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joshi.EDC\Desktop\Stuff I need on deck\MWBE Forms\"/>
    </mc:Choice>
  </mc:AlternateContent>
  <xr:revisionPtr revIDLastSave="0" documentId="13_ncr:1_{6E8BD269-916D-4460-A8D5-B42C47FD793A}" xr6:coauthVersionLast="47" xr6:coauthVersionMax="47" xr10:uidLastSave="{00000000-0000-0000-0000-000000000000}"/>
  <bookViews>
    <workbookView xWindow="-110" yWindow="-110" windowWidth="19420" windowHeight="10420" xr2:uid="{043F65E5-4600-4553-BAB0-14AB09F7B78F}"/>
  </bookViews>
  <sheets>
    <sheet name="Worksheet" sheetId="1" r:id="rId1"/>
  </sheets>
  <definedNames>
    <definedName name="_xlnm.Print_Area" localSheetId="0">Worksheet!$A$1:$Y$49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X103" i="1"/>
  <c r="U103" i="1"/>
  <c r="D103" i="1"/>
  <c r="X102" i="1"/>
  <c r="U102" i="1"/>
  <c r="D102" i="1"/>
  <c r="X101" i="1"/>
  <c r="U101" i="1"/>
  <c r="D101" i="1"/>
  <c r="X100" i="1"/>
  <c r="U100" i="1"/>
  <c r="D100" i="1"/>
  <c r="X99" i="1"/>
  <c r="U99" i="1"/>
  <c r="D99" i="1"/>
  <c r="X98" i="1"/>
  <c r="U98" i="1"/>
  <c r="D98" i="1"/>
  <c r="U39" i="1" l="1"/>
  <c r="X39" i="1"/>
  <c r="U40" i="1"/>
  <c r="X40" i="1"/>
  <c r="U41" i="1"/>
  <c r="X41" i="1"/>
  <c r="U42" i="1"/>
  <c r="X42" i="1"/>
  <c r="U43" i="1"/>
  <c r="X43" i="1"/>
  <c r="U44" i="1"/>
  <c r="X44" i="1"/>
  <c r="U45" i="1"/>
  <c r="X45" i="1"/>
  <c r="U46" i="1"/>
  <c r="X46" i="1"/>
  <c r="U47" i="1"/>
  <c r="X47" i="1"/>
  <c r="U48" i="1"/>
  <c r="X48" i="1"/>
  <c r="U49" i="1"/>
  <c r="X49" i="1"/>
  <c r="U50" i="1"/>
  <c r="X50" i="1"/>
  <c r="U51" i="1"/>
  <c r="X51" i="1"/>
  <c r="U52" i="1"/>
  <c r="X52" i="1"/>
  <c r="U53" i="1"/>
  <c r="X53" i="1"/>
  <c r="U54" i="1"/>
  <c r="X54" i="1"/>
  <c r="U55" i="1"/>
  <c r="X55" i="1"/>
  <c r="U56" i="1"/>
  <c r="X56" i="1"/>
  <c r="U57" i="1"/>
  <c r="X57" i="1"/>
  <c r="U58" i="1"/>
  <c r="X58" i="1"/>
  <c r="U59" i="1"/>
  <c r="X59" i="1"/>
  <c r="U60" i="1"/>
  <c r="X60" i="1"/>
  <c r="U61" i="1"/>
  <c r="X61" i="1"/>
  <c r="U62" i="1"/>
  <c r="X62" i="1"/>
  <c r="U63" i="1"/>
  <c r="X63" i="1"/>
  <c r="U64" i="1"/>
  <c r="X64" i="1"/>
  <c r="U65" i="1"/>
  <c r="X65" i="1"/>
  <c r="U66" i="1"/>
  <c r="X66" i="1"/>
  <c r="U67" i="1"/>
  <c r="X67" i="1"/>
  <c r="U68" i="1"/>
  <c r="X68" i="1"/>
  <c r="U69" i="1"/>
  <c r="X69" i="1"/>
  <c r="U70" i="1"/>
  <c r="X70" i="1"/>
  <c r="U71" i="1"/>
  <c r="X71" i="1"/>
  <c r="U72" i="1"/>
  <c r="X72" i="1"/>
  <c r="U73" i="1"/>
  <c r="X73" i="1"/>
  <c r="U74" i="1"/>
  <c r="X74" i="1"/>
  <c r="U75" i="1"/>
  <c r="X75" i="1"/>
  <c r="U76" i="1"/>
  <c r="X76" i="1"/>
  <c r="U77" i="1"/>
  <c r="X77" i="1"/>
  <c r="U78" i="1"/>
  <c r="X78" i="1"/>
  <c r="U79" i="1"/>
  <c r="X79" i="1"/>
  <c r="U80" i="1"/>
  <c r="X80" i="1"/>
  <c r="U81" i="1"/>
  <c r="X81" i="1"/>
  <c r="U82" i="1"/>
  <c r="X82" i="1"/>
  <c r="U83" i="1"/>
  <c r="X83" i="1"/>
  <c r="U84" i="1"/>
  <c r="X84" i="1"/>
  <c r="U85" i="1"/>
  <c r="X85" i="1"/>
  <c r="U86" i="1"/>
  <c r="X86" i="1"/>
  <c r="U87" i="1"/>
  <c r="X87" i="1"/>
  <c r="U88" i="1"/>
  <c r="X88" i="1"/>
  <c r="U89" i="1"/>
  <c r="X89" i="1"/>
  <c r="U90" i="1"/>
  <c r="X90" i="1"/>
  <c r="U91" i="1"/>
  <c r="X91" i="1"/>
  <c r="U92" i="1"/>
  <c r="X92" i="1"/>
  <c r="U93" i="1"/>
  <c r="X93" i="1"/>
  <c r="U94" i="1"/>
  <c r="X94" i="1"/>
  <c r="U95" i="1"/>
  <c r="X95" i="1"/>
  <c r="U96" i="1"/>
  <c r="X96" i="1"/>
  <c r="U97" i="1"/>
  <c r="X97"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39" i="1"/>
  <c r="D40" i="1"/>
  <c r="D41" i="1"/>
  <c r="D42" i="1"/>
  <c r="D43" i="1"/>
  <c r="D44" i="1"/>
  <c r="D45" i="1"/>
  <c r="D46" i="1"/>
  <c r="D47" i="1"/>
  <c r="D48" i="1"/>
  <c r="D49" i="1"/>
  <c r="D20" i="1" l="1"/>
  <c r="D21" i="1"/>
  <c r="D22" i="1"/>
  <c r="D23" i="1"/>
  <c r="D24" i="1"/>
  <c r="D25" i="1"/>
  <c r="D26" i="1"/>
  <c r="D27" i="1"/>
  <c r="D28" i="1"/>
  <c r="D29" i="1"/>
  <c r="D30" i="1"/>
  <c r="D31" i="1"/>
  <c r="D32" i="1"/>
  <c r="D33" i="1"/>
  <c r="D34" i="1"/>
  <c r="D35" i="1"/>
  <c r="D36" i="1"/>
  <c r="D37" i="1"/>
  <c r="D38" i="1"/>
  <c r="D19" i="1"/>
  <c r="D18" i="1"/>
  <c r="O9" i="1"/>
  <c r="U38" i="1"/>
  <c r="X38" i="1"/>
  <c r="U1" i="1"/>
  <c r="A17" i="1"/>
  <c r="W101" i="1" l="1"/>
  <c r="W103" i="1"/>
  <c r="W100" i="1"/>
  <c r="W98" i="1"/>
  <c r="W102" i="1"/>
  <c r="W99" i="1"/>
  <c r="W26" i="1"/>
  <c r="W90" i="1"/>
  <c r="W19" i="1"/>
  <c r="W43" i="1"/>
  <c r="W59" i="1"/>
  <c r="W83" i="1"/>
  <c r="W36" i="1"/>
  <c r="W76" i="1"/>
  <c r="W45" i="1"/>
  <c r="W85" i="1"/>
  <c r="W20" i="1"/>
  <c r="W21" i="1"/>
  <c r="W22" i="1"/>
  <c r="W30" i="1"/>
  <c r="W38" i="1"/>
  <c r="W46" i="1"/>
  <c r="W54" i="1"/>
  <c r="W62" i="1"/>
  <c r="W70" i="1"/>
  <c r="W78" i="1"/>
  <c r="W86" i="1"/>
  <c r="W94" i="1"/>
  <c r="W31" i="1"/>
  <c r="W39" i="1"/>
  <c r="W47" i="1"/>
  <c r="W55" i="1"/>
  <c r="W63" i="1"/>
  <c r="W71" i="1"/>
  <c r="W79" i="1"/>
  <c r="W87" i="1"/>
  <c r="W24" i="1"/>
  <c r="W32" i="1"/>
  <c r="W48" i="1"/>
  <c r="W64" i="1"/>
  <c r="W80" i="1"/>
  <c r="W75" i="1"/>
  <c r="W28" i="1"/>
  <c r="W84" i="1"/>
  <c r="W29" i="1"/>
  <c r="W61" i="1"/>
  <c r="W23" i="1"/>
  <c r="W95" i="1"/>
  <c r="W40" i="1"/>
  <c r="W56" i="1"/>
  <c r="W72" i="1"/>
  <c r="W96" i="1"/>
  <c r="W91" i="1"/>
  <c r="W52" i="1"/>
  <c r="W68" i="1"/>
  <c r="W92" i="1"/>
  <c r="W53" i="1"/>
  <c r="W77" i="1"/>
  <c r="W93" i="1"/>
  <c r="W88" i="1"/>
  <c r="W25" i="1"/>
  <c r="W33" i="1"/>
  <c r="W41" i="1"/>
  <c r="W49" i="1"/>
  <c r="W57" i="1"/>
  <c r="W65" i="1"/>
  <c r="W73" i="1"/>
  <c r="W81" i="1"/>
  <c r="W89" i="1"/>
  <c r="W97" i="1"/>
  <c r="W34" i="1"/>
  <c r="W42" i="1"/>
  <c r="W50" i="1"/>
  <c r="W58" i="1"/>
  <c r="W66" i="1"/>
  <c r="W74" i="1"/>
  <c r="W82" i="1"/>
  <c r="W18" i="1"/>
  <c r="W27" i="1"/>
  <c r="W35" i="1"/>
  <c r="W51" i="1"/>
  <c r="W67" i="1"/>
  <c r="W44" i="1"/>
  <c r="W60" i="1"/>
  <c r="W37" i="1"/>
  <c r="W69" i="1"/>
  <c r="U29" i="1"/>
  <c r="X29" i="1" s="1"/>
  <c r="U27" i="1"/>
  <c r="X27" i="1" s="1"/>
  <c r="U26" i="1"/>
  <c r="X26" i="1" s="1"/>
  <c r="U28" i="1"/>
  <c r="X28" i="1" s="1"/>
  <c r="U23" i="1"/>
  <c r="X23" i="1" s="1"/>
  <c r="U24" i="1"/>
  <c r="X24" i="1" s="1"/>
  <c r="U32" i="1"/>
  <c r="X32" i="1" s="1"/>
  <c r="U33" i="1"/>
  <c r="X33" i="1" s="1"/>
  <c r="U34" i="1"/>
  <c r="X34" i="1" s="1"/>
  <c r="U30" i="1"/>
  <c r="X30" i="1" s="1"/>
  <c r="U25" i="1"/>
  <c r="X25" i="1" s="1"/>
  <c r="U19" i="1"/>
  <c r="X19" i="1" s="1"/>
  <c r="U35" i="1"/>
  <c r="X35" i="1" s="1"/>
  <c r="U36" i="1"/>
  <c r="X36" i="1" s="1"/>
  <c r="U22" i="1"/>
  <c r="X22" i="1" s="1"/>
  <c r="U20" i="1"/>
  <c r="X20" i="1" s="1"/>
  <c r="U31" i="1"/>
  <c r="X31" i="1" s="1"/>
  <c r="U21" i="1"/>
  <c r="X21" i="1" s="1"/>
  <c r="U37" i="1"/>
  <c r="X37" i="1" s="1"/>
  <c r="U18" i="1"/>
  <c r="X18" i="1" s="1"/>
  <c r="U13" i="1" l="1"/>
  <c r="X14" i="1"/>
  <c r="U12" i="1"/>
  <c r="U11" i="1"/>
  <c r="U10" i="1"/>
  <c r="X10" i="1"/>
  <c r="X11" i="1"/>
  <c r="X12" i="1"/>
  <c r="X13" i="1"/>
  <c r="X17" i="1" l="1"/>
  <c r="O12" i="1" s="1"/>
  <c r="O13" i="1" l="1"/>
  <c r="O10" i="1"/>
  <c r="O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Samuel Cohen</author>
  </authors>
  <commentList>
    <comment ref="O9" authorId="0" shapeId="0" xr:uid="{2120C3E6-1D60-4C14-B99D-E31DB3EFCCCE}">
      <text>
        <r>
          <rPr>
            <sz val="9"/>
            <color indexed="81"/>
            <rFont val="Tahoma"/>
            <family val="2"/>
          </rPr>
          <t>Calculation is populated automatically</t>
        </r>
      </text>
    </comment>
    <comment ref="O10" authorId="0" shapeId="0" xr:uid="{C7E6C77B-A537-440F-9472-8C5FB0DF4987}">
      <text>
        <r>
          <rPr>
            <sz val="9"/>
            <color indexed="81"/>
            <rFont val="Tahoma"/>
            <family val="2"/>
          </rPr>
          <t xml:space="preserve">Calculation is populated automatically
</t>
        </r>
      </text>
    </comment>
    <comment ref="U10" authorId="0" shapeId="0" xr:uid="{3D3A0467-4C28-44C9-B838-F827AE5A57F4}">
      <text>
        <r>
          <rPr>
            <sz val="9"/>
            <color indexed="81"/>
            <rFont val="Tahoma"/>
            <family val="2"/>
          </rPr>
          <t>Calculation is populated automatically</t>
        </r>
      </text>
    </comment>
    <comment ref="X10" authorId="0" shapeId="0" xr:uid="{F80450E9-FDEC-4212-A315-D29CC78B870C}">
      <text>
        <r>
          <rPr>
            <sz val="9"/>
            <color indexed="81"/>
            <rFont val="Tahoma"/>
            <family val="2"/>
          </rPr>
          <t>Calculation is populated automatically</t>
        </r>
      </text>
    </comment>
    <comment ref="O11" authorId="0" shapeId="0" xr:uid="{28D58E8C-40FE-4BA7-B1EE-4A5920767C7D}">
      <text>
        <r>
          <rPr>
            <sz val="9"/>
            <color indexed="81"/>
            <rFont val="Tahoma"/>
            <family val="2"/>
          </rPr>
          <t>Calculation is populated automatically</t>
        </r>
      </text>
    </comment>
    <comment ref="U11" authorId="0" shapeId="0" xr:uid="{B515946A-5A7B-4B02-BD07-BAB5064CD8D9}">
      <text>
        <r>
          <rPr>
            <sz val="9"/>
            <color indexed="81"/>
            <rFont val="Tahoma"/>
            <family val="2"/>
          </rPr>
          <t>Calculation is populated automatically</t>
        </r>
      </text>
    </comment>
    <comment ref="X11" authorId="0" shapeId="0" xr:uid="{753724CC-1E1F-4536-995E-18347D8F5A6A}">
      <text>
        <r>
          <rPr>
            <sz val="9"/>
            <color indexed="81"/>
            <rFont val="Tahoma"/>
            <family val="2"/>
          </rPr>
          <t xml:space="preserve">Calculation is populated automatically
</t>
        </r>
      </text>
    </comment>
    <comment ref="O12" authorId="0" shapeId="0" xr:uid="{3C4346EF-02EA-454C-A79D-ACA483AE28A2}">
      <text>
        <r>
          <rPr>
            <sz val="9"/>
            <color indexed="81"/>
            <rFont val="Tahoma"/>
            <family val="2"/>
          </rPr>
          <t>Calculation is populated automatically</t>
        </r>
      </text>
    </comment>
    <comment ref="U12" authorId="0" shapeId="0" xr:uid="{A687FEEE-35D5-43D5-A213-7DE0F482D563}">
      <text>
        <r>
          <rPr>
            <sz val="9"/>
            <color indexed="81"/>
            <rFont val="Tahoma"/>
            <family val="2"/>
          </rPr>
          <t xml:space="preserve">Calculation is populated automatically
</t>
        </r>
      </text>
    </comment>
    <comment ref="X12" authorId="0" shapeId="0" xr:uid="{85E3F955-9239-4C58-A9B4-1ACD2492B73B}">
      <text>
        <r>
          <rPr>
            <sz val="9"/>
            <color indexed="81"/>
            <rFont val="Tahoma"/>
            <family val="2"/>
          </rPr>
          <t xml:space="preserve">Calculation is populated automatically
</t>
        </r>
      </text>
    </comment>
    <comment ref="O13" authorId="0" shapeId="0" xr:uid="{B516B5BB-6115-4161-B659-BA0FE258A6E7}">
      <text>
        <r>
          <rPr>
            <sz val="9"/>
            <color indexed="81"/>
            <rFont val="Tahoma"/>
            <family val="2"/>
          </rPr>
          <t>Calculation is populated automatically</t>
        </r>
      </text>
    </comment>
    <comment ref="U13" authorId="0" shapeId="0" xr:uid="{9E622F72-11FE-493E-AB1E-AC873C1B9B4C}">
      <text>
        <r>
          <rPr>
            <sz val="9"/>
            <color indexed="81"/>
            <rFont val="Tahoma"/>
            <family val="2"/>
          </rPr>
          <t xml:space="preserve">Calculation is populated automatically
</t>
        </r>
      </text>
    </comment>
    <comment ref="X13" authorId="0" shapeId="0" xr:uid="{187CBF51-EA9D-4366-8C1B-5A5794484085}">
      <text>
        <r>
          <rPr>
            <sz val="9"/>
            <color indexed="81"/>
            <rFont val="Tahoma"/>
            <family val="2"/>
          </rPr>
          <t xml:space="preserve">Calculation is populated automatically
</t>
        </r>
      </text>
    </comment>
    <comment ref="X14" authorId="0" shapeId="0" xr:uid="{407504E9-B044-47B6-949A-A39D30B3E1B6}">
      <text>
        <r>
          <rPr>
            <sz val="9"/>
            <color indexed="81"/>
            <rFont val="Tahoma"/>
            <family val="2"/>
          </rPr>
          <t xml:space="preserve">Calculation is populated automatically
</t>
        </r>
      </text>
    </comment>
    <comment ref="D16" authorId="0" shapeId="0" xr:uid="{5AF3F496-19FD-4BD5-96F0-461D7C02BC0C}">
      <text>
        <r>
          <rPr>
            <sz val="9"/>
            <color indexed="81"/>
            <rFont val="Roboto"/>
          </rPr>
          <t>Column is populated automatically</t>
        </r>
        <r>
          <rPr>
            <sz val="9"/>
            <color indexed="81"/>
            <rFont val="Tahoma"/>
            <family val="2"/>
          </rPr>
          <t xml:space="preserve">
</t>
        </r>
      </text>
    </comment>
    <comment ref="P16" authorId="0" shapeId="0" xr:uid="{F518C83D-86F8-45C7-B536-44994A618A4B}">
      <text>
        <r>
          <rPr>
            <sz val="9"/>
            <color indexed="81"/>
            <rFont val="Tahoma"/>
            <family val="2"/>
          </rPr>
          <t>Enter the NAICS Codes most relevant to the services to be provided by each contractor / consultant</t>
        </r>
      </text>
    </comment>
    <comment ref="R16" authorId="0" shapeId="0" xr:uid="{DB3429FB-0680-4965-810B-836603E6D984}">
      <text>
        <r>
          <rPr>
            <sz val="9"/>
            <color indexed="81"/>
            <rFont val="Tahoma"/>
            <family val="2"/>
          </rPr>
          <t xml:space="preserve">Select the contractor / consultant that the sub will be subcontracting under
</t>
        </r>
      </text>
    </comment>
    <comment ref="U16" authorId="0" shapeId="0" xr:uid="{3321513A-BED3-4621-933E-F0228DE301D4}">
      <text>
        <r>
          <rPr>
            <sz val="9"/>
            <color indexed="81"/>
            <rFont val="Tahoma"/>
            <family val="2"/>
          </rPr>
          <t xml:space="preserve">Column is populated automatically
</t>
        </r>
      </text>
    </comment>
    <comment ref="X16" authorId="0" shapeId="0" xr:uid="{DE6A4137-F227-4287-A301-4AA3496A60ED}">
      <text>
        <r>
          <rPr>
            <sz val="9"/>
            <color indexed="81"/>
            <rFont val="Tahoma"/>
            <family val="2"/>
          </rPr>
          <t>Calculations in this column are populated automatically</t>
        </r>
      </text>
    </comment>
    <comment ref="A17" authorId="0" shapeId="0" xr:uid="{248B2F2D-9F05-4139-8CF0-92183D6503ED}">
      <text>
        <r>
          <rPr>
            <sz val="9"/>
            <color indexed="81"/>
            <rFont val="Roboto"/>
          </rPr>
          <t xml:space="preserve">The first line is reserved for the Prime Contractor/Construction Manager/Lead Consultant/Developer tasked with completing this plan. "Contractor / Consultant" and "Award Amount" automatically populate from the Project Information section above for this line only. </t>
        </r>
        <r>
          <rPr>
            <sz val="9"/>
            <color indexed="81"/>
            <rFont val="Tahoma"/>
            <family val="2"/>
          </rPr>
          <t xml:space="preserve">
</t>
        </r>
      </text>
    </comment>
    <comment ref="J17" authorId="0" shapeId="0" xr:uid="{70E0F53B-38F2-46FF-AFA1-1737CE64D80D}">
      <text>
        <r>
          <rPr>
            <sz val="9"/>
            <color indexed="81"/>
            <rFont val="Tahoma"/>
            <family val="2"/>
          </rPr>
          <t>Cell is populated automatically</t>
        </r>
      </text>
    </comment>
  </commentList>
</comments>
</file>

<file path=xl/sharedStrings.xml><?xml version="1.0" encoding="utf-8"?>
<sst xmlns="http://schemas.openxmlformats.org/spreadsheetml/2006/main" count="48" uniqueCount="45">
  <si>
    <t>MWBE/DBE Subcontractor Participation Plan</t>
  </si>
  <si>
    <r>
      <t xml:space="preserve">The purpose of this form is to ensure that appropriate planning and consideration go into the consultant and contractor utilization process, and serve as documentation of your commitment to attain the level of MWBE/DBE Participation set forth in this this plan. The solicitation materials indicate whether MWBE or DBE goals apply for this contract and this form should be filled out accordingly. Please complete the forms and include (1) an Excel copy of the form and (2) an executed PDF as part of your proposal submission. Any questions regarding the form should be directed to the contract manager. 
I affirm that the following statements are true and accurate:
1. I will make and thoroughly document every good faith effort to meet the MWBE/DBE Participation Goal set forth herein.
2. This MWBE/DBE Participation Plan lists all consultants and contractors that are expected to work on this project as of the date above, </t>
    </r>
    <r>
      <rPr>
        <b/>
        <sz val="9"/>
        <color theme="1"/>
        <rFont val="Roboto"/>
      </rPr>
      <t>whether MWBE/DBE or not.</t>
    </r>
    <r>
      <rPr>
        <sz val="9"/>
        <color theme="1"/>
        <rFont val="Roboto"/>
      </rPr>
      <t xml:space="preserve">
3. I have verified that firms listed as MWBE/DBE below are certified by the appropriate entity.
4. I have included an Intent to Perform as Subcontractor Form for each firm listed below as part of this submission.</t>
    </r>
  </si>
  <si>
    <t>Contractor Approval</t>
  </si>
  <si>
    <t>x</t>
  </si>
  <si>
    <t>Signature of Authorized Representative / Preparer</t>
  </si>
  <si>
    <t>Name &amp; Title</t>
  </si>
  <si>
    <t>Date</t>
  </si>
  <si>
    <t>Project Information</t>
  </si>
  <si>
    <t>Project Calculations</t>
  </si>
  <si>
    <t>Contract #</t>
  </si>
  <si>
    <t>Total Award Amount</t>
  </si>
  <si>
    <t>Disaggregated Goals</t>
  </si>
  <si>
    <t>Project #</t>
  </si>
  <si>
    <t>Total Award to Prime</t>
  </si>
  <si>
    <t>Ethnicity</t>
  </si>
  <si>
    <t>Male</t>
  </si>
  <si>
    <t>Female</t>
  </si>
  <si>
    <t>Project Name</t>
  </si>
  <si>
    <t>Total Award to MWBE/DBE Subs</t>
  </si>
  <si>
    <t>Black American</t>
  </si>
  <si>
    <t>Prime Contractor Name</t>
  </si>
  <si>
    <t>Total Award to non-MWBE/DBE Subs</t>
  </si>
  <si>
    <t>Hispanic American</t>
  </si>
  <si>
    <t>Project Manager</t>
  </si>
  <si>
    <t>Total MWBE/DBE Award</t>
  </si>
  <si>
    <t>Native American</t>
  </si>
  <si>
    <t>Email</t>
  </si>
  <si>
    <t>MWBE/DBE
Participation Goal</t>
  </si>
  <si>
    <t>Asian American</t>
  </si>
  <si>
    <t>Phone</t>
  </si>
  <si>
    <t>Caucasian WBE</t>
  </si>
  <si>
    <t>NA</t>
  </si>
  <si>
    <r>
      <t xml:space="preserve">Contractor / Consultant Award Information </t>
    </r>
    <r>
      <rPr>
        <sz val="8"/>
        <color theme="0"/>
        <rFont val="Roboto"/>
      </rPr>
      <t>(include information for all prime and subcontractors, regardless of MWBE/DBE status)</t>
    </r>
  </si>
  <si>
    <t>Contractor / Consultant</t>
  </si>
  <si>
    <t>Prime or 
Sub</t>
  </si>
  <si>
    <t>MWBE/DBE?
(Yes or No)</t>
  </si>
  <si>
    <t>Ethnicity 
Group</t>
  </si>
  <si>
    <t>Award 
Amount</t>
  </si>
  <si>
    <t>Description of Services 
to be Provided</t>
  </si>
  <si>
    <t>NAICS
Codes</t>
  </si>
  <si>
    <t>Contracting 
Party</t>
  </si>
  <si>
    <t>Is Contracting Party MWBE/DBE?
(Yes or No)</t>
  </si>
  <si>
    <t>CP Ethnicity GP</t>
  </si>
  <si>
    <t>MWBE/DBE Amount</t>
  </si>
  <si>
    <t>Prime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</si>
</sst>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0"/>
      <color theme="1"/>
      <name val="Roboto"/>
    </font>
    <font>
      <b/>
      <sz val="14"/>
      <color theme="1"/>
      <name val="Roboto"/>
    </font>
    <font>
      <sz val="8"/>
      <color theme="1"/>
      <name val="Roboto"/>
    </font>
    <font>
      <b/>
      <sz val="9"/>
      <color theme="1"/>
      <name val="Roboto"/>
    </font>
    <font>
      <b/>
      <sz val="12"/>
      <color theme="0"/>
      <name val="Roboto"/>
    </font>
    <font>
      <sz val="9"/>
      <color theme="1"/>
      <name val="Roboto"/>
    </font>
    <font>
      <sz val="8"/>
      <color theme="0"/>
      <name val="Roboto"/>
    </font>
    <font>
      <b/>
      <sz val="8"/>
      <color theme="1"/>
      <name val="Roboto"/>
    </font>
    <font>
      <sz val="9"/>
      <color indexed="81"/>
      <name val="Tahoma"/>
      <family val="2"/>
    </font>
    <font>
      <sz val="9"/>
      <color indexed="81"/>
      <name val="Roboto"/>
    </font>
    <font>
      <b/>
      <sz val="11"/>
      <color theme="1"/>
      <name val="Roboto"/>
    </font>
    <font>
      <sz val="10"/>
      <color theme="1"/>
      <name val="Roboto"/>
    </font>
    <font>
      <b/>
      <sz val="14"/>
      <color theme="0"/>
      <name val="Roboto"/>
    </font>
    <font>
      <b/>
      <sz val="10"/>
      <color theme="0"/>
      <name val="Roboto"/>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rgb="FFECF4FA"/>
        <bgColor indexed="64"/>
      </patternFill>
    </fill>
    <fill>
      <patternFill patternType="solid">
        <fgColor rgb="FFFFE3A4"/>
        <bgColor indexed="64"/>
      </patternFill>
    </fill>
    <fill>
      <patternFill patternType="solid">
        <fgColor theme="1"/>
        <bgColor indexed="64"/>
      </patternFill>
    </fill>
  </fills>
  <borders count="13">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80">
    <xf numFmtId="0" fontId="0" fillId="0" borderId="0" xfId="0"/>
    <xf numFmtId="0" fontId="4" fillId="2" borderId="0" xfId="0" applyFont="1" applyFill="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5" fillId="2" borderId="4" xfId="0" applyFont="1" applyFill="1" applyBorder="1" applyAlignment="1">
      <alignment horizontal="left" vertical="center" indent="1"/>
    </xf>
    <xf numFmtId="0" fontId="4" fillId="2" borderId="12" xfId="0"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0" fontId="4" fillId="2" borderId="1" xfId="0" applyFont="1" applyFill="1" applyBorder="1" applyAlignment="1">
      <alignment vertical="top"/>
    </xf>
    <xf numFmtId="49" fontId="2" fillId="3" borderId="12" xfId="0" applyNumberFormat="1" applyFont="1" applyFill="1" applyBorder="1" applyAlignment="1">
      <alignment horizontal="center" vertical="center" wrapText="1"/>
    </xf>
    <xf numFmtId="14" fontId="15" fillId="8" borderId="9" xfId="0" applyNumberFormat="1" applyFont="1" applyFill="1" applyBorder="1" applyAlignment="1">
      <alignment vertical="center"/>
    </xf>
    <xf numFmtId="0" fontId="15" fillId="8" borderId="9" xfId="0" applyFont="1" applyFill="1" applyBorder="1" applyAlignment="1">
      <alignment vertical="center"/>
    </xf>
    <xf numFmtId="0" fontId="8" fillId="8" borderId="9" xfId="0" applyFont="1" applyFill="1" applyBorder="1" applyAlignment="1">
      <alignment vertical="center"/>
    </xf>
    <xf numFmtId="0" fontId="2" fillId="6" borderId="0" xfId="0" applyFont="1" applyFill="1" applyAlignment="1" applyProtection="1">
      <alignment vertical="center"/>
      <protection locked="0"/>
    </xf>
    <xf numFmtId="0" fontId="13" fillId="6" borderId="0" xfId="0" applyFont="1" applyFill="1" applyAlignment="1">
      <alignment vertical="center"/>
    </xf>
    <xf numFmtId="0" fontId="13" fillId="6" borderId="8" xfId="0" applyFont="1" applyFill="1" applyBorder="1" applyAlignment="1" applyProtection="1">
      <alignment horizontal="right" vertical="center" wrapText="1"/>
      <protection locked="0"/>
    </xf>
    <xf numFmtId="0" fontId="13" fillId="6" borderId="9" xfId="0" applyFont="1" applyFill="1" applyBorder="1" applyAlignment="1" applyProtection="1">
      <alignment horizontal="right" vertical="center" wrapText="1"/>
      <protection locked="0"/>
    </xf>
    <xf numFmtId="0" fontId="2" fillId="6" borderId="8" xfId="0" applyFont="1" applyFill="1" applyBorder="1" applyAlignment="1" applyProtection="1">
      <alignment horizontal="right" vertical="center" wrapText="1"/>
      <protection locked="0"/>
    </xf>
    <xf numFmtId="0" fontId="2" fillId="6" borderId="9" xfId="0" applyFont="1" applyFill="1" applyBorder="1" applyAlignment="1" applyProtection="1">
      <alignment horizontal="right" vertical="center" wrapText="1"/>
      <protection locked="0"/>
    </xf>
    <xf numFmtId="0" fontId="13" fillId="6" borderId="9" xfId="0" applyFont="1" applyFill="1" applyBorder="1" applyAlignment="1">
      <alignment horizontal="center" vertical="center"/>
    </xf>
    <xf numFmtId="10" fontId="13" fillId="6" borderId="9" xfId="0" applyNumberFormat="1" applyFont="1" applyFill="1" applyBorder="1" applyAlignment="1">
      <alignment horizontal="center" vertical="center"/>
    </xf>
    <xf numFmtId="10" fontId="13" fillId="6" borderId="9" xfId="2" applyNumberFormat="1" applyFont="1" applyFill="1" applyBorder="1" applyAlignment="1" applyProtection="1">
      <alignment horizontal="center" vertical="center"/>
    </xf>
    <xf numFmtId="0" fontId="2" fillId="6" borderId="9" xfId="0" applyFont="1" applyFill="1" applyBorder="1" applyAlignment="1" applyProtection="1">
      <alignment horizontal="center" vertical="center"/>
      <protection locked="0"/>
    </xf>
    <xf numFmtId="44" fontId="4" fillId="2" borderId="12" xfId="1" applyFont="1" applyFill="1" applyBorder="1" applyAlignment="1" applyProtection="1">
      <alignment horizontal="center" vertical="center" wrapText="1"/>
    </xf>
    <xf numFmtId="0" fontId="4" fillId="2" borderId="12" xfId="0" applyFont="1" applyFill="1" applyBorder="1" applyAlignment="1">
      <alignment horizontal="center" vertical="center" wrapText="1"/>
    </xf>
    <xf numFmtId="49" fontId="4" fillId="2" borderId="12" xfId="0" applyNumberFormat="1" applyFont="1" applyFill="1" applyBorder="1" applyAlignment="1">
      <alignment horizontal="left" vertical="center" wrapText="1" indent="1"/>
    </xf>
    <xf numFmtId="49" fontId="4" fillId="2" borderId="12" xfId="0" applyNumberFormat="1" applyFont="1" applyFill="1" applyBorder="1" applyAlignment="1">
      <alignment horizontal="center" vertical="center" wrapText="1"/>
    </xf>
    <xf numFmtId="44" fontId="9" fillId="2" borderId="12" xfId="1" applyFont="1" applyFill="1" applyBorder="1" applyAlignment="1">
      <alignment horizontal="left" vertical="center"/>
    </xf>
    <xf numFmtId="0" fontId="6" fillId="4" borderId="8" xfId="0" applyFont="1" applyFill="1" applyBorder="1" applyAlignment="1">
      <alignment horizontal="left" vertical="center" indent="1"/>
    </xf>
    <xf numFmtId="0" fontId="6" fillId="4" borderId="9" xfId="0" applyFont="1" applyFill="1" applyBorder="1" applyAlignment="1">
      <alignment horizontal="left" vertical="center" indent="1"/>
    </xf>
    <xf numFmtId="0" fontId="13" fillId="2" borderId="9" xfId="0" applyFont="1" applyFill="1" applyBorder="1" applyAlignment="1">
      <alignment horizontal="left" vertical="center" indent="1"/>
    </xf>
    <xf numFmtId="49" fontId="9" fillId="2" borderId="12" xfId="0" applyNumberFormat="1" applyFont="1" applyFill="1" applyBorder="1" applyAlignment="1">
      <alignment horizontal="center" vertical="center" wrapText="1"/>
    </xf>
    <xf numFmtId="44" fontId="9" fillId="2" borderId="12" xfId="1" applyFont="1" applyFill="1" applyBorder="1" applyAlignment="1" applyProtection="1">
      <alignment horizontal="center" vertical="center" wrapText="1"/>
    </xf>
    <xf numFmtId="49" fontId="2" fillId="3" borderId="12" xfId="0" applyNumberFormat="1" applyFont="1" applyFill="1" applyBorder="1" applyAlignment="1">
      <alignment horizontal="center" vertical="center" wrapText="1"/>
    </xf>
    <xf numFmtId="49" fontId="2" fillId="3" borderId="12" xfId="0" applyNumberFormat="1"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9" fillId="2" borderId="12" xfId="0" applyFont="1" applyFill="1" applyBorder="1" applyAlignment="1">
      <alignment horizontal="left" vertical="center" wrapText="1" indent="1"/>
    </xf>
    <xf numFmtId="14" fontId="15" fillId="8" borderId="9" xfId="0" applyNumberFormat="1" applyFont="1" applyFill="1" applyBorder="1" applyAlignment="1">
      <alignment horizontal="right" vertical="center" indent="1"/>
    </xf>
    <xf numFmtId="14" fontId="15" fillId="8" borderId="10" xfId="0" applyNumberFormat="1" applyFont="1" applyFill="1" applyBorder="1" applyAlignment="1">
      <alignment horizontal="right" vertical="center" indent="1"/>
    </xf>
    <xf numFmtId="0" fontId="7" fillId="2" borderId="4" xfId="3" applyFont="1" applyFill="1" applyBorder="1" applyAlignment="1">
      <alignment horizontal="left" vertical="center" wrapText="1" indent="1"/>
    </xf>
    <xf numFmtId="0" fontId="7" fillId="2" borderId="0" xfId="3" applyFont="1" applyFill="1" applyAlignment="1">
      <alignment horizontal="left" vertical="center" wrapText="1" indent="1"/>
    </xf>
    <xf numFmtId="0" fontId="6" fillId="4" borderId="8" xfId="0" applyFont="1" applyFill="1" applyBorder="1" applyAlignment="1" applyProtection="1">
      <alignment horizontal="left" vertical="center" indent="1"/>
      <protection locked="0"/>
    </xf>
    <xf numFmtId="0" fontId="6" fillId="4" borderId="9" xfId="0" applyFont="1" applyFill="1" applyBorder="1" applyAlignment="1" applyProtection="1">
      <alignment horizontal="left" vertical="center" indent="1"/>
      <protection locked="0"/>
    </xf>
    <xf numFmtId="0" fontId="6" fillId="4" borderId="10" xfId="0" applyFont="1" applyFill="1" applyBorder="1" applyAlignment="1" applyProtection="1">
      <alignment horizontal="left" vertical="center" indent="1"/>
      <protection locked="0"/>
    </xf>
    <xf numFmtId="49" fontId="2" fillId="3" borderId="12" xfId="0" applyNumberFormat="1" applyFont="1" applyFill="1" applyBorder="1" applyAlignment="1" applyProtection="1">
      <alignment horizontal="left" vertical="center" wrapText="1" indent="1"/>
      <protection locked="0"/>
    </xf>
    <xf numFmtId="0" fontId="14" fillId="8" borderId="8" xfId="0" applyFont="1" applyFill="1" applyBorder="1" applyAlignment="1">
      <alignment horizontal="left" vertical="center" indent="1"/>
    </xf>
    <xf numFmtId="0" fontId="14" fillId="8" borderId="9" xfId="0" applyFont="1" applyFill="1" applyBorder="1" applyAlignment="1">
      <alignment horizontal="left" vertical="center" indent="1"/>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4" fillId="2" borderId="6" xfId="0" applyFont="1" applyFill="1" applyBorder="1" applyAlignment="1">
      <alignment horizontal="left" vertical="top" wrapText="1"/>
    </xf>
    <xf numFmtId="0" fontId="4" fillId="2" borderId="1" xfId="0" applyFont="1" applyFill="1" applyBorder="1" applyAlignment="1">
      <alignment horizontal="left" vertical="top" wrapText="1"/>
    </xf>
    <xf numFmtId="44" fontId="9" fillId="2" borderId="12" xfId="1" applyFont="1" applyFill="1" applyBorder="1" applyAlignment="1" applyProtection="1">
      <alignment horizontal="left" vertical="center"/>
    </xf>
    <xf numFmtId="0" fontId="6" fillId="4" borderId="10" xfId="0" applyFont="1" applyFill="1" applyBorder="1" applyAlignment="1">
      <alignment horizontal="left" vertical="center" inden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10" fontId="13" fillId="6" borderId="10" xfId="2" applyNumberFormat="1" applyFont="1" applyFill="1" applyBorder="1" applyAlignment="1" applyProtection="1">
      <alignment horizontal="center" vertical="center"/>
    </xf>
    <xf numFmtId="10" fontId="2" fillId="6" borderId="9" xfId="2" applyNumberFormat="1" applyFont="1" applyFill="1" applyBorder="1" applyAlignment="1" applyProtection="1">
      <alignment horizontal="center" vertical="center"/>
      <protection locked="0"/>
    </xf>
    <xf numFmtId="10" fontId="2" fillId="6" borderId="10" xfId="2" applyNumberFormat="1" applyFont="1" applyFill="1" applyBorder="1" applyAlignment="1" applyProtection="1">
      <alignment horizontal="center" vertical="center"/>
      <protection locked="0"/>
    </xf>
    <xf numFmtId="0" fontId="3" fillId="7" borderId="2" xfId="0" applyFont="1" applyFill="1" applyBorder="1" applyAlignment="1" applyProtection="1">
      <alignment horizontal="right" vertical="center" wrapText="1" indent="1"/>
      <protection locked="0"/>
    </xf>
    <xf numFmtId="0" fontId="3" fillId="7" borderId="1" xfId="0" applyFont="1" applyFill="1" applyBorder="1" applyAlignment="1" applyProtection="1">
      <alignment horizontal="right" vertical="center" wrapText="1" indent="1"/>
      <protection locked="0"/>
    </xf>
    <xf numFmtId="0" fontId="3" fillId="7" borderId="11" xfId="0" applyFont="1" applyFill="1" applyBorder="1" applyAlignment="1" applyProtection="1">
      <alignment horizontal="right" vertical="center" wrapText="1" indent="1"/>
      <protection locked="0"/>
    </xf>
    <xf numFmtId="0" fontId="3" fillId="7" borderId="6" xfId="0" applyFont="1" applyFill="1" applyBorder="1" applyAlignment="1" applyProtection="1">
      <alignment horizontal="right" vertical="center" wrapText="1" indent="1"/>
      <protection locked="0"/>
    </xf>
    <xf numFmtId="0" fontId="12" fillId="5" borderId="8" xfId="0" applyFont="1" applyFill="1" applyBorder="1" applyAlignment="1" applyProtection="1">
      <alignment horizontal="right" vertical="center" indent="1"/>
      <protection locked="0"/>
    </xf>
    <xf numFmtId="0" fontId="12" fillId="5" borderId="9" xfId="0" applyFont="1" applyFill="1" applyBorder="1" applyAlignment="1" applyProtection="1">
      <alignment horizontal="right" vertical="center" indent="1"/>
      <protection locked="0"/>
    </xf>
    <xf numFmtId="0" fontId="13" fillId="6" borderId="8" xfId="0" applyFont="1" applyFill="1" applyBorder="1" applyAlignment="1" applyProtection="1">
      <alignment horizontal="right" vertical="center" indent="1"/>
      <protection locked="0"/>
    </xf>
    <xf numFmtId="0" fontId="13" fillId="6" borderId="9" xfId="0" applyFont="1" applyFill="1" applyBorder="1" applyAlignment="1" applyProtection="1">
      <alignment horizontal="right" vertical="center" indent="1"/>
      <protection locked="0"/>
    </xf>
    <xf numFmtId="0" fontId="12" fillId="5" borderId="8" xfId="0" applyFont="1" applyFill="1" applyBorder="1" applyAlignment="1">
      <alignment horizontal="right" vertical="center" indent="1"/>
    </xf>
    <xf numFmtId="0" fontId="12" fillId="5" borderId="9" xfId="0" applyFont="1" applyFill="1" applyBorder="1" applyAlignment="1">
      <alignment horizontal="right" vertical="center" indent="1"/>
    </xf>
    <xf numFmtId="10" fontId="3" fillId="7" borderId="1" xfId="2" applyNumberFormat="1" applyFont="1" applyFill="1" applyBorder="1" applyAlignment="1" applyProtection="1">
      <alignment horizontal="right" vertical="center" indent="1"/>
    </xf>
    <xf numFmtId="10" fontId="3" fillId="7" borderId="3" xfId="2" applyNumberFormat="1" applyFont="1" applyFill="1" applyBorder="1" applyAlignment="1" applyProtection="1">
      <alignment horizontal="right" vertical="center" indent="1"/>
    </xf>
    <xf numFmtId="10" fontId="3" fillId="7" borderId="6" xfId="2" applyNumberFormat="1" applyFont="1" applyFill="1" applyBorder="1" applyAlignment="1" applyProtection="1">
      <alignment horizontal="right" vertical="center" indent="1"/>
    </xf>
    <xf numFmtId="10" fontId="3" fillId="7" borderId="7" xfId="2" applyNumberFormat="1" applyFont="1" applyFill="1" applyBorder="1" applyAlignment="1" applyProtection="1">
      <alignment horizontal="right" vertical="center" indent="1"/>
    </xf>
    <xf numFmtId="44" fontId="12" fillId="5" borderId="9" xfId="1" applyFont="1" applyFill="1" applyBorder="1" applyAlignment="1" applyProtection="1">
      <alignment horizontal="left" vertical="center" indent="1"/>
    </xf>
    <xf numFmtId="44" fontId="12" fillId="5" borderId="10" xfId="1" applyFont="1" applyFill="1" applyBorder="1" applyAlignment="1" applyProtection="1">
      <alignment horizontal="left" vertical="center" indent="1"/>
    </xf>
    <xf numFmtId="44" fontId="13" fillId="6" borderId="9" xfId="1" applyFont="1" applyFill="1" applyBorder="1" applyAlignment="1" applyProtection="1">
      <alignment horizontal="left" vertical="center" indent="1"/>
    </xf>
    <xf numFmtId="44" fontId="13" fillId="6" borderId="10" xfId="1" applyFont="1" applyFill="1" applyBorder="1" applyAlignment="1" applyProtection="1">
      <alignment horizontal="left" vertical="center" indent="1"/>
    </xf>
    <xf numFmtId="44" fontId="12" fillId="5" borderId="9" xfId="1" applyFont="1" applyFill="1" applyBorder="1" applyAlignment="1">
      <alignment horizontal="left" vertical="center" indent="1"/>
    </xf>
    <xf numFmtId="44" fontId="12" fillId="5" borderId="10" xfId="1" applyFont="1" applyFill="1" applyBorder="1" applyAlignment="1">
      <alignment horizontal="left" vertical="center" indent="1"/>
    </xf>
  </cellXfs>
  <cellStyles count="4">
    <cellStyle name="Currency" xfId="1" builtinId="4"/>
    <cellStyle name="Normal" xfId="0" builtinId="0"/>
    <cellStyle name="Normal 5" xfId="3" xr:uid="{3D750BBE-E9B1-4C64-B8FC-AF2056005F2F}"/>
    <cellStyle name="Percent" xfId="2" builtinId="5"/>
  </cellStyles>
  <dxfs count="0"/>
  <tableStyles count="0" defaultTableStyle="TableStyleMedium2" defaultPivotStyle="PivotStyleLight16"/>
  <colors>
    <mruColors>
      <color rgb="FFECF4FA"/>
      <color rgb="FFFFE3A4"/>
      <color rgb="FFFFB8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1606-CD23-411D-B777-B2CEB2CCF8D1}">
  <dimension ref="A1:Y103"/>
  <sheetViews>
    <sheetView tabSelected="1" view="pageLayout" zoomScaleNormal="100" zoomScaleSheetLayoutView="100" workbookViewId="0">
      <selection activeCell="D9" sqref="D9:H9"/>
    </sheetView>
  </sheetViews>
  <sheetFormatPr defaultColWidth="6.42578125" defaultRowHeight="21.6" customHeight="1" x14ac:dyDescent="0.25"/>
  <cols>
    <col min="1" max="22" width="6.5703125" style="1" customWidth="1"/>
    <col min="23" max="23" width="6.5703125" style="1" hidden="1" customWidth="1"/>
    <col min="24" max="24" width="6.5703125" style="1" customWidth="1"/>
    <col min="25" max="25" width="8.140625" style="1" customWidth="1"/>
    <col min="26" max="16384" width="6.42578125" style="1"/>
  </cols>
  <sheetData>
    <row r="1" spans="1:25" ht="29.25" customHeight="1" x14ac:dyDescent="0.25">
      <c r="A1" s="46" t="s">
        <v>0</v>
      </c>
      <c r="B1" s="47"/>
      <c r="C1" s="47"/>
      <c r="D1" s="47"/>
      <c r="E1" s="47"/>
      <c r="F1" s="47"/>
      <c r="G1" s="47"/>
      <c r="H1" s="47"/>
      <c r="I1" s="47"/>
      <c r="J1" s="47"/>
      <c r="K1" s="47"/>
      <c r="L1" s="47"/>
      <c r="M1" s="11"/>
      <c r="N1" s="12"/>
      <c r="O1" s="13"/>
      <c r="P1" s="13"/>
      <c r="Q1" s="13"/>
      <c r="R1" s="13"/>
      <c r="S1" s="13"/>
      <c r="T1" s="13"/>
      <c r="U1" s="38">
        <f ca="1">TODAY()</f>
        <v>45573</v>
      </c>
      <c r="V1" s="38"/>
      <c r="W1" s="38"/>
      <c r="X1" s="38"/>
      <c r="Y1" s="39"/>
    </row>
    <row r="2" spans="1:25" ht="124.5" customHeight="1" x14ac:dyDescent="0.25">
      <c r="A2" s="40" t="s">
        <v>1</v>
      </c>
      <c r="B2" s="41"/>
      <c r="C2" s="41"/>
      <c r="D2" s="41"/>
      <c r="E2" s="41"/>
      <c r="F2" s="41"/>
      <c r="G2" s="41"/>
      <c r="H2" s="41"/>
      <c r="I2" s="41"/>
      <c r="J2" s="41"/>
      <c r="K2" s="41"/>
      <c r="L2" s="41"/>
      <c r="M2" s="41"/>
      <c r="N2" s="41"/>
      <c r="O2" s="41"/>
      <c r="P2" s="41"/>
      <c r="Q2" s="41"/>
      <c r="R2" s="41"/>
      <c r="S2" s="41"/>
      <c r="T2" s="41"/>
      <c r="U2" s="41"/>
      <c r="V2" s="41"/>
      <c r="W2" s="41"/>
      <c r="X2" s="41"/>
      <c r="Y2" s="4"/>
    </row>
    <row r="3" spans="1:25" ht="20.25" customHeight="1" x14ac:dyDescent="0.25">
      <c r="A3" s="3"/>
      <c r="Y3" s="4"/>
    </row>
    <row r="4" spans="1:25" ht="20.25" customHeight="1" x14ac:dyDescent="0.25">
      <c r="A4" s="6" t="s">
        <v>2</v>
      </c>
      <c r="D4" s="1" t="s">
        <v>3</v>
      </c>
      <c r="Y4" s="4"/>
    </row>
    <row r="5" spans="1:25" ht="20.25" customHeight="1" x14ac:dyDescent="0.25">
      <c r="A5" s="3"/>
      <c r="D5" s="51" t="s">
        <v>4</v>
      </c>
      <c r="E5" s="51"/>
      <c r="F5" s="51"/>
      <c r="G5" s="51"/>
      <c r="H5" s="51"/>
      <c r="I5" s="51"/>
      <c r="J5" s="51"/>
      <c r="L5" s="9" t="s">
        <v>5</v>
      </c>
      <c r="M5" s="2"/>
      <c r="N5" s="2"/>
      <c r="O5" s="2"/>
      <c r="P5" s="2"/>
      <c r="Q5" s="2"/>
      <c r="R5" s="2"/>
      <c r="S5" s="2"/>
      <c r="T5" s="2"/>
      <c r="V5" s="9" t="s">
        <v>6</v>
      </c>
      <c r="W5" s="2"/>
      <c r="X5" s="2"/>
      <c r="Y5" s="4"/>
    </row>
    <row r="6" spans="1:25" ht="20.25" customHeight="1" x14ac:dyDescent="0.25">
      <c r="A6" s="3"/>
      <c r="D6" s="50"/>
      <c r="E6" s="50"/>
      <c r="F6" s="50"/>
      <c r="G6" s="50"/>
      <c r="H6" s="50"/>
      <c r="I6" s="50"/>
      <c r="J6" s="50"/>
      <c r="P6" s="5"/>
      <c r="S6" s="5"/>
      <c r="T6" s="5"/>
      <c r="Y6" s="4"/>
    </row>
    <row r="7" spans="1:25" ht="30.95" customHeight="1" x14ac:dyDescent="0.25">
      <c r="A7" s="29" t="s">
        <v>7</v>
      </c>
      <c r="B7" s="30"/>
      <c r="C7" s="30"/>
      <c r="D7" s="30"/>
      <c r="E7" s="30"/>
      <c r="F7" s="30"/>
      <c r="G7" s="30"/>
      <c r="H7" s="30"/>
      <c r="I7" s="29" t="s">
        <v>8</v>
      </c>
      <c r="J7" s="30"/>
      <c r="K7" s="30"/>
      <c r="L7" s="30"/>
      <c r="M7" s="30"/>
      <c r="N7" s="30"/>
      <c r="O7" s="30"/>
      <c r="P7" s="30"/>
      <c r="Q7" s="30"/>
      <c r="R7" s="30"/>
      <c r="S7" s="30"/>
      <c r="T7" s="30"/>
      <c r="U7" s="30"/>
      <c r="V7" s="30"/>
      <c r="W7" s="30"/>
      <c r="X7" s="30"/>
      <c r="Y7" s="53"/>
    </row>
    <row r="8" spans="1:25" ht="30.95" customHeight="1" x14ac:dyDescent="0.25">
      <c r="A8" s="48" t="s">
        <v>9</v>
      </c>
      <c r="B8" s="49"/>
      <c r="C8" s="49"/>
      <c r="D8" s="31"/>
      <c r="E8" s="31"/>
      <c r="F8" s="31"/>
      <c r="G8" s="31"/>
      <c r="H8" s="31"/>
      <c r="I8" s="68" t="s">
        <v>10</v>
      </c>
      <c r="J8" s="69"/>
      <c r="K8" s="69"/>
      <c r="L8" s="69"/>
      <c r="M8" s="69"/>
      <c r="N8" s="69"/>
      <c r="O8" s="78"/>
      <c r="P8" s="78"/>
      <c r="Q8" s="78"/>
      <c r="R8" s="79"/>
      <c r="S8" s="54" t="s">
        <v>11</v>
      </c>
      <c r="T8" s="55"/>
      <c r="U8" s="55"/>
      <c r="V8" s="55"/>
      <c r="W8" s="55"/>
      <c r="X8" s="55"/>
      <c r="Y8" s="56"/>
    </row>
    <row r="9" spans="1:25" ht="30.95" customHeight="1" x14ac:dyDescent="0.25">
      <c r="A9" s="48" t="s">
        <v>12</v>
      </c>
      <c r="B9" s="49"/>
      <c r="C9" s="49"/>
      <c r="D9" s="31"/>
      <c r="E9" s="31"/>
      <c r="F9" s="31"/>
      <c r="G9" s="31"/>
      <c r="H9" s="31"/>
      <c r="I9" s="66" t="s">
        <v>13</v>
      </c>
      <c r="J9" s="67"/>
      <c r="K9" s="67"/>
      <c r="L9" s="67"/>
      <c r="M9" s="67"/>
      <c r="N9" s="67"/>
      <c r="O9" s="76">
        <f>O8-SUMIF(R17:S97,D11,J17:K97)</f>
        <v>0</v>
      </c>
      <c r="P9" s="76"/>
      <c r="Q9" s="76"/>
      <c r="R9" s="77"/>
      <c r="S9" s="18" t="s">
        <v>14</v>
      </c>
      <c r="T9" s="19"/>
      <c r="U9" s="23" t="s">
        <v>15</v>
      </c>
      <c r="V9" s="23"/>
      <c r="W9" s="14"/>
      <c r="X9" s="58" t="s">
        <v>16</v>
      </c>
      <c r="Y9" s="59"/>
    </row>
    <row r="10" spans="1:25" ht="30.95" customHeight="1" x14ac:dyDescent="0.25">
      <c r="A10" s="48" t="s">
        <v>17</v>
      </c>
      <c r="B10" s="49"/>
      <c r="C10" s="49"/>
      <c r="D10" s="31"/>
      <c r="E10" s="31"/>
      <c r="F10" s="31"/>
      <c r="G10" s="31"/>
      <c r="H10" s="31"/>
      <c r="I10" s="66" t="s">
        <v>18</v>
      </c>
      <c r="J10" s="67"/>
      <c r="K10" s="67"/>
      <c r="L10" s="67"/>
      <c r="M10" s="67"/>
      <c r="N10" s="67"/>
      <c r="O10" s="76">
        <f>IF(F17="No",SUM(X17:Y97),SUM(X17:Y97)-O9)</f>
        <v>0</v>
      </c>
      <c r="P10" s="76"/>
      <c r="Q10" s="76"/>
      <c r="R10" s="77"/>
      <c r="S10" s="16" t="s">
        <v>19</v>
      </c>
      <c r="T10" s="17"/>
      <c r="U10" s="22" t="e">
        <f>(SUMIF(H$17:I$97,"Black American Male",J$17:K$97)-SUMIF(W$17:W$97,"Black American Male",J$17:K$97))/O$8</f>
        <v>#DIV/0!</v>
      </c>
      <c r="V10" s="22"/>
      <c r="W10" s="15"/>
      <c r="X10" s="22" t="e">
        <f>(SUMIF(H$17:I$97,"Black American Female",J$17:K$97)-SUMIF(W$17:W$97,"Black American Female",J$17:K$97))/O$8</f>
        <v>#DIV/0!</v>
      </c>
      <c r="Y10" s="57"/>
    </row>
    <row r="11" spans="1:25" ht="30.95" customHeight="1" x14ac:dyDescent="0.25">
      <c r="A11" s="48" t="s">
        <v>20</v>
      </c>
      <c r="B11" s="49"/>
      <c r="C11" s="49"/>
      <c r="D11" s="31"/>
      <c r="E11" s="31"/>
      <c r="F11" s="31"/>
      <c r="G11" s="31"/>
      <c r="H11" s="31"/>
      <c r="I11" s="66" t="s">
        <v>21</v>
      </c>
      <c r="J11" s="67"/>
      <c r="K11" s="67"/>
      <c r="L11" s="67"/>
      <c r="M11" s="67"/>
      <c r="N11" s="67"/>
      <c r="O11" s="76">
        <f>O8-O9-O10</f>
        <v>0</v>
      </c>
      <c r="P11" s="76"/>
      <c r="Q11" s="76"/>
      <c r="R11" s="77"/>
      <c r="S11" s="16" t="s">
        <v>22</v>
      </c>
      <c r="T11" s="17"/>
      <c r="U11" s="21" t="e">
        <f>(SUMIF(H$17:I$97,"Hispanic American Male",J$17:K$97)-SUMIF(W$17:W$97,"Hispanic American Male",J$17:K$97))/O$8</f>
        <v>#DIV/0!</v>
      </c>
      <c r="V11" s="21"/>
      <c r="W11" s="15"/>
      <c r="X11" s="22" t="e">
        <f>(SUMIF(H$17:I$97,"Hispanic American Female",J$17:K$97)-SUMIF(W$17:W$97,"Hispanic American Female",J$17:K$97))/O$8</f>
        <v>#DIV/0!</v>
      </c>
      <c r="Y11" s="57"/>
    </row>
    <row r="12" spans="1:25" ht="30.95" customHeight="1" x14ac:dyDescent="0.25">
      <c r="A12" s="48" t="s">
        <v>23</v>
      </c>
      <c r="B12" s="49"/>
      <c r="C12" s="49"/>
      <c r="D12" s="31"/>
      <c r="E12" s="31"/>
      <c r="F12" s="31"/>
      <c r="G12" s="31"/>
      <c r="H12" s="31"/>
      <c r="I12" s="64" t="s">
        <v>24</v>
      </c>
      <c r="J12" s="65"/>
      <c r="K12" s="65"/>
      <c r="L12" s="65"/>
      <c r="M12" s="65"/>
      <c r="N12" s="65"/>
      <c r="O12" s="74">
        <f>SUM(X17:Y103)</f>
        <v>0</v>
      </c>
      <c r="P12" s="74"/>
      <c r="Q12" s="74"/>
      <c r="R12" s="75"/>
      <c r="S12" s="16" t="s">
        <v>25</v>
      </c>
      <c r="T12" s="17"/>
      <c r="U12" s="21" t="e">
        <f>(SUMIF(H$17:I$97,"Native American Male",J$17:K$97)-SUMIF(W$17:W$97,"Native American Male",J$17:K$97))/O$8</f>
        <v>#DIV/0!</v>
      </c>
      <c r="V12" s="21"/>
      <c r="W12" s="15"/>
      <c r="X12" s="22" t="e">
        <f>(SUMIF(H$17:I$97,"Native American Female",J$17:K$97)-SUMIF(W$17:W$97,"Native American Female",J$17:K$97))/O$8</f>
        <v>#DIV/0!</v>
      </c>
      <c r="Y12" s="57"/>
    </row>
    <row r="13" spans="1:25" ht="30.95" customHeight="1" x14ac:dyDescent="0.25">
      <c r="A13" s="48" t="s">
        <v>26</v>
      </c>
      <c r="B13" s="49"/>
      <c r="C13" s="49"/>
      <c r="D13" s="31"/>
      <c r="E13" s="31"/>
      <c r="F13" s="31"/>
      <c r="G13" s="31"/>
      <c r="H13" s="31"/>
      <c r="I13" s="60" t="s">
        <v>27</v>
      </c>
      <c r="J13" s="61"/>
      <c r="K13" s="61"/>
      <c r="L13" s="61"/>
      <c r="M13" s="61"/>
      <c r="N13" s="61"/>
      <c r="O13" s="70" t="e">
        <f>O12/O8</f>
        <v>#DIV/0!</v>
      </c>
      <c r="P13" s="70"/>
      <c r="Q13" s="70"/>
      <c r="R13" s="71"/>
      <c r="S13" s="16" t="s">
        <v>28</v>
      </c>
      <c r="T13" s="17"/>
      <c r="U13" s="21" t="e">
        <f>(SUMIF(H$17:I$97,"Asian American Male",J$17:K$97)-SUMIF(W$17:W$97,"Asian American Male",J$17:K$97))/O$8</f>
        <v>#DIV/0!</v>
      </c>
      <c r="V13" s="21"/>
      <c r="W13" s="15"/>
      <c r="X13" s="22" t="e">
        <f>(SUMIF(H$17:I$97,"Asian American Female",J$17:K$97)-SUMIF(W$17:W$97,"Asian American Female",J$17:K$97))/O$8</f>
        <v>#DIV/0!</v>
      </c>
      <c r="Y13" s="57"/>
    </row>
    <row r="14" spans="1:25" ht="30.95" customHeight="1" x14ac:dyDescent="0.25">
      <c r="A14" s="48" t="s">
        <v>29</v>
      </c>
      <c r="B14" s="49"/>
      <c r="C14" s="49"/>
      <c r="D14" s="31"/>
      <c r="E14" s="31"/>
      <c r="F14" s="31"/>
      <c r="G14" s="31"/>
      <c r="H14" s="31"/>
      <c r="I14" s="62"/>
      <c r="J14" s="63"/>
      <c r="K14" s="63"/>
      <c r="L14" s="63"/>
      <c r="M14" s="63"/>
      <c r="N14" s="63"/>
      <c r="O14" s="72"/>
      <c r="P14" s="72"/>
      <c r="Q14" s="72"/>
      <c r="R14" s="73"/>
      <c r="S14" s="16" t="s">
        <v>30</v>
      </c>
      <c r="T14" s="17"/>
      <c r="U14" s="20" t="s">
        <v>31</v>
      </c>
      <c r="V14" s="20"/>
      <c r="W14" s="15"/>
      <c r="X14" s="22" t="e">
        <f>(SUMIF(H$17:I$97,S14,J$17:K$97)-SUMIF(W$17:W$97,S14,J$17:K$97))/O$8</f>
        <v>#DIV/0!</v>
      </c>
      <c r="Y14" s="57"/>
    </row>
    <row r="15" spans="1:25" ht="28.7" customHeight="1" x14ac:dyDescent="0.25">
      <c r="A15" s="42" t="s">
        <v>32</v>
      </c>
      <c r="B15" s="43"/>
      <c r="C15" s="43"/>
      <c r="D15" s="43"/>
      <c r="E15" s="43"/>
      <c r="F15" s="43"/>
      <c r="G15" s="43"/>
      <c r="H15" s="43"/>
      <c r="I15" s="43"/>
      <c r="J15" s="43"/>
      <c r="K15" s="43"/>
      <c r="L15" s="43"/>
      <c r="M15" s="43"/>
      <c r="N15" s="43"/>
      <c r="O15" s="43"/>
      <c r="P15" s="43"/>
      <c r="Q15" s="43"/>
      <c r="R15" s="43"/>
      <c r="S15" s="43"/>
      <c r="T15" s="43"/>
      <c r="U15" s="43"/>
      <c r="V15" s="43"/>
      <c r="W15" s="43"/>
      <c r="X15" s="43"/>
      <c r="Y15" s="44"/>
    </row>
    <row r="16" spans="1:25" ht="61.5" customHeight="1" x14ac:dyDescent="0.25">
      <c r="A16" s="45" t="s">
        <v>33</v>
      </c>
      <c r="B16" s="45"/>
      <c r="C16" s="45"/>
      <c r="D16" s="35" t="s">
        <v>34</v>
      </c>
      <c r="E16" s="35"/>
      <c r="F16" s="35" t="s">
        <v>35</v>
      </c>
      <c r="G16" s="35"/>
      <c r="H16" s="35" t="s">
        <v>36</v>
      </c>
      <c r="I16" s="35"/>
      <c r="J16" s="36" t="s">
        <v>37</v>
      </c>
      <c r="K16" s="36"/>
      <c r="L16" s="35" t="s">
        <v>38</v>
      </c>
      <c r="M16" s="35"/>
      <c r="N16" s="35"/>
      <c r="O16" s="35"/>
      <c r="P16" s="35" t="s">
        <v>39</v>
      </c>
      <c r="Q16" s="35"/>
      <c r="R16" s="35" t="s">
        <v>40</v>
      </c>
      <c r="S16" s="35"/>
      <c r="T16" s="35"/>
      <c r="U16" s="34" t="s">
        <v>41</v>
      </c>
      <c r="V16" s="34"/>
      <c r="W16" s="10" t="s">
        <v>42</v>
      </c>
      <c r="X16" s="34" t="s">
        <v>43</v>
      </c>
      <c r="Y16" s="34"/>
    </row>
    <row r="17" spans="1:25" ht="28.7" customHeight="1" x14ac:dyDescent="0.25">
      <c r="A17" s="37">
        <f>D11</f>
        <v>0</v>
      </c>
      <c r="B17" s="37"/>
      <c r="C17" s="37"/>
      <c r="D17" s="32" t="s">
        <v>44</v>
      </c>
      <c r="E17" s="32"/>
      <c r="F17" s="32"/>
      <c r="G17" s="32"/>
      <c r="H17" s="27"/>
      <c r="I17" s="27"/>
      <c r="J17" s="52">
        <f>O8</f>
        <v>0</v>
      </c>
      <c r="K17" s="52"/>
      <c r="L17" s="32"/>
      <c r="M17" s="32"/>
      <c r="N17" s="32"/>
      <c r="O17" s="32"/>
      <c r="P17" s="32"/>
      <c r="Q17" s="32"/>
      <c r="R17" s="32" t="s">
        <v>31</v>
      </c>
      <c r="S17" s="32"/>
      <c r="T17" s="32"/>
      <c r="U17" s="32" t="s">
        <v>31</v>
      </c>
      <c r="V17" s="32"/>
      <c r="W17" s="8" t="s">
        <v>31</v>
      </c>
      <c r="X17" s="33">
        <f>IF(F17="No",0,J17)</f>
        <v>0</v>
      </c>
      <c r="Y17" s="33"/>
    </row>
    <row r="18" spans="1:25" ht="28.7" customHeight="1" x14ac:dyDescent="0.25">
      <c r="A18" s="26"/>
      <c r="B18" s="26"/>
      <c r="C18" s="26"/>
      <c r="D18" s="25" t="str">
        <f t="shared" ref="D18:D38" si="0">IF(A18&lt;&gt;"","Sub","")</f>
        <v/>
      </c>
      <c r="E18" s="25"/>
      <c r="F18" s="27"/>
      <c r="G18" s="27"/>
      <c r="H18" s="27"/>
      <c r="I18" s="27"/>
      <c r="J18" s="28"/>
      <c r="K18" s="28"/>
      <c r="L18" s="27"/>
      <c r="M18" s="27"/>
      <c r="N18" s="27"/>
      <c r="O18" s="27"/>
      <c r="P18" s="27"/>
      <c r="Q18" s="27"/>
      <c r="R18" s="27"/>
      <c r="S18" s="27"/>
      <c r="T18" s="27"/>
      <c r="U18" s="25" t="str">
        <f>IF(F18&lt;&gt;"",VLOOKUP(R18,A$17:G$97,6,FALSE),"")</f>
        <v/>
      </c>
      <c r="V18" s="25"/>
      <c r="W18" s="7">
        <f>VLOOKUP(R18,A$17:I$97,8,FALSE)</f>
        <v>0</v>
      </c>
      <c r="X18" s="24" t="str">
        <f t="shared" ref="X18:X49" si="1">IF(A18&lt;&gt;"",IF(AND(F18="Yes",U18="No"),J18,IF(AND(F18="No",U18="Yes"),-J18,0)),"")</f>
        <v/>
      </c>
      <c r="Y18" s="24"/>
    </row>
    <row r="19" spans="1:25" ht="28.7" customHeight="1" x14ac:dyDescent="0.25">
      <c r="A19" s="26"/>
      <c r="B19" s="26"/>
      <c r="C19" s="26"/>
      <c r="D19" s="25" t="str">
        <f t="shared" si="0"/>
        <v/>
      </c>
      <c r="E19" s="25"/>
      <c r="F19" s="27"/>
      <c r="G19" s="27"/>
      <c r="H19" s="27"/>
      <c r="I19" s="27"/>
      <c r="J19" s="28"/>
      <c r="K19" s="28"/>
      <c r="L19" s="27"/>
      <c r="M19" s="27"/>
      <c r="N19" s="27"/>
      <c r="O19" s="27"/>
      <c r="P19" s="27"/>
      <c r="Q19" s="27"/>
      <c r="R19" s="27"/>
      <c r="S19" s="27"/>
      <c r="T19" s="27"/>
      <c r="U19" s="25" t="str">
        <f t="shared" ref="U19:U37" si="2">IF(F19&lt;&gt;"",VLOOKUP(R19,A$17:G$97,6,FALSE),"")</f>
        <v/>
      </c>
      <c r="V19" s="25"/>
      <c r="W19" s="7">
        <f t="shared" ref="W19:W82" si="3">VLOOKUP(R19,A$17:I$97,8,FALSE)</f>
        <v>0</v>
      </c>
      <c r="X19" s="24" t="str">
        <f t="shared" si="1"/>
        <v/>
      </c>
      <c r="Y19" s="24"/>
    </row>
    <row r="20" spans="1:25" ht="28.7" customHeight="1" x14ac:dyDescent="0.25">
      <c r="A20" s="26"/>
      <c r="B20" s="26"/>
      <c r="C20" s="26"/>
      <c r="D20" s="25" t="str">
        <f t="shared" si="0"/>
        <v/>
      </c>
      <c r="E20" s="25"/>
      <c r="F20" s="27"/>
      <c r="G20" s="27"/>
      <c r="H20" s="27"/>
      <c r="I20" s="27"/>
      <c r="J20" s="28"/>
      <c r="K20" s="28"/>
      <c r="L20" s="27"/>
      <c r="M20" s="27"/>
      <c r="N20" s="27"/>
      <c r="O20" s="27"/>
      <c r="P20" s="27"/>
      <c r="Q20" s="27"/>
      <c r="R20" s="27"/>
      <c r="S20" s="27"/>
      <c r="T20" s="27"/>
      <c r="U20" s="25" t="str">
        <f t="shared" si="2"/>
        <v/>
      </c>
      <c r="V20" s="25"/>
      <c r="W20" s="7">
        <f t="shared" si="3"/>
        <v>0</v>
      </c>
      <c r="X20" s="24" t="str">
        <f t="shared" si="1"/>
        <v/>
      </c>
      <c r="Y20" s="24"/>
    </row>
    <row r="21" spans="1:25" ht="28.7" customHeight="1" x14ac:dyDescent="0.25">
      <c r="A21" s="26"/>
      <c r="B21" s="26"/>
      <c r="C21" s="26"/>
      <c r="D21" s="25" t="str">
        <f t="shared" si="0"/>
        <v/>
      </c>
      <c r="E21" s="25"/>
      <c r="F21" s="27"/>
      <c r="G21" s="27"/>
      <c r="H21" s="27"/>
      <c r="I21" s="27"/>
      <c r="J21" s="28"/>
      <c r="K21" s="28"/>
      <c r="L21" s="27"/>
      <c r="M21" s="27"/>
      <c r="N21" s="27"/>
      <c r="O21" s="27"/>
      <c r="P21" s="27"/>
      <c r="Q21" s="27"/>
      <c r="R21" s="27"/>
      <c r="S21" s="27"/>
      <c r="T21" s="27"/>
      <c r="U21" s="25" t="str">
        <f t="shared" si="2"/>
        <v/>
      </c>
      <c r="V21" s="25"/>
      <c r="W21" s="7">
        <f t="shared" si="3"/>
        <v>0</v>
      </c>
      <c r="X21" s="24" t="str">
        <f t="shared" si="1"/>
        <v/>
      </c>
      <c r="Y21" s="24"/>
    </row>
    <row r="22" spans="1:25" ht="28.7" customHeight="1" x14ac:dyDescent="0.25">
      <c r="A22" s="26"/>
      <c r="B22" s="26"/>
      <c r="C22" s="26"/>
      <c r="D22" s="25" t="str">
        <f t="shared" si="0"/>
        <v/>
      </c>
      <c r="E22" s="25"/>
      <c r="F22" s="27"/>
      <c r="G22" s="27"/>
      <c r="H22" s="27"/>
      <c r="I22" s="27"/>
      <c r="J22" s="28"/>
      <c r="K22" s="28"/>
      <c r="L22" s="27"/>
      <c r="M22" s="27"/>
      <c r="N22" s="27"/>
      <c r="O22" s="27"/>
      <c r="P22" s="27"/>
      <c r="Q22" s="27"/>
      <c r="R22" s="27"/>
      <c r="S22" s="27"/>
      <c r="T22" s="27"/>
      <c r="U22" s="25" t="str">
        <f t="shared" si="2"/>
        <v/>
      </c>
      <c r="V22" s="25"/>
      <c r="W22" s="7">
        <f t="shared" si="3"/>
        <v>0</v>
      </c>
      <c r="X22" s="24" t="str">
        <f t="shared" si="1"/>
        <v/>
      </c>
      <c r="Y22" s="24"/>
    </row>
    <row r="23" spans="1:25" ht="28.7" customHeight="1" x14ac:dyDescent="0.25">
      <c r="A23" s="26"/>
      <c r="B23" s="26"/>
      <c r="C23" s="26"/>
      <c r="D23" s="25" t="str">
        <f t="shared" si="0"/>
        <v/>
      </c>
      <c r="E23" s="25"/>
      <c r="F23" s="27"/>
      <c r="G23" s="27"/>
      <c r="H23" s="27"/>
      <c r="I23" s="27"/>
      <c r="J23" s="28"/>
      <c r="K23" s="28"/>
      <c r="L23" s="27"/>
      <c r="M23" s="27"/>
      <c r="N23" s="27"/>
      <c r="O23" s="27"/>
      <c r="P23" s="27"/>
      <c r="Q23" s="27"/>
      <c r="R23" s="27"/>
      <c r="S23" s="27"/>
      <c r="T23" s="27"/>
      <c r="U23" s="25" t="str">
        <f t="shared" si="2"/>
        <v/>
      </c>
      <c r="V23" s="25"/>
      <c r="W23" s="7">
        <f t="shared" si="3"/>
        <v>0</v>
      </c>
      <c r="X23" s="24" t="str">
        <f t="shared" si="1"/>
        <v/>
      </c>
      <c r="Y23" s="24"/>
    </row>
    <row r="24" spans="1:25" ht="28.7" customHeight="1" x14ac:dyDescent="0.25">
      <c r="A24" s="26"/>
      <c r="B24" s="26"/>
      <c r="C24" s="26"/>
      <c r="D24" s="25" t="str">
        <f t="shared" si="0"/>
        <v/>
      </c>
      <c r="E24" s="25"/>
      <c r="F24" s="27"/>
      <c r="G24" s="27"/>
      <c r="H24" s="27"/>
      <c r="I24" s="27"/>
      <c r="J24" s="28"/>
      <c r="K24" s="28"/>
      <c r="L24" s="27"/>
      <c r="M24" s="27"/>
      <c r="N24" s="27"/>
      <c r="O24" s="27"/>
      <c r="P24" s="27"/>
      <c r="Q24" s="27"/>
      <c r="R24" s="27"/>
      <c r="S24" s="27"/>
      <c r="T24" s="27"/>
      <c r="U24" s="25" t="str">
        <f t="shared" si="2"/>
        <v/>
      </c>
      <c r="V24" s="25"/>
      <c r="W24" s="7">
        <f t="shared" si="3"/>
        <v>0</v>
      </c>
      <c r="X24" s="24" t="str">
        <f t="shared" si="1"/>
        <v/>
      </c>
      <c r="Y24" s="24"/>
    </row>
    <row r="25" spans="1:25" ht="28.7" customHeight="1" x14ac:dyDescent="0.25">
      <c r="A25" s="26"/>
      <c r="B25" s="26"/>
      <c r="C25" s="26"/>
      <c r="D25" s="25" t="str">
        <f t="shared" si="0"/>
        <v/>
      </c>
      <c r="E25" s="25"/>
      <c r="F25" s="27"/>
      <c r="G25" s="27"/>
      <c r="H25" s="27"/>
      <c r="I25" s="27"/>
      <c r="J25" s="28"/>
      <c r="K25" s="28"/>
      <c r="L25" s="27"/>
      <c r="M25" s="27"/>
      <c r="N25" s="27"/>
      <c r="O25" s="27"/>
      <c r="P25" s="27"/>
      <c r="Q25" s="27"/>
      <c r="R25" s="27"/>
      <c r="S25" s="27"/>
      <c r="T25" s="27"/>
      <c r="U25" s="25" t="str">
        <f t="shared" si="2"/>
        <v/>
      </c>
      <c r="V25" s="25"/>
      <c r="W25" s="7">
        <f t="shared" si="3"/>
        <v>0</v>
      </c>
      <c r="X25" s="24" t="str">
        <f t="shared" si="1"/>
        <v/>
      </c>
      <c r="Y25" s="24"/>
    </row>
    <row r="26" spans="1:25" ht="28.7" customHeight="1" x14ac:dyDescent="0.25">
      <c r="A26" s="26"/>
      <c r="B26" s="26"/>
      <c r="C26" s="26"/>
      <c r="D26" s="25" t="str">
        <f t="shared" si="0"/>
        <v/>
      </c>
      <c r="E26" s="25"/>
      <c r="F26" s="27"/>
      <c r="G26" s="27"/>
      <c r="H26" s="27"/>
      <c r="I26" s="27"/>
      <c r="J26" s="28"/>
      <c r="K26" s="28"/>
      <c r="L26" s="27"/>
      <c r="M26" s="27"/>
      <c r="N26" s="27"/>
      <c r="O26" s="27"/>
      <c r="P26" s="27"/>
      <c r="Q26" s="27"/>
      <c r="R26" s="27"/>
      <c r="S26" s="27"/>
      <c r="T26" s="27"/>
      <c r="U26" s="25" t="str">
        <f t="shared" ref="U26:U29" si="4">IF(F26&lt;&gt;"",VLOOKUP(R26,A$17:G$97,6,FALSE),"")</f>
        <v/>
      </c>
      <c r="V26" s="25"/>
      <c r="W26" s="7">
        <f t="shared" si="3"/>
        <v>0</v>
      </c>
      <c r="X26" s="24" t="str">
        <f t="shared" si="1"/>
        <v/>
      </c>
      <c r="Y26" s="24"/>
    </row>
    <row r="27" spans="1:25" ht="28.7" customHeight="1" x14ac:dyDescent="0.25">
      <c r="A27" s="26"/>
      <c r="B27" s="26"/>
      <c r="C27" s="26"/>
      <c r="D27" s="25" t="str">
        <f t="shared" si="0"/>
        <v/>
      </c>
      <c r="E27" s="25"/>
      <c r="F27" s="27"/>
      <c r="G27" s="27"/>
      <c r="H27" s="27"/>
      <c r="I27" s="27"/>
      <c r="J27" s="28"/>
      <c r="K27" s="28"/>
      <c r="L27" s="27"/>
      <c r="M27" s="27"/>
      <c r="N27" s="27"/>
      <c r="O27" s="27"/>
      <c r="P27" s="27"/>
      <c r="Q27" s="27"/>
      <c r="R27" s="27"/>
      <c r="S27" s="27"/>
      <c r="T27" s="27"/>
      <c r="U27" s="25" t="str">
        <f t="shared" si="4"/>
        <v/>
      </c>
      <c r="V27" s="25"/>
      <c r="W27" s="7">
        <f t="shared" si="3"/>
        <v>0</v>
      </c>
      <c r="X27" s="24" t="str">
        <f t="shared" si="1"/>
        <v/>
      </c>
      <c r="Y27" s="24"/>
    </row>
    <row r="28" spans="1:25" ht="28.7" customHeight="1" x14ac:dyDescent="0.25">
      <c r="A28" s="26"/>
      <c r="B28" s="26"/>
      <c r="C28" s="26"/>
      <c r="D28" s="25" t="str">
        <f t="shared" si="0"/>
        <v/>
      </c>
      <c r="E28" s="25"/>
      <c r="F28" s="27"/>
      <c r="G28" s="27"/>
      <c r="H28" s="27"/>
      <c r="I28" s="27"/>
      <c r="J28" s="28"/>
      <c r="K28" s="28"/>
      <c r="L28" s="27"/>
      <c r="M28" s="27"/>
      <c r="N28" s="27"/>
      <c r="O28" s="27"/>
      <c r="P28" s="27"/>
      <c r="Q28" s="27"/>
      <c r="R28" s="27"/>
      <c r="S28" s="27"/>
      <c r="T28" s="27"/>
      <c r="U28" s="25" t="str">
        <f t="shared" si="4"/>
        <v/>
      </c>
      <c r="V28" s="25"/>
      <c r="W28" s="7">
        <f t="shared" si="3"/>
        <v>0</v>
      </c>
      <c r="X28" s="24" t="str">
        <f t="shared" si="1"/>
        <v/>
      </c>
      <c r="Y28" s="24"/>
    </row>
    <row r="29" spans="1:25" ht="28.7" customHeight="1" x14ac:dyDescent="0.25">
      <c r="A29" s="26"/>
      <c r="B29" s="26"/>
      <c r="C29" s="26"/>
      <c r="D29" s="25" t="str">
        <f t="shared" si="0"/>
        <v/>
      </c>
      <c r="E29" s="25"/>
      <c r="F29" s="27"/>
      <c r="G29" s="27"/>
      <c r="H29" s="27"/>
      <c r="I29" s="27"/>
      <c r="J29" s="28"/>
      <c r="K29" s="28"/>
      <c r="L29" s="27"/>
      <c r="M29" s="27"/>
      <c r="N29" s="27"/>
      <c r="O29" s="27"/>
      <c r="P29" s="27"/>
      <c r="Q29" s="27"/>
      <c r="R29" s="27"/>
      <c r="S29" s="27"/>
      <c r="T29" s="27"/>
      <c r="U29" s="25" t="str">
        <f t="shared" si="4"/>
        <v/>
      </c>
      <c r="V29" s="25"/>
      <c r="W29" s="7">
        <f t="shared" si="3"/>
        <v>0</v>
      </c>
      <c r="X29" s="24" t="str">
        <f t="shared" si="1"/>
        <v/>
      </c>
      <c r="Y29" s="24"/>
    </row>
    <row r="30" spans="1:25" ht="28.7" customHeight="1" x14ac:dyDescent="0.25">
      <c r="A30" s="26"/>
      <c r="B30" s="26"/>
      <c r="C30" s="26"/>
      <c r="D30" s="25" t="str">
        <f t="shared" si="0"/>
        <v/>
      </c>
      <c r="E30" s="25"/>
      <c r="F30" s="27"/>
      <c r="G30" s="27"/>
      <c r="H30" s="27"/>
      <c r="I30" s="27"/>
      <c r="J30" s="28"/>
      <c r="K30" s="28"/>
      <c r="L30" s="27"/>
      <c r="M30" s="27"/>
      <c r="N30" s="27"/>
      <c r="O30" s="27"/>
      <c r="P30" s="27"/>
      <c r="Q30" s="27"/>
      <c r="R30" s="27"/>
      <c r="S30" s="27"/>
      <c r="T30" s="27"/>
      <c r="U30" s="25" t="str">
        <f t="shared" si="2"/>
        <v/>
      </c>
      <c r="V30" s="25"/>
      <c r="W30" s="7">
        <f t="shared" si="3"/>
        <v>0</v>
      </c>
      <c r="X30" s="24" t="str">
        <f t="shared" si="1"/>
        <v/>
      </c>
      <c r="Y30" s="24"/>
    </row>
    <row r="31" spans="1:25" ht="28.7" customHeight="1" x14ac:dyDescent="0.25">
      <c r="A31" s="26"/>
      <c r="B31" s="26"/>
      <c r="C31" s="26"/>
      <c r="D31" s="25" t="str">
        <f t="shared" si="0"/>
        <v/>
      </c>
      <c r="E31" s="25"/>
      <c r="F31" s="27"/>
      <c r="G31" s="27"/>
      <c r="H31" s="27"/>
      <c r="I31" s="27"/>
      <c r="J31" s="28"/>
      <c r="K31" s="28"/>
      <c r="L31" s="27"/>
      <c r="M31" s="27"/>
      <c r="N31" s="27"/>
      <c r="O31" s="27"/>
      <c r="P31" s="27"/>
      <c r="Q31" s="27"/>
      <c r="R31" s="27"/>
      <c r="S31" s="27"/>
      <c r="T31" s="27"/>
      <c r="U31" s="25" t="str">
        <f t="shared" si="2"/>
        <v/>
      </c>
      <c r="V31" s="25"/>
      <c r="W31" s="7">
        <f t="shared" si="3"/>
        <v>0</v>
      </c>
      <c r="X31" s="24" t="str">
        <f t="shared" si="1"/>
        <v/>
      </c>
      <c r="Y31" s="24"/>
    </row>
    <row r="32" spans="1:25" ht="28.7" customHeight="1" x14ac:dyDescent="0.25">
      <c r="A32" s="26"/>
      <c r="B32" s="26"/>
      <c r="C32" s="26"/>
      <c r="D32" s="25" t="str">
        <f t="shared" si="0"/>
        <v/>
      </c>
      <c r="E32" s="25"/>
      <c r="F32" s="27"/>
      <c r="G32" s="27"/>
      <c r="H32" s="27"/>
      <c r="I32" s="27"/>
      <c r="J32" s="28"/>
      <c r="K32" s="28"/>
      <c r="L32" s="27"/>
      <c r="M32" s="27"/>
      <c r="N32" s="27"/>
      <c r="O32" s="27"/>
      <c r="P32" s="27"/>
      <c r="Q32" s="27"/>
      <c r="R32" s="27"/>
      <c r="S32" s="27"/>
      <c r="T32" s="27"/>
      <c r="U32" s="25" t="str">
        <f t="shared" si="2"/>
        <v/>
      </c>
      <c r="V32" s="25"/>
      <c r="W32" s="7">
        <f t="shared" si="3"/>
        <v>0</v>
      </c>
      <c r="X32" s="24" t="str">
        <f t="shared" si="1"/>
        <v/>
      </c>
      <c r="Y32" s="24"/>
    </row>
    <row r="33" spans="1:25" ht="28.7" customHeight="1" x14ac:dyDescent="0.25">
      <c r="A33" s="26"/>
      <c r="B33" s="26"/>
      <c r="C33" s="26"/>
      <c r="D33" s="25" t="str">
        <f t="shared" si="0"/>
        <v/>
      </c>
      <c r="E33" s="25"/>
      <c r="F33" s="27"/>
      <c r="G33" s="27"/>
      <c r="H33" s="27"/>
      <c r="I33" s="27"/>
      <c r="J33" s="28"/>
      <c r="K33" s="28"/>
      <c r="L33" s="27"/>
      <c r="M33" s="27"/>
      <c r="N33" s="27"/>
      <c r="O33" s="27"/>
      <c r="P33" s="27"/>
      <c r="Q33" s="27"/>
      <c r="R33" s="27"/>
      <c r="S33" s="27"/>
      <c r="T33" s="27"/>
      <c r="U33" s="25" t="str">
        <f t="shared" si="2"/>
        <v/>
      </c>
      <c r="V33" s="25"/>
      <c r="W33" s="7">
        <f t="shared" si="3"/>
        <v>0</v>
      </c>
      <c r="X33" s="24" t="str">
        <f t="shared" si="1"/>
        <v/>
      </c>
      <c r="Y33" s="24"/>
    </row>
    <row r="34" spans="1:25" ht="28.7" customHeight="1" x14ac:dyDescent="0.25">
      <c r="A34" s="26"/>
      <c r="B34" s="26"/>
      <c r="C34" s="26"/>
      <c r="D34" s="25" t="str">
        <f t="shared" si="0"/>
        <v/>
      </c>
      <c r="E34" s="25"/>
      <c r="F34" s="27"/>
      <c r="G34" s="27"/>
      <c r="H34" s="27"/>
      <c r="I34" s="27"/>
      <c r="J34" s="28"/>
      <c r="K34" s="28"/>
      <c r="L34" s="27"/>
      <c r="M34" s="27"/>
      <c r="N34" s="27"/>
      <c r="O34" s="27"/>
      <c r="P34" s="27"/>
      <c r="Q34" s="27"/>
      <c r="R34" s="27"/>
      <c r="S34" s="27"/>
      <c r="T34" s="27"/>
      <c r="U34" s="25" t="str">
        <f t="shared" si="2"/>
        <v/>
      </c>
      <c r="V34" s="25"/>
      <c r="W34" s="7">
        <f t="shared" si="3"/>
        <v>0</v>
      </c>
      <c r="X34" s="24" t="str">
        <f t="shared" si="1"/>
        <v/>
      </c>
      <c r="Y34" s="24"/>
    </row>
    <row r="35" spans="1:25" ht="28.7" customHeight="1" x14ac:dyDescent="0.25">
      <c r="A35" s="26"/>
      <c r="B35" s="26"/>
      <c r="C35" s="26"/>
      <c r="D35" s="25" t="str">
        <f t="shared" si="0"/>
        <v/>
      </c>
      <c r="E35" s="25"/>
      <c r="F35" s="27"/>
      <c r="G35" s="27"/>
      <c r="H35" s="27"/>
      <c r="I35" s="27"/>
      <c r="J35" s="28"/>
      <c r="K35" s="28"/>
      <c r="L35" s="27"/>
      <c r="M35" s="27"/>
      <c r="N35" s="27"/>
      <c r="O35" s="27"/>
      <c r="P35" s="27"/>
      <c r="Q35" s="27"/>
      <c r="R35" s="27"/>
      <c r="S35" s="27"/>
      <c r="T35" s="27"/>
      <c r="U35" s="25" t="str">
        <f t="shared" si="2"/>
        <v/>
      </c>
      <c r="V35" s="25"/>
      <c r="W35" s="7">
        <f t="shared" si="3"/>
        <v>0</v>
      </c>
      <c r="X35" s="24" t="str">
        <f t="shared" si="1"/>
        <v/>
      </c>
      <c r="Y35" s="24"/>
    </row>
    <row r="36" spans="1:25" ht="28.7" customHeight="1" x14ac:dyDescent="0.25">
      <c r="A36" s="26"/>
      <c r="B36" s="26"/>
      <c r="C36" s="26"/>
      <c r="D36" s="25" t="str">
        <f t="shared" si="0"/>
        <v/>
      </c>
      <c r="E36" s="25"/>
      <c r="F36" s="27"/>
      <c r="G36" s="27"/>
      <c r="H36" s="27"/>
      <c r="I36" s="27"/>
      <c r="J36" s="28"/>
      <c r="K36" s="28"/>
      <c r="L36" s="27"/>
      <c r="M36" s="27"/>
      <c r="N36" s="27"/>
      <c r="O36" s="27"/>
      <c r="P36" s="27"/>
      <c r="Q36" s="27"/>
      <c r="R36" s="27"/>
      <c r="S36" s="27"/>
      <c r="T36" s="27"/>
      <c r="U36" s="25" t="str">
        <f t="shared" si="2"/>
        <v/>
      </c>
      <c r="V36" s="25"/>
      <c r="W36" s="7">
        <f t="shared" si="3"/>
        <v>0</v>
      </c>
      <c r="X36" s="24" t="str">
        <f t="shared" si="1"/>
        <v/>
      </c>
      <c r="Y36" s="24"/>
    </row>
    <row r="37" spans="1:25" ht="28.7" customHeight="1" x14ac:dyDescent="0.25">
      <c r="A37" s="26"/>
      <c r="B37" s="26"/>
      <c r="C37" s="26"/>
      <c r="D37" s="25" t="str">
        <f t="shared" si="0"/>
        <v/>
      </c>
      <c r="E37" s="25"/>
      <c r="F37" s="27"/>
      <c r="G37" s="27"/>
      <c r="H37" s="27"/>
      <c r="I37" s="27"/>
      <c r="J37" s="28"/>
      <c r="K37" s="28"/>
      <c r="L37" s="27"/>
      <c r="M37" s="27"/>
      <c r="N37" s="27"/>
      <c r="O37" s="27"/>
      <c r="P37" s="27"/>
      <c r="Q37" s="27"/>
      <c r="R37" s="27"/>
      <c r="S37" s="27"/>
      <c r="T37" s="27"/>
      <c r="U37" s="25" t="str">
        <f t="shared" si="2"/>
        <v/>
      </c>
      <c r="V37" s="25"/>
      <c r="W37" s="7">
        <f t="shared" si="3"/>
        <v>0</v>
      </c>
      <c r="X37" s="24" t="str">
        <f t="shared" si="1"/>
        <v/>
      </c>
      <c r="Y37" s="24"/>
    </row>
    <row r="38" spans="1:25" ht="28.7" customHeight="1" x14ac:dyDescent="0.25">
      <c r="A38" s="26"/>
      <c r="B38" s="26"/>
      <c r="C38" s="26"/>
      <c r="D38" s="25" t="str">
        <f t="shared" si="0"/>
        <v/>
      </c>
      <c r="E38" s="25"/>
      <c r="F38" s="27"/>
      <c r="G38" s="27"/>
      <c r="H38" s="27"/>
      <c r="I38" s="27"/>
      <c r="J38" s="28"/>
      <c r="K38" s="28"/>
      <c r="L38" s="27"/>
      <c r="M38" s="27"/>
      <c r="N38" s="27"/>
      <c r="O38" s="27"/>
      <c r="P38" s="27"/>
      <c r="Q38" s="27"/>
      <c r="R38" s="27"/>
      <c r="S38" s="27"/>
      <c r="T38" s="27"/>
      <c r="U38" s="25" t="str">
        <f>IF(F38&lt;&gt;"",VLOOKUP(R38,A$17:G$97,5,FALSE),"")</f>
        <v/>
      </c>
      <c r="V38" s="25"/>
      <c r="W38" s="7">
        <f t="shared" si="3"/>
        <v>0</v>
      </c>
      <c r="X38" s="24" t="str">
        <f t="shared" si="1"/>
        <v/>
      </c>
      <c r="Y38" s="24"/>
    </row>
    <row r="39" spans="1:25" ht="28.7" customHeight="1" x14ac:dyDescent="0.25">
      <c r="A39" s="26"/>
      <c r="B39" s="26"/>
      <c r="C39" s="26"/>
      <c r="D39" s="25" t="str">
        <f t="shared" ref="D39:D50" si="5">IF(A39&lt;&gt;"","Sub","")</f>
        <v/>
      </c>
      <c r="E39" s="25"/>
      <c r="F39" s="27"/>
      <c r="G39" s="27"/>
      <c r="H39" s="27"/>
      <c r="I39" s="27"/>
      <c r="J39" s="28"/>
      <c r="K39" s="28"/>
      <c r="L39" s="27"/>
      <c r="M39" s="27"/>
      <c r="N39" s="27"/>
      <c r="O39" s="27"/>
      <c r="P39" s="27"/>
      <c r="Q39" s="27"/>
      <c r="R39" s="27"/>
      <c r="S39" s="27"/>
      <c r="T39" s="27"/>
      <c r="U39" s="25" t="str">
        <f t="shared" ref="U39:U97" si="6">IF(F39&lt;&gt;"",VLOOKUP(R39,A$17:G$97,5,FALSE),"")</f>
        <v/>
      </c>
      <c r="V39" s="25"/>
      <c r="W39" s="7">
        <f t="shared" si="3"/>
        <v>0</v>
      </c>
      <c r="X39" s="24" t="str">
        <f t="shared" si="1"/>
        <v/>
      </c>
      <c r="Y39" s="24"/>
    </row>
    <row r="40" spans="1:25" ht="28.7" customHeight="1" x14ac:dyDescent="0.25">
      <c r="A40" s="26"/>
      <c r="B40" s="26"/>
      <c r="C40" s="26"/>
      <c r="D40" s="25" t="str">
        <f t="shared" si="5"/>
        <v/>
      </c>
      <c r="E40" s="25"/>
      <c r="F40" s="27"/>
      <c r="G40" s="27"/>
      <c r="H40" s="27"/>
      <c r="I40" s="27"/>
      <c r="J40" s="28"/>
      <c r="K40" s="28"/>
      <c r="L40" s="27"/>
      <c r="M40" s="27"/>
      <c r="N40" s="27"/>
      <c r="O40" s="27"/>
      <c r="P40" s="27"/>
      <c r="Q40" s="27"/>
      <c r="R40" s="27"/>
      <c r="S40" s="27"/>
      <c r="T40" s="27"/>
      <c r="U40" s="25" t="str">
        <f t="shared" si="6"/>
        <v/>
      </c>
      <c r="V40" s="25"/>
      <c r="W40" s="7">
        <f t="shared" si="3"/>
        <v>0</v>
      </c>
      <c r="X40" s="24" t="str">
        <f t="shared" si="1"/>
        <v/>
      </c>
      <c r="Y40" s="24"/>
    </row>
    <row r="41" spans="1:25" ht="28.7" customHeight="1" x14ac:dyDescent="0.25">
      <c r="A41" s="26"/>
      <c r="B41" s="26"/>
      <c r="C41" s="26"/>
      <c r="D41" s="25" t="str">
        <f t="shared" si="5"/>
        <v/>
      </c>
      <c r="E41" s="25"/>
      <c r="F41" s="27"/>
      <c r="G41" s="27"/>
      <c r="H41" s="27"/>
      <c r="I41" s="27"/>
      <c r="J41" s="28"/>
      <c r="K41" s="28"/>
      <c r="L41" s="27"/>
      <c r="M41" s="27"/>
      <c r="N41" s="27"/>
      <c r="O41" s="27"/>
      <c r="P41" s="27"/>
      <c r="Q41" s="27"/>
      <c r="R41" s="27"/>
      <c r="S41" s="27"/>
      <c r="T41" s="27"/>
      <c r="U41" s="25" t="str">
        <f t="shared" si="6"/>
        <v/>
      </c>
      <c r="V41" s="25"/>
      <c r="W41" s="7">
        <f t="shared" si="3"/>
        <v>0</v>
      </c>
      <c r="X41" s="24" t="str">
        <f t="shared" si="1"/>
        <v/>
      </c>
      <c r="Y41" s="24"/>
    </row>
    <row r="42" spans="1:25" ht="28.7" customHeight="1" x14ac:dyDescent="0.25">
      <c r="A42" s="26"/>
      <c r="B42" s="26"/>
      <c r="C42" s="26"/>
      <c r="D42" s="25" t="str">
        <f t="shared" si="5"/>
        <v/>
      </c>
      <c r="E42" s="25"/>
      <c r="F42" s="27"/>
      <c r="G42" s="27"/>
      <c r="H42" s="27"/>
      <c r="I42" s="27"/>
      <c r="J42" s="28"/>
      <c r="K42" s="28"/>
      <c r="L42" s="27"/>
      <c r="M42" s="27"/>
      <c r="N42" s="27"/>
      <c r="O42" s="27"/>
      <c r="P42" s="27"/>
      <c r="Q42" s="27"/>
      <c r="R42" s="27"/>
      <c r="S42" s="27"/>
      <c r="T42" s="27"/>
      <c r="U42" s="25" t="str">
        <f t="shared" si="6"/>
        <v/>
      </c>
      <c r="V42" s="25"/>
      <c r="W42" s="7">
        <f t="shared" si="3"/>
        <v>0</v>
      </c>
      <c r="X42" s="24" t="str">
        <f t="shared" si="1"/>
        <v/>
      </c>
      <c r="Y42" s="24"/>
    </row>
    <row r="43" spans="1:25" ht="28.7" customHeight="1" x14ac:dyDescent="0.25">
      <c r="A43" s="26"/>
      <c r="B43" s="26"/>
      <c r="C43" s="26"/>
      <c r="D43" s="25" t="str">
        <f t="shared" si="5"/>
        <v/>
      </c>
      <c r="E43" s="25"/>
      <c r="F43" s="27"/>
      <c r="G43" s="27"/>
      <c r="H43" s="27"/>
      <c r="I43" s="27"/>
      <c r="J43" s="28"/>
      <c r="K43" s="28"/>
      <c r="L43" s="27"/>
      <c r="M43" s="27"/>
      <c r="N43" s="27"/>
      <c r="O43" s="27"/>
      <c r="P43" s="27"/>
      <c r="Q43" s="27"/>
      <c r="R43" s="27"/>
      <c r="S43" s="27"/>
      <c r="T43" s="27"/>
      <c r="U43" s="25" t="str">
        <f t="shared" si="6"/>
        <v/>
      </c>
      <c r="V43" s="25"/>
      <c r="W43" s="7">
        <f t="shared" si="3"/>
        <v>0</v>
      </c>
      <c r="X43" s="24" t="str">
        <f t="shared" si="1"/>
        <v/>
      </c>
      <c r="Y43" s="24"/>
    </row>
    <row r="44" spans="1:25" ht="28.7" customHeight="1" x14ac:dyDescent="0.25">
      <c r="A44" s="26"/>
      <c r="B44" s="26"/>
      <c r="C44" s="26"/>
      <c r="D44" s="25" t="str">
        <f t="shared" si="5"/>
        <v/>
      </c>
      <c r="E44" s="25"/>
      <c r="F44" s="27"/>
      <c r="G44" s="27"/>
      <c r="H44" s="27"/>
      <c r="I44" s="27"/>
      <c r="J44" s="28"/>
      <c r="K44" s="28"/>
      <c r="L44" s="27"/>
      <c r="M44" s="27"/>
      <c r="N44" s="27"/>
      <c r="O44" s="27"/>
      <c r="P44" s="27"/>
      <c r="Q44" s="27"/>
      <c r="R44" s="27"/>
      <c r="S44" s="27"/>
      <c r="T44" s="27"/>
      <c r="U44" s="25" t="str">
        <f t="shared" si="6"/>
        <v/>
      </c>
      <c r="V44" s="25"/>
      <c r="W44" s="7">
        <f t="shared" si="3"/>
        <v>0</v>
      </c>
      <c r="X44" s="24" t="str">
        <f t="shared" si="1"/>
        <v/>
      </c>
      <c r="Y44" s="24"/>
    </row>
    <row r="45" spans="1:25" ht="28.7" customHeight="1" x14ac:dyDescent="0.25">
      <c r="A45" s="26"/>
      <c r="B45" s="26"/>
      <c r="C45" s="26"/>
      <c r="D45" s="25" t="str">
        <f t="shared" si="5"/>
        <v/>
      </c>
      <c r="E45" s="25"/>
      <c r="F45" s="27"/>
      <c r="G45" s="27"/>
      <c r="H45" s="27"/>
      <c r="I45" s="27"/>
      <c r="J45" s="28"/>
      <c r="K45" s="28"/>
      <c r="L45" s="27"/>
      <c r="M45" s="27"/>
      <c r="N45" s="27"/>
      <c r="O45" s="27"/>
      <c r="P45" s="27"/>
      <c r="Q45" s="27"/>
      <c r="R45" s="27"/>
      <c r="S45" s="27"/>
      <c r="T45" s="27"/>
      <c r="U45" s="25" t="str">
        <f t="shared" si="6"/>
        <v/>
      </c>
      <c r="V45" s="25"/>
      <c r="W45" s="7">
        <f t="shared" si="3"/>
        <v>0</v>
      </c>
      <c r="X45" s="24" t="str">
        <f t="shared" si="1"/>
        <v/>
      </c>
      <c r="Y45" s="24"/>
    </row>
    <row r="46" spans="1:25" ht="28.7" customHeight="1" x14ac:dyDescent="0.25">
      <c r="A46" s="26"/>
      <c r="B46" s="26"/>
      <c r="C46" s="26"/>
      <c r="D46" s="25" t="str">
        <f t="shared" si="5"/>
        <v/>
      </c>
      <c r="E46" s="25"/>
      <c r="F46" s="27"/>
      <c r="G46" s="27"/>
      <c r="H46" s="27"/>
      <c r="I46" s="27"/>
      <c r="J46" s="28"/>
      <c r="K46" s="28"/>
      <c r="L46" s="27"/>
      <c r="M46" s="27"/>
      <c r="N46" s="27"/>
      <c r="O46" s="27"/>
      <c r="P46" s="27"/>
      <c r="Q46" s="27"/>
      <c r="R46" s="27"/>
      <c r="S46" s="27"/>
      <c r="T46" s="27"/>
      <c r="U46" s="25" t="str">
        <f t="shared" si="6"/>
        <v/>
      </c>
      <c r="V46" s="25"/>
      <c r="W46" s="7">
        <f t="shared" si="3"/>
        <v>0</v>
      </c>
      <c r="X46" s="24" t="str">
        <f t="shared" si="1"/>
        <v/>
      </c>
      <c r="Y46" s="24"/>
    </row>
    <row r="47" spans="1:25" ht="28.7" customHeight="1" x14ac:dyDescent="0.25">
      <c r="A47" s="26"/>
      <c r="B47" s="26"/>
      <c r="C47" s="26"/>
      <c r="D47" s="25" t="str">
        <f t="shared" si="5"/>
        <v/>
      </c>
      <c r="E47" s="25"/>
      <c r="F47" s="27"/>
      <c r="G47" s="27"/>
      <c r="H47" s="27"/>
      <c r="I47" s="27"/>
      <c r="J47" s="28"/>
      <c r="K47" s="28"/>
      <c r="L47" s="27"/>
      <c r="M47" s="27"/>
      <c r="N47" s="27"/>
      <c r="O47" s="27"/>
      <c r="P47" s="27"/>
      <c r="Q47" s="27"/>
      <c r="R47" s="27"/>
      <c r="S47" s="27"/>
      <c r="T47" s="27"/>
      <c r="U47" s="25" t="str">
        <f t="shared" si="6"/>
        <v/>
      </c>
      <c r="V47" s="25"/>
      <c r="W47" s="7">
        <f t="shared" si="3"/>
        <v>0</v>
      </c>
      <c r="X47" s="24" t="str">
        <f t="shared" si="1"/>
        <v/>
      </c>
      <c r="Y47" s="24"/>
    </row>
    <row r="48" spans="1:25" ht="28.5" customHeight="1" x14ac:dyDescent="0.25">
      <c r="A48" s="26"/>
      <c r="B48" s="26"/>
      <c r="C48" s="26"/>
      <c r="D48" s="25" t="str">
        <f t="shared" si="5"/>
        <v/>
      </c>
      <c r="E48" s="25"/>
      <c r="F48" s="27"/>
      <c r="G48" s="27"/>
      <c r="H48" s="27"/>
      <c r="I48" s="27"/>
      <c r="J48" s="28"/>
      <c r="K48" s="28"/>
      <c r="L48" s="27"/>
      <c r="M48" s="27"/>
      <c r="N48" s="27"/>
      <c r="O48" s="27"/>
      <c r="P48" s="27"/>
      <c r="Q48" s="27"/>
      <c r="R48" s="27"/>
      <c r="S48" s="27"/>
      <c r="T48" s="27"/>
      <c r="U48" s="25" t="str">
        <f t="shared" si="6"/>
        <v/>
      </c>
      <c r="V48" s="25"/>
      <c r="W48" s="7">
        <f t="shared" si="3"/>
        <v>0</v>
      </c>
      <c r="X48" s="24" t="str">
        <f t="shared" si="1"/>
        <v/>
      </c>
      <c r="Y48" s="24"/>
    </row>
    <row r="49" spans="1:25" ht="28.5" customHeight="1" x14ac:dyDescent="0.25">
      <c r="A49" s="26"/>
      <c r="B49" s="26"/>
      <c r="C49" s="26"/>
      <c r="D49" s="25" t="str">
        <f t="shared" si="5"/>
        <v/>
      </c>
      <c r="E49" s="25"/>
      <c r="F49" s="27"/>
      <c r="G49" s="27"/>
      <c r="H49" s="27"/>
      <c r="I49" s="27"/>
      <c r="J49" s="28"/>
      <c r="K49" s="28"/>
      <c r="L49" s="27"/>
      <c r="M49" s="27"/>
      <c r="N49" s="27"/>
      <c r="O49" s="27"/>
      <c r="P49" s="27"/>
      <c r="Q49" s="27"/>
      <c r="R49" s="27"/>
      <c r="S49" s="27"/>
      <c r="T49" s="27"/>
      <c r="U49" s="25" t="str">
        <f t="shared" si="6"/>
        <v/>
      </c>
      <c r="V49" s="25"/>
      <c r="W49" s="7">
        <f t="shared" si="3"/>
        <v>0</v>
      </c>
      <c r="X49" s="24" t="str">
        <f t="shared" si="1"/>
        <v/>
      </c>
      <c r="Y49" s="24"/>
    </row>
    <row r="50" spans="1:25" ht="28.5" customHeight="1" x14ac:dyDescent="0.25">
      <c r="A50" s="26"/>
      <c r="B50" s="26"/>
      <c r="C50" s="26"/>
      <c r="D50" s="25" t="str">
        <f t="shared" si="5"/>
        <v/>
      </c>
      <c r="E50" s="25"/>
      <c r="F50" s="27"/>
      <c r="G50" s="27"/>
      <c r="H50" s="27"/>
      <c r="I50" s="27"/>
      <c r="J50" s="28"/>
      <c r="K50" s="28"/>
      <c r="L50" s="27"/>
      <c r="M50" s="27"/>
      <c r="N50" s="27"/>
      <c r="O50" s="27"/>
      <c r="P50" s="27"/>
      <c r="Q50" s="27"/>
      <c r="R50" s="27"/>
      <c r="S50" s="27"/>
      <c r="T50" s="27"/>
      <c r="U50" s="25" t="str">
        <f t="shared" si="6"/>
        <v/>
      </c>
      <c r="V50" s="25"/>
      <c r="W50" s="7">
        <f t="shared" si="3"/>
        <v>0</v>
      </c>
      <c r="X50" s="24" t="str">
        <f t="shared" ref="X50:X81" si="7">IF(A50&lt;&gt;"",IF(AND(F50="Yes",U50="No"),J50,IF(AND(F50="No",U50="Yes"),-J50,0)),"")</f>
        <v/>
      </c>
      <c r="Y50" s="24"/>
    </row>
    <row r="51" spans="1:25" ht="28.5" customHeight="1" x14ac:dyDescent="0.25">
      <c r="A51" s="26"/>
      <c r="B51" s="26"/>
      <c r="C51" s="26"/>
      <c r="D51" s="25" t="str">
        <f t="shared" ref="D51:D97" si="8">IF(A51&lt;&gt;"","Sub","")</f>
        <v/>
      </c>
      <c r="E51" s="25"/>
      <c r="F51" s="27"/>
      <c r="G51" s="27"/>
      <c r="H51" s="27"/>
      <c r="I51" s="27"/>
      <c r="J51" s="28"/>
      <c r="K51" s="28"/>
      <c r="L51" s="27"/>
      <c r="M51" s="27"/>
      <c r="N51" s="27"/>
      <c r="O51" s="27"/>
      <c r="P51" s="27"/>
      <c r="Q51" s="27"/>
      <c r="R51" s="27"/>
      <c r="S51" s="27"/>
      <c r="T51" s="27"/>
      <c r="U51" s="25" t="str">
        <f t="shared" si="6"/>
        <v/>
      </c>
      <c r="V51" s="25"/>
      <c r="W51" s="7">
        <f t="shared" si="3"/>
        <v>0</v>
      </c>
      <c r="X51" s="24" t="str">
        <f t="shared" si="7"/>
        <v/>
      </c>
      <c r="Y51" s="24"/>
    </row>
    <row r="52" spans="1:25" ht="28.5" customHeight="1" x14ac:dyDescent="0.25">
      <c r="A52" s="26"/>
      <c r="B52" s="26"/>
      <c r="C52" s="26"/>
      <c r="D52" s="25" t="str">
        <f t="shared" si="8"/>
        <v/>
      </c>
      <c r="E52" s="25"/>
      <c r="F52" s="27"/>
      <c r="G52" s="27"/>
      <c r="H52" s="27"/>
      <c r="I52" s="27"/>
      <c r="J52" s="28"/>
      <c r="K52" s="28"/>
      <c r="L52" s="27"/>
      <c r="M52" s="27"/>
      <c r="N52" s="27"/>
      <c r="O52" s="27"/>
      <c r="P52" s="27"/>
      <c r="Q52" s="27"/>
      <c r="R52" s="27"/>
      <c r="S52" s="27"/>
      <c r="T52" s="27"/>
      <c r="U52" s="25" t="str">
        <f t="shared" si="6"/>
        <v/>
      </c>
      <c r="V52" s="25"/>
      <c r="W52" s="7">
        <f t="shared" si="3"/>
        <v>0</v>
      </c>
      <c r="X52" s="24" t="str">
        <f t="shared" si="7"/>
        <v/>
      </c>
      <c r="Y52" s="24"/>
    </row>
    <row r="53" spans="1:25" ht="28.5" customHeight="1" x14ac:dyDescent="0.25">
      <c r="A53" s="26"/>
      <c r="B53" s="26"/>
      <c r="C53" s="26"/>
      <c r="D53" s="25" t="str">
        <f t="shared" si="8"/>
        <v/>
      </c>
      <c r="E53" s="25"/>
      <c r="F53" s="27"/>
      <c r="G53" s="27"/>
      <c r="H53" s="27"/>
      <c r="I53" s="27"/>
      <c r="J53" s="28"/>
      <c r="K53" s="28"/>
      <c r="L53" s="27"/>
      <c r="M53" s="27"/>
      <c r="N53" s="27"/>
      <c r="O53" s="27"/>
      <c r="P53" s="27"/>
      <c r="Q53" s="27"/>
      <c r="R53" s="27"/>
      <c r="S53" s="27"/>
      <c r="T53" s="27"/>
      <c r="U53" s="25" t="str">
        <f t="shared" si="6"/>
        <v/>
      </c>
      <c r="V53" s="25"/>
      <c r="W53" s="7">
        <f t="shared" si="3"/>
        <v>0</v>
      </c>
      <c r="X53" s="24" t="str">
        <f t="shared" si="7"/>
        <v/>
      </c>
      <c r="Y53" s="24"/>
    </row>
    <row r="54" spans="1:25" ht="28.5" customHeight="1" x14ac:dyDescent="0.25">
      <c r="A54" s="26"/>
      <c r="B54" s="26"/>
      <c r="C54" s="26"/>
      <c r="D54" s="25" t="str">
        <f t="shared" si="8"/>
        <v/>
      </c>
      <c r="E54" s="25"/>
      <c r="F54" s="27"/>
      <c r="G54" s="27"/>
      <c r="H54" s="27"/>
      <c r="I54" s="27"/>
      <c r="J54" s="28"/>
      <c r="K54" s="28"/>
      <c r="L54" s="27"/>
      <c r="M54" s="27"/>
      <c r="N54" s="27"/>
      <c r="O54" s="27"/>
      <c r="P54" s="27"/>
      <c r="Q54" s="27"/>
      <c r="R54" s="27"/>
      <c r="S54" s="27"/>
      <c r="T54" s="27"/>
      <c r="U54" s="25" t="str">
        <f t="shared" si="6"/>
        <v/>
      </c>
      <c r="V54" s="25"/>
      <c r="W54" s="7">
        <f t="shared" si="3"/>
        <v>0</v>
      </c>
      <c r="X54" s="24" t="str">
        <f t="shared" si="7"/>
        <v/>
      </c>
      <c r="Y54" s="24"/>
    </row>
    <row r="55" spans="1:25" ht="28.5" customHeight="1" x14ac:dyDescent="0.25">
      <c r="A55" s="26"/>
      <c r="B55" s="26"/>
      <c r="C55" s="26"/>
      <c r="D55" s="25" t="str">
        <f t="shared" si="8"/>
        <v/>
      </c>
      <c r="E55" s="25"/>
      <c r="F55" s="27"/>
      <c r="G55" s="27"/>
      <c r="H55" s="27"/>
      <c r="I55" s="27"/>
      <c r="J55" s="28"/>
      <c r="K55" s="28"/>
      <c r="L55" s="27"/>
      <c r="M55" s="27"/>
      <c r="N55" s="27"/>
      <c r="O55" s="27"/>
      <c r="P55" s="27"/>
      <c r="Q55" s="27"/>
      <c r="R55" s="27"/>
      <c r="S55" s="27"/>
      <c r="T55" s="27"/>
      <c r="U55" s="25" t="str">
        <f t="shared" si="6"/>
        <v/>
      </c>
      <c r="V55" s="25"/>
      <c r="W55" s="7">
        <f t="shared" si="3"/>
        <v>0</v>
      </c>
      <c r="X55" s="24" t="str">
        <f t="shared" si="7"/>
        <v/>
      </c>
      <c r="Y55" s="24"/>
    </row>
    <row r="56" spans="1:25" ht="28.5" customHeight="1" x14ac:dyDescent="0.25">
      <c r="A56" s="26"/>
      <c r="B56" s="26"/>
      <c r="C56" s="26"/>
      <c r="D56" s="25" t="str">
        <f t="shared" si="8"/>
        <v/>
      </c>
      <c r="E56" s="25"/>
      <c r="F56" s="27"/>
      <c r="G56" s="27"/>
      <c r="H56" s="27"/>
      <c r="I56" s="27"/>
      <c r="J56" s="28"/>
      <c r="K56" s="28"/>
      <c r="L56" s="27"/>
      <c r="M56" s="27"/>
      <c r="N56" s="27"/>
      <c r="O56" s="27"/>
      <c r="P56" s="27"/>
      <c r="Q56" s="27"/>
      <c r="R56" s="27"/>
      <c r="S56" s="27"/>
      <c r="T56" s="27"/>
      <c r="U56" s="25" t="str">
        <f t="shared" si="6"/>
        <v/>
      </c>
      <c r="V56" s="25"/>
      <c r="W56" s="7">
        <f t="shared" si="3"/>
        <v>0</v>
      </c>
      <c r="X56" s="24" t="str">
        <f t="shared" si="7"/>
        <v/>
      </c>
      <c r="Y56" s="24"/>
    </row>
    <row r="57" spans="1:25" ht="28.5" customHeight="1" x14ac:dyDescent="0.25">
      <c r="A57" s="26"/>
      <c r="B57" s="26"/>
      <c r="C57" s="26"/>
      <c r="D57" s="25" t="str">
        <f t="shared" si="8"/>
        <v/>
      </c>
      <c r="E57" s="25"/>
      <c r="F57" s="27"/>
      <c r="G57" s="27"/>
      <c r="H57" s="27"/>
      <c r="I57" s="27"/>
      <c r="J57" s="28"/>
      <c r="K57" s="28"/>
      <c r="L57" s="27"/>
      <c r="M57" s="27"/>
      <c r="N57" s="27"/>
      <c r="O57" s="27"/>
      <c r="P57" s="27"/>
      <c r="Q57" s="27"/>
      <c r="R57" s="27"/>
      <c r="S57" s="27"/>
      <c r="T57" s="27"/>
      <c r="U57" s="25" t="str">
        <f t="shared" si="6"/>
        <v/>
      </c>
      <c r="V57" s="25"/>
      <c r="W57" s="7">
        <f t="shared" si="3"/>
        <v>0</v>
      </c>
      <c r="X57" s="24" t="str">
        <f t="shared" si="7"/>
        <v/>
      </c>
      <c r="Y57" s="24"/>
    </row>
    <row r="58" spans="1:25" ht="28.5" customHeight="1" x14ac:dyDescent="0.25">
      <c r="A58" s="26"/>
      <c r="B58" s="26"/>
      <c r="C58" s="26"/>
      <c r="D58" s="25" t="str">
        <f t="shared" si="8"/>
        <v/>
      </c>
      <c r="E58" s="25"/>
      <c r="F58" s="27"/>
      <c r="G58" s="27"/>
      <c r="H58" s="27"/>
      <c r="I58" s="27"/>
      <c r="J58" s="28"/>
      <c r="K58" s="28"/>
      <c r="L58" s="27"/>
      <c r="M58" s="27"/>
      <c r="N58" s="27"/>
      <c r="O58" s="27"/>
      <c r="P58" s="27"/>
      <c r="Q58" s="27"/>
      <c r="R58" s="27"/>
      <c r="S58" s="27"/>
      <c r="T58" s="27"/>
      <c r="U58" s="25" t="str">
        <f t="shared" si="6"/>
        <v/>
      </c>
      <c r="V58" s="25"/>
      <c r="W58" s="7">
        <f t="shared" si="3"/>
        <v>0</v>
      </c>
      <c r="X58" s="24" t="str">
        <f t="shared" si="7"/>
        <v/>
      </c>
      <c r="Y58" s="24"/>
    </row>
    <row r="59" spans="1:25" ht="28.5" customHeight="1" x14ac:dyDescent="0.25">
      <c r="A59" s="26"/>
      <c r="B59" s="26"/>
      <c r="C59" s="26"/>
      <c r="D59" s="25" t="str">
        <f t="shared" si="8"/>
        <v/>
      </c>
      <c r="E59" s="25"/>
      <c r="F59" s="27"/>
      <c r="G59" s="27"/>
      <c r="H59" s="27"/>
      <c r="I59" s="27"/>
      <c r="J59" s="28"/>
      <c r="K59" s="28"/>
      <c r="L59" s="27"/>
      <c r="M59" s="27"/>
      <c r="N59" s="27"/>
      <c r="O59" s="27"/>
      <c r="P59" s="27"/>
      <c r="Q59" s="27"/>
      <c r="R59" s="27"/>
      <c r="S59" s="27"/>
      <c r="T59" s="27"/>
      <c r="U59" s="25" t="str">
        <f t="shared" si="6"/>
        <v/>
      </c>
      <c r="V59" s="25"/>
      <c r="W59" s="7">
        <f t="shared" si="3"/>
        <v>0</v>
      </c>
      <c r="X59" s="24" t="str">
        <f t="shared" si="7"/>
        <v/>
      </c>
      <c r="Y59" s="24"/>
    </row>
    <row r="60" spans="1:25" ht="28.5" customHeight="1" x14ac:dyDescent="0.25">
      <c r="A60" s="26"/>
      <c r="B60" s="26"/>
      <c r="C60" s="26"/>
      <c r="D60" s="25" t="str">
        <f t="shared" si="8"/>
        <v/>
      </c>
      <c r="E60" s="25"/>
      <c r="F60" s="27"/>
      <c r="G60" s="27"/>
      <c r="H60" s="27"/>
      <c r="I60" s="27"/>
      <c r="J60" s="28"/>
      <c r="K60" s="28"/>
      <c r="L60" s="27"/>
      <c r="M60" s="27"/>
      <c r="N60" s="27"/>
      <c r="O60" s="27"/>
      <c r="P60" s="27"/>
      <c r="Q60" s="27"/>
      <c r="R60" s="27"/>
      <c r="S60" s="27"/>
      <c r="T60" s="27"/>
      <c r="U60" s="25" t="str">
        <f t="shared" si="6"/>
        <v/>
      </c>
      <c r="V60" s="25"/>
      <c r="W60" s="7">
        <f t="shared" si="3"/>
        <v>0</v>
      </c>
      <c r="X60" s="24" t="str">
        <f t="shared" si="7"/>
        <v/>
      </c>
      <c r="Y60" s="24"/>
    </row>
    <row r="61" spans="1:25" ht="28.5" customHeight="1" x14ac:dyDescent="0.25">
      <c r="A61" s="26"/>
      <c r="B61" s="26"/>
      <c r="C61" s="26"/>
      <c r="D61" s="25" t="str">
        <f t="shared" si="8"/>
        <v/>
      </c>
      <c r="E61" s="25"/>
      <c r="F61" s="27"/>
      <c r="G61" s="27"/>
      <c r="H61" s="27"/>
      <c r="I61" s="27"/>
      <c r="J61" s="28"/>
      <c r="K61" s="28"/>
      <c r="L61" s="27"/>
      <c r="M61" s="27"/>
      <c r="N61" s="27"/>
      <c r="O61" s="27"/>
      <c r="P61" s="27"/>
      <c r="Q61" s="27"/>
      <c r="R61" s="27"/>
      <c r="S61" s="27"/>
      <c r="T61" s="27"/>
      <c r="U61" s="25" t="str">
        <f t="shared" si="6"/>
        <v/>
      </c>
      <c r="V61" s="25"/>
      <c r="W61" s="7">
        <f t="shared" si="3"/>
        <v>0</v>
      </c>
      <c r="X61" s="24" t="str">
        <f t="shared" si="7"/>
        <v/>
      </c>
      <c r="Y61" s="24"/>
    </row>
    <row r="62" spans="1:25" ht="28.5" customHeight="1" x14ac:dyDescent="0.25">
      <c r="A62" s="26"/>
      <c r="B62" s="26"/>
      <c r="C62" s="26"/>
      <c r="D62" s="25" t="str">
        <f t="shared" si="8"/>
        <v/>
      </c>
      <c r="E62" s="25"/>
      <c r="F62" s="27"/>
      <c r="G62" s="27"/>
      <c r="H62" s="27"/>
      <c r="I62" s="27"/>
      <c r="J62" s="28"/>
      <c r="K62" s="28"/>
      <c r="L62" s="27"/>
      <c r="M62" s="27"/>
      <c r="N62" s="27"/>
      <c r="O62" s="27"/>
      <c r="P62" s="27"/>
      <c r="Q62" s="27"/>
      <c r="R62" s="27"/>
      <c r="S62" s="27"/>
      <c r="T62" s="27"/>
      <c r="U62" s="25" t="str">
        <f t="shared" si="6"/>
        <v/>
      </c>
      <c r="V62" s="25"/>
      <c r="W62" s="7">
        <f t="shared" si="3"/>
        <v>0</v>
      </c>
      <c r="X62" s="24" t="str">
        <f t="shared" si="7"/>
        <v/>
      </c>
      <c r="Y62" s="24"/>
    </row>
    <row r="63" spans="1:25" ht="28.5" customHeight="1" x14ac:dyDescent="0.25">
      <c r="A63" s="26"/>
      <c r="B63" s="26"/>
      <c r="C63" s="26"/>
      <c r="D63" s="25" t="str">
        <f t="shared" si="8"/>
        <v/>
      </c>
      <c r="E63" s="25"/>
      <c r="F63" s="27"/>
      <c r="G63" s="27"/>
      <c r="H63" s="27"/>
      <c r="I63" s="27"/>
      <c r="J63" s="28"/>
      <c r="K63" s="28"/>
      <c r="L63" s="27"/>
      <c r="M63" s="27"/>
      <c r="N63" s="27"/>
      <c r="O63" s="27"/>
      <c r="P63" s="27"/>
      <c r="Q63" s="27"/>
      <c r="R63" s="27"/>
      <c r="S63" s="27"/>
      <c r="T63" s="27"/>
      <c r="U63" s="25" t="str">
        <f t="shared" si="6"/>
        <v/>
      </c>
      <c r="V63" s="25"/>
      <c r="W63" s="7">
        <f t="shared" si="3"/>
        <v>0</v>
      </c>
      <c r="X63" s="24" t="str">
        <f t="shared" si="7"/>
        <v/>
      </c>
      <c r="Y63" s="24"/>
    </row>
    <row r="64" spans="1:25" ht="28.5" customHeight="1" x14ac:dyDescent="0.25">
      <c r="A64" s="26"/>
      <c r="B64" s="26"/>
      <c r="C64" s="26"/>
      <c r="D64" s="25" t="str">
        <f t="shared" si="8"/>
        <v/>
      </c>
      <c r="E64" s="25"/>
      <c r="F64" s="27"/>
      <c r="G64" s="27"/>
      <c r="H64" s="27"/>
      <c r="I64" s="27"/>
      <c r="J64" s="28"/>
      <c r="K64" s="28"/>
      <c r="L64" s="27"/>
      <c r="M64" s="27"/>
      <c r="N64" s="27"/>
      <c r="O64" s="27"/>
      <c r="P64" s="27"/>
      <c r="Q64" s="27"/>
      <c r="R64" s="27"/>
      <c r="S64" s="27"/>
      <c r="T64" s="27"/>
      <c r="U64" s="25" t="str">
        <f t="shared" si="6"/>
        <v/>
      </c>
      <c r="V64" s="25"/>
      <c r="W64" s="7">
        <f t="shared" si="3"/>
        <v>0</v>
      </c>
      <c r="X64" s="24" t="str">
        <f t="shared" si="7"/>
        <v/>
      </c>
      <c r="Y64" s="24"/>
    </row>
    <row r="65" spans="1:25" ht="28.5" customHeight="1" x14ac:dyDescent="0.25">
      <c r="A65" s="26"/>
      <c r="B65" s="26"/>
      <c r="C65" s="26"/>
      <c r="D65" s="25" t="str">
        <f t="shared" si="8"/>
        <v/>
      </c>
      <c r="E65" s="25"/>
      <c r="F65" s="27"/>
      <c r="G65" s="27"/>
      <c r="H65" s="27"/>
      <c r="I65" s="27"/>
      <c r="J65" s="28"/>
      <c r="K65" s="28"/>
      <c r="L65" s="27"/>
      <c r="M65" s="27"/>
      <c r="N65" s="27"/>
      <c r="O65" s="27"/>
      <c r="P65" s="27"/>
      <c r="Q65" s="27"/>
      <c r="R65" s="27"/>
      <c r="S65" s="27"/>
      <c r="T65" s="27"/>
      <c r="U65" s="25" t="str">
        <f t="shared" si="6"/>
        <v/>
      </c>
      <c r="V65" s="25"/>
      <c r="W65" s="7">
        <f t="shared" si="3"/>
        <v>0</v>
      </c>
      <c r="X65" s="24" t="str">
        <f t="shared" si="7"/>
        <v/>
      </c>
      <c r="Y65" s="24"/>
    </row>
    <row r="66" spans="1:25" ht="28.5" customHeight="1" x14ac:dyDescent="0.25">
      <c r="A66" s="26"/>
      <c r="B66" s="26"/>
      <c r="C66" s="26"/>
      <c r="D66" s="25" t="str">
        <f t="shared" si="8"/>
        <v/>
      </c>
      <c r="E66" s="25"/>
      <c r="F66" s="27"/>
      <c r="G66" s="27"/>
      <c r="H66" s="27"/>
      <c r="I66" s="27"/>
      <c r="J66" s="28"/>
      <c r="K66" s="28"/>
      <c r="L66" s="27"/>
      <c r="M66" s="27"/>
      <c r="N66" s="27"/>
      <c r="O66" s="27"/>
      <c r="P66" s="27"/>
      <c r="Q66" s="27"/>
      <c r="R66" s="27"/>
      <c r="S66" s="27"/>
      <c r="T66" s="27"/>
      <c r="U66" s="25" t="str">
        <f t="shared" si="6"/>
        <v/>
      </c>
      <c r="V66" s="25"/>
      <c r="W66" s="7">
        <f t="shared" si="3"/>
        <v>0</v>
      </c>
      <c r="X66" s="24" t="str">
        <f t="shared" si="7"/>
        <v/>
      </c>
      <c r="Y66" s="24"/>
    </row>
    <row r="67" spans="1:25" ht="28.5" customHeight="1" x14ac:dyDescent="0.25">
      <c r="A67" s="26"/>
      <c r="B67" s="26"/>
      <c r="C67" s="26"/>
      <c r="D67" s="25" t="str">
        <f t="shared" si="8"/>
        <v/>
      </c>
      <c r="E67" s="25"/>
      <c r="F67" s="27"/>
      <c r="G67" s="27"/>
      <c r="H67" s="27"/>
      <c r="I67" s="27"/>
      <c r="J67" s="28"/>
      <c r="K67" s="28"/>
      <c r="L67" s="27"/>
      <c r="M67" s="27"/>
      <c r="N67" s="27"/>
      <c r="O67" s="27"/>
      <c r="P67" s="27"/>
      <c r="Q67" s="27"/>
      <c r="R67" s="27"/>
      <c r="S67" s="27"/>
      <c r="T67" s="27"/>
      <c r="U67" s="25" t="str">
        <f t="shared" si="6"/>
        <v/>
      </c>
      <c r="V67" s="25"/>
      <c r="W67" s="7">
        <f t="shared" si="3"/>
        <v>0</v>
      </c>
      <c r="X67" s="24" t="str">
        <f t="shared" si="7"/>
        <v/>
      </c>
      <c r="Y67" s="24"/>
    </row>
    <row r="68" spans="1:25" ht="28.5" customHeight="1" x14ac:dyDescent="0.25">
      <c r="A68" s="26"/>
      <c r="B68" s="26"/>
      <c r="C68" s="26"/>
      <c r="D68" s="25" t="str">
        <f t="shared" si="8"/>
        <v/>
      </c>
      <c r="E68" s="25"/>
      <c r="F68" s="27"/>
      <c r="G68" s="27"/>
      <c r="H68" s="27"/>
      <c r="I68" s="27"/>
      <c r="J68" s="28"/>
      <c r="K68" s="28"/>
      <c r="L68" s="27"/>
      <c r="M68" s="27"/>
      <c r="N68" s="27"/>
      <c r="O68" s="27"/>
      <c r="P68" s="27"/>
      <c r="Q68" s="27"/>
      <c r="R68" s="27"/>
      <c r="S68" s="27"/>
      <c r="T68" s="27"/>
      <c r="U68" s="25" t="str">
        <f t="shared" si="6"/>
        <v/>
      </c>
      <c r="V68" s="25"/>
      <c r="W68" s="7">
        <f t="shared" si="3"/>
        <v>0</v>
      </c>
      <c r="X68" s="24" t="str">
        <f t="shared" si="7"/>
        <v/>
      </c>
      <c r="Y68" s="24"/>
    </row>
    <row r="69" spans="1:25" ht="28.5" customHeight="1" x14ac:dyDescent="0.25">
      <c r="A69" s="26"/>
      <c r="B69" s="26"/>
      <c r="C69" s="26"/>
      <c r="D69" s="25" t="str">
        <f t="shared" si="8"/>
        <v/>
      </c>
      <c r="E69" s="25"/>
      <c r="F69" s="27"/>
      <c r="G69" s="27"/>
      <c r="H69" s="27"/>
      <c r="I69" s="27"/>
      <c r="J69" s="28"/>
      <c r="K69" s="28"/>
      <c r="L69" s="27"/>
      <c r="M69" s="27"/>
      <c r="N69" s="27"/>
      <c r="O69" s="27"/>
      <c r="P69" s="27"/>
      <c r="Q69" s="27"/>
      <c r="R69" s="27"/>
      <c r="S69" s="27"/>
      <c r="T69" s="27"/>
      <c r="U69" s="25" t="str">
        <f t="shared" si="6"/>
        <v/>
      </c>
      <c r="V69" s="25"/>
      <c r="W69" s="7">
        <f t="shared" si="3"/>
        <v>0</v>
      </c>
      <c r="X69" s="24" t="str">
        <f t="shared" si="7"/>
        <v/>
      </c>
      <c r="Y69" s="24"/>
    </row>
    <row r="70" spans="1:25" ht="28.5" customHeight="1" x14ac:dyDescent="0.25">
      <c r="A70" s="26"/>
      <c r="B70" s="26"/>
      <c r="C70" s="26"/>
      <c r="D70" s="25" t="str">
        <f t="shared" si="8"/>
        <v/>
      </c>
      <c r="E70" s="25"/>
      <c r="F70" s="27"/>
      <c r="G70" s="27"/>
      <c r="H70" s="27"/>
      <c r="I70" s="27"/>
      <c r="J70" s="28"/>
      <c r="K70" s="28"/>
      <c r="L70" s="27"/>
      <c r="M70" s="27"/>
      <c r="N70" s="27"/>
      <c r="O70" s="27"/>
      <c r="P70" s="27"/>
      <c r="Q70" s="27"/>
      <c r="R70" s="27"/>
      <c r="S70" s="27"/>
      <c r="T70" s="27"/>
      <c r="U70" s="25" t="str">
        <f t="shared" si="6"/>
        <v/>
      </c>
      <c r="V70" s="25"/>
      <c r="W70" s="7">
        <f t="shared" si="3"/>
        <v>0</v>
      </c>
      <c r="X70" s="24" t="str">
        <f t="shared" si="7"/>
        <v/>
      </c>
      <c r="Y70" s="24"/>
    </row>
    <row r="71" spans="1:25" ht="28.5" customHeight="1" x14ac:dyDescent="0.25">
      <c r="A71" s="26"/>
      <c r="B71" s="26"/>
      <c r="C71" s="26"/>
      <c r="D71" s="25" t="str">
        <f t="shared" si="8"/>
        <v/>
      </c>
      <c r="E71" s="25"/>
      <c r="F71" s="27"/>
      <c r="G71" s="27"/>
      <c r="H71" s="27"/>
      <c r="I71" s="27"/>
      <c r="J71" s="28"/>
      <c r="K71" s="28"/>
      <c r="L71" s="27"/>
      <c r="M71" s="27"/>
      <c r="N71" s="27"/>
      <c r="O71" s="27"/>
      <c r="P71" s="27"/>
      <c r="Q71" s="27"/>
      <c r="R71" s="27"/>
      <c r="S71" s="27"/>
      <c r="T71" s="27"/>
      <c r="U71" s="25" t="str">
        <f t="shared" si="6"/>
        <v/>
      </c>
      <c r="V71" s="25"/>
      <c r="W71" s="7">
        <f t="shared" si="3"/>
        <v>0</v>
      </c>
      <c r="X71" s="24" t="str">
        <f t="shared" si="7"/>
        <v/>
      </c>
      <c r="Y71" s="24"/>
    </row>
    <row r="72" spans="1:25" ht="28.5" customHeight="1" x14ac:dyDescent="0.25">
      <c r="A72" s="26"/>
      <c r="B72" s="26"/>
      <c r="C72" s="26"/>
      <c r="D72" s="25" t="str">
        <f t="shared" si="8"/>
        <v/>
      </c>
      <c r="E72" s="25"/>
      <c r="F72" s="27"/>
      <c r="G72" s="27"/>
      <c r="H72" s="27"/>
      <c r="I72" s="27"/>
      <c r="J72" s="28"/>
      <c r="K72" s="28"/>
      <c r="L72" s="27"/>
      <c r="M72" s="27"/>
      <c r="N72" s="27"/>
      <c r="O72" s="27"/>
      <c r="P72" s="27"/>
      <c r="Q72" s="27"/>
      <c r="R72" s="27"/>
      <c r="S72" s="27"/>
      <c r="T72" s="27"/>
      <c r="U72" s="25" t="str">
        <f t="shared" si="6"/>
        <v/>
      </c>
      <c r="V72" s="25"/>
      <c r="W72" s="7">
        <f t="shared" si="3"/>
        <v>0</v>
      </c>
      <c r="X72" s="24" t="str">
        <f t="shared" si="7"/>
        <v/>
      </c>
      <c r="Y72" s="24"/>
    </row>
    <row r="73" spans="1:25" ht="28.5" customHeight="1" x14ac:dyDescent="0.25">
      <c r="A73" s="26"/>
      <c r="B73" s="26"/>
      <c r="C73" s="26"/>
      <c r="D73" s="25" t="str">
        <f t="shared" si="8"/>
        <v/>
      </c>
      <c r="E73" s="25"/>
      <c r="F73" s="27"/>
      <c r="G73" s="27"/>
      <c r="H73" s="27"/>
      <c r="I73" s="27"/>
      <c r="J73" s="28"/>
      <c r="K73" s="28"/>
      <c r="L73" s="27"/>
      <c r="M73" s="27"/>
      <c r="N73" s="27"/>
      <c r="O73" s="27"/>
      <c r="P73" s="27"/>
      <c r="Q73" s="27"/>
      <c r="R73" s="27"/>
      <c r="S73" s="27"/>
      <c r="T73" s="27"/>
      <c r="U73" s="25" t="str">
        <f t="shared" si="6"/>
        <v/>
      </c>
      <c r="V73" s="25"/>
      <c r="W73" s="7">
        <f t="shared" si="3"/>
        <v>0</v>
      </c>
      <c r="X73" s="24" t="str">
        <f t="shared" si="7"/>
        <v/>
      </c>
      <c r="Y73" s="24"/>
    </row>
    <row r="74" spans="1:25" ht="28.5" customHeight="1" x14ac:dyDescent="0.25">
      <c r="A74" s="26"/>
      <c r="B74" s="26"/>
      <c r="C74" s="26"/>
      <c r="D74" s="25" t="str">
        <f t="shared" si="8"/>
        <v/>
      </c>
      <c r="E74" s="25"/>
      <c r="F74" s="27"/>
      <c r="G74" s="27"/>
      <c r="H74" s="27"/>
      <c r="I74" s="27"/>
      <c r="J74" s="28"/>
      <c r="K74" s="28"/>
      <c r="L74" s="27"/>
      <c r="M74" s="27"/>
      <c r="N74" s="27"/>
      <c r="O74" s="27"/>
      <c r="P74" s="27"/>
      <c r="Q74" s="27"/>
      <c r="R74" s="27"/>
      <c r="S74" s="27"/>
      <c r="T74" s="27"/>
      <c r="U74" s="25" t="str">
        <f t="shared" si="6"/>
        <v/>
      </c>
      <c r="V74" s="25"/>
      <c r="W74" s="7">
        <f t="shared" si="3"/>
        <v>0</v>
      </c>
      <c r="X74" s="24" t="str">
        <f t="shared" si="7"/>
        <v/>
      </c>
      <c r="Y74" s="24"/>
    </row>
    <row r="75" spans="1:25" ht="28.5" customHeight="1" x14ac:dyDescent="0.25">
      <c r="A75" s="26"/>
      <c r="B75" s="26"/>
      <c r="C75" s="26"/>
      <c r="D75" s="25" t="str">
        <f t="shared" si="8"/>
        <v/>
      </c>
      <c r="E75" s="25"/>
      <c r="F75" s="27"/>
      <c r="G75" s="27"/>
      <c r="H75" s="27"/>
      <c r="I75" s="27"/>
      <c r="J75" s="28"/>
      <c r="K75" s="28"/>
      <c r="L75" s="27"/>
      <c r="M75" s="27"/>
      <c r="N75" s="27"/>
      <c r="O75" s="27"/>
      <c r="P75" s="27"/>
      <c r="Q75" s="27"/>
      <c r="R75" s="27"/>
      <c r="S75" s="27"/>
      <c r="T75" s="27"/>
      <c r="U75" s="25" t="str">
        <f t="shared" si="6"/>
        <v/>
      </c>
      <c r="V75" s="25"/>
      <c r="W75" s="7">
        <f t="shared" si="3"/>
        <v>0</v>
      </c>
      <c r="X75" s="24" t="str">
        <f t="shared" si="7"/>
        <v/>
      </c>
      <c r="Y75" s="24"/>
    </row>
    <row r="76" spans="1:25" ht="28.5" customHeight="1" x14ac:dyDescent="0.25">
      <c r="A76" s="26"/>
      <c r="B76" s="26"/>
      <c r="C76" s="26"/>
      <c r="D76" s="25" t="str">
        <f t="shared" si="8"/>
        <v/>
      </c>
      <c r="E76" s="25"/>
      <c r="F76" s="27"/>
      <c r="G76" s="27"/>
      <c r="H76" s="27"/>
      <c r="I76" s="27"/>
      <c r="J76" s="28"/>
      <c r="K76" s="28"/>
      <c r="L76" s="27"/>
      <c r="M76" s="27"/>
      <c r="N76" s="27"/>
      <c r="O76" s="27"/>
      <c r="P76" s="27"/>
      <c r="Q76" s="27"/>
      <c r="R76" s="27"/>
      <c r="S76" s="27"/>
      <c r="T76" s="27"/>
      <c r="U76" s="25" t="str">
        <f t="shared" si="6"/>
        <v/>
      </c>
      <c r="V76" s="25"/>
      <c r="W76" s="7">
        <f t="shared" si="3"/>
        <v>0</v>
      </c>
      <c r="X76" s="24" t="str">
        <f t="shared" si="7"/>
        <v/>
      </c>
      <c r="Y76" s="24"/>
    </row>
    <row r="77" spans="1:25" ht="28.5" customHeight="1" x14ac:dyDescent="0.25">
      <c r="A77" s="26"/>
      <c r="B77" s="26"/>
      <c r="C77" s="26"/>
      <c r="D77" s="25" t="str">
        <f t="shared" si="8"/>
        <v/>
      </c>
      <c r="E77" s="25"/>
      <c r="F77" s="27"/>
      <c r="G77" s="27"/>
      <c r="H77" s="27"/>
      <c r="I77" s="27"/>
      <c r="J77" s="28"/>
      <c r="K77" s="28"/>
      <c r="L77" s="27"/>
      <c r="M77" s="27"/>
      <c r="N77" s="27"/>
      <c r="O77" s="27"/>
      <c r="P77" s="27"/>
      <c r="Q77" s="27"/>
      <c r="R77" s="27"/>
      <c r="S77" s="27"/>
      <c r="T77" s="27"/>
      <c r="U77" s="25" t="str">
        <f t="shared" si="6"/>
        <v/>
      </c>
      <c r="V77" s="25"/>
      <c r="W77" s="7">
        <f t="shared" si="3"/>
        <v>0</v>
      </c>
      <c r="X77" s="24" t="str">
        <f t="shared" si="7"/>
        <v/>
      </c>
      <c r="Y77" s="24"/>
    </row>
    <row r="78" spans="1:25" ht="28.5" customHeight="1" x14ac:dyDescent="0.25">
      <c r="A78" s="26"/>
      <c r="B78" s="26"/>
      <c r="C78" s="26"/>
      <c r="D78" s="25" t="str">
        <f t="shared" si="8"/>
        <v/>
      </c>
      <c r="E78" s="25"/>
      <c r="F78" s="27"/>
      <c r="G78" s="27"/>
      <c r="H78" s="27"/>
      <c r="I78" s="27"/>
      <c r="J78" s="28"/>
      <c r="K78" s="28"/>
      <c r="L78" s="27"/>
      <c r="M78" s="27"/>
      <c r="N78" s="27"/>
      <c r="O78" s="27"/>
      <c r="P78" s="27"/>
      <c r="Q78" s="27"/>
      <c r="R78" s="27"/>
      <c r="S78" s="27"/>
      <c r="T78" s="27"/>
      <c r="U78" s="25" t="str">
        <f t="shared" si="6"/>
        <v/>
      </c>
      <c r="V78" s="25"/>
      <c r="W78" s="7">
        <f t="shared" si="3"/>
        <v>0</v>
      </c>
      <c r="X78" s="24" t="str">
        <f t="shared" si="7"/>
        <v/>
      </c>
      <c r="Y78" s="24"/>
    </row>
    <row r="79" spans="1:25" ht="28.5" customHeight="1" x14ac:dyDescent="0.25">
      <c r="A79" s="26"/>
      <c r="B79" s="26"/>
      <c r="C79" s="26"/>
      <c r="D79" s="25" t="str">
        <f t="shared" si="8"/>
        <v/>
      </c>
      <c r="E79" s="25"/>
      <c r="F79" s="27"/>
      <c r="G79" s="27"/>
      <c r="H79" s="27"/>
      <c r="I79" s="27"/>
      <c r="J79" s="28"/>
      <c r="K79" s="28"/>
      <c r="L79" s="27"/>
      <c r="M79" s="27"/>
      <c r="N79" s="27"/>
      <c r="O79" s="27"/>
      <c r="P79" s="27"/>
      <c r="Q79" s="27"/>
      <c r="R79" s="27"/>
      <c r="S79" s="27"/>
      <c r="T79" s="27"/>
      <c r="U79" s="25" t="str">
        <f t="shared" si="6"/>
        <v/>
      </c>
      <c r="V79" s="25"/>
      <c r="W79" s="7">
        <f t="shared" si="3"/>
        <v>0</v>
      </c>
      <c r="X79" s="24" t="str">
        <f t="shared" si="7"/>
        <v/>
      </c>
      <c r="Y79" s="24"/>
    </row>
    <row r="80" spans="1:25" ht="28.5" customHeight="1" x14ac:dyDescent="0.25">
      <c r="A80" s="26"/>
      <c r="B80" s="26"/>
      <c r="C80" s="26"/>
      <c r="D80" s="25" t="str">
        <f t="shared" si="8"/>
        <v/>
      </c>
      <c r="E80" s="25"/>
      <c r="F80" s="27"/>
      <c r="G80" s="27"/>
      <c r="H80" s="27"/>
      <c r="I80" s="27"/>
      <c r="J80" s="28"/>
      <c r="K80" s="28"/>
      <c r="L80" s="27"/>
      <c r="M80" s="27"/>
      <c r="N80" s="27"/>
      <c r="O80" s="27"/>
      <c r="P80" s="27"/>
      <c r="Q80" s="27"/>
      <c r="R80" s="27"/>
      <c r="S80" s="27"/>
      <c r="T80" s="27"/>
      <c r="U80" s="25" t="str">
        <f t="shared" si="6"/>
        <v/>
      </c>
      <c r="V80" s="25"/>
      <c r="W80" s="7">
        <f t="shared" si="3"/>
        <v>0</v>
      </c>
      <c r="X80" s="24" t="str">
        <f t="shared" si="7"/>
        <v/>
      </c>
      <c r="Y80" s="24"/>
    </row>
    <row r="81" spans="1:25" ht="28.5" customHeight="1" x14ac:dyDescent="0.25">
      <c r="A81" s="26"/>
      <c r="B81" s="26"/>
      <c r="C81" s="26"/>
      <c r="D81" s="25" t="str">
        <f t="shared" si="8"/>
        <v/>
      </c>
      <c r="E81" s="25"/>
      <c r="F81" s="27"/>
      <c r="G81" s="27"/>
      <c r="H81" s="27"/>
      <c r="I81" s="27"/>
      <c r="J81" s="28"/>
      <c r="K81" s="28"/>
      <c r="L81" s="27"/>
      <c r="M81" s="27"/>
      <c r="N81" s="27"/>
      <c r="O81" s="27"/>
      <c r="P81" s="27"/>
      <c r="Q81" s="27"/>
      <c r="R81" s="27"/>
      <c r="S81" s="27"/>
      <c r="T81" s="27"/>
      <c r="U81" s="25" t="str">
        <f t="shared" si="6"/>
        <v/>
      </c>
      <c r="V81" s="25"/>
      <c r="W81" s="7">
        <f t="shared" si="3"/>
        <v>0</v>
      </c>
      <c r="X81" s="24" t="str">
        <f t="shared" si="7"/>
        <v/>
      </c>
      <c r="Y81" s="24"/>
    </row>
    <row r="82" spans="1:25" ht="28.5" customHeight="1" x14ac:dyDescent="0.25">
      <c r="A82" s="26"/>
      <c r="B82" s="26"/>
      <c r="C82" s="26"/>
      <c r="D82" s="25" t="str">
        <f t="shared" si="8"/>
        <v/>
      </c>
      <c r="E82" s="25"/>
      <c r="F82" s="27"/>
      <c r="G82" s="27"/>
      <c r="H82" s="27"/>
      <c r="I82" s="27"/>
      <c r="J82" s="28"/>
      <c r="K82" s="28"/>
      <c r="L82" s="27"/>
      <c r="M82" s="27"/>
      <c r="N82" s="27"/>
      <c r="O82" s="27"/>
      <c r="P82" s="27"/>
      <c r="Q82" s="27"/>
      <c r="R82" s="27"/>
      <c r="S82" s="27"/>
      <c r="T82" s="27"/>
      <c r="U82" s="25" t="str">
        <f t="shared" si="6"/>
        <v/>
      </c>
      <c r="V82" s="25"/>
      <c r="W82" s="7">
        <f t="shared" si="3"/>
        <v>0</v>
      </c>
      <c r="X82" s="24" t="str">
        <f t="shared" ref="X82:X97" si="9">IF(A82&lt;&gt;"",IF(AND(F82="Yes",U82="No"),J82,IF(AND(F82="No",U82="Yes"),-J82,0)),"")</f>
        <v/>
      </c>
      <c r="Y82" s="24"/>
    </row>
    <row r="83" spans="1:25" ht="28.5" customHeight="1" x14ac:dyDescent="0.25">
      <c r="A83" s="26"/>
      <c r="B83" s="26"/>
      <c r="C83" s="26"/>
      <c r="D83" s="25" t="str">
        <f t="shared" si="8"/>
        <v/>
      </c>
      <c r="E83" s="25"/>
      <c r="F83" s="27"/>
      <c r="G83" s="27"/>
      <c r="H83" s="27"/>
      <c r="I83" s="27"/>
      <c r="J83" s="28"/>
      <c r="K83" s="28"/>
      <c r="L83" s="27"/>
      <c r="M83" s="27"/>
      <c r="N83" s="27"/>
      <c r="O83" s="27"/>
      <c r="P83" s="27"/>
      <c r="Q83" s="27"/>
      <c r="R83" s="27"/>
      <c r="S83" s="27"/>
      <c r="T83" s="27"/>
      <c r="U83" s="25" t="str">
        <f t="shared" si="6"/>
        <v/>
      </c>
      <c r="V83" s="25"/>
      <c r="W83" s="7">
        <f t="shared" ref="W83:W97" si="10">VLOOKUP(R83,A$17:I$97,8,FALSE)</f>
        <v>0</v>
      </c>
      <c r="X83" s="24" t="str">
        <f t="shared" si="9"/>
        <v/>
      </c>
      <c r="Y83" s="24"/>
    </row>
    <row r="84" spans="1:25" ht="28.5" customHeight="1" x14ac:dyDescent="0.25">
      <c r="A84" s="26"/>
      <c r="B84" s="26"/>
      <c r="C84" s="26"/>
      <c r="D84" s="25" t="str">
        <f t="shared" si="8"/>
        <v/>
      </c>
      <c r="E84" s="25"/>
      <c r="F84" s="27"/>
      <c r="G84" s="27"/>
      <c r="H84" s="27"/>
      <c r="I84" s="27"/>
      <c r="J84" s="28"/>
      <c r="K84" s="28"/>
      <c r="L84" s="27"/>
      <c r="M84" s="27"/>
      <c r="N84" s="27"/>
      <c r="O84" s="27"/>
      <c r="P84" s="27"/>
      <c r="Q84" s="27"/>
      <c r="R84" s="27"/>
      <c r="S84" s="27"/>
      <c r="T84" s="27"/>
      <c r="U84" s="25" t="str">
        <f t="shared" si="6"/>
        <v/>
      </c>
      <c r="V84" s="25"/>
      <c r="W84" s="7">
        <f t="shared" si="10"/>
        <v>0</v>
      </c>
      <c r="X84" s="24" t="str">
        <f t="shared" si="9"/>
        <v/>
      </c>
      <c r="Y84" s="24"/>
    </row>
    <row r="85" spans="1:25" ht="28.5" customHeight="1" x14ac:dyDescent="0.25">
      <c r="A85" s="26"/>
      <c r="B85" s="26"/>
      <c r="C85" s="26"/>
      <c r="D85" s="25" t="str">
        <f t="shared" si="8"/>
        <v/>
      </c>
      <c r="E85" s="25"/>
      <c r="F85" s="27"/>
      <c r="G85" s="27"/>
      <c r="H85" s="27"/>
      <c r="I85" s="27"/>
      <c r="J85" s="28"/>
      <c r="K85" s="28"/>
      <c r="L85" s="27"/>
      <c r="M85" s="27"/>
      <c r="N85" s="27"/>
      <c r="O85" s="27"/>
      <c r="P85" s="27"/>
      <c r="Q85" s="27"/>
      <c r="R85" s="27"/>
      <c r="S85" s="27"/>
      <c r="T85" s="27"/>
      <c r="U85" s="25" t="str">
        <f t="shared" si="6"/>
        <v/>
      </c>
      <c r="V85" s="25"/>
      <c r="W85" s="7">
        <f t="shared" si="10"/>
        <v>0</v>
      </c>
      <c r="X85" s="24" t="str">
        <f t="shared" si="9"/>
        <v/>
      </c>
      <c r="Y85" s="24"/>
    </row>
    <row r="86" spans="1:25" ht="28.5" customHeight="1" x14ac:dyDescent="0.25">
      <c r="A86" s="26"/>
      <c r="B86" s="26"/>
      <c r="C86" s="26"/>
      <c r="D86" s="25" t="str">
        <f t="shared" si="8"/>
        <v/>
      </c>
      <c r="E86" s="25"/>
      <c r="F86" s="27"/>
      <c r="G86" s="27"/>
      <c r="H86" s="27"/>
      <c r="I86" s="27"/>
      <c r="J86" s="28"/>
      <c r="K86" s="28"/>
      <c r="L86" s="27"/>
      <c r="M86" s="27"/>
      <c r="N86" s="27"/>
      <c r="O86" s="27"/>
      <c r="P86" s="27"/>
      <c r="Q86" s="27"/>
      <c r="R86" s="27"/>
      <c r="S86" s="27"/>
      <c r="T86" s="27"/>
      <c r="U86" s="25" t="str">
        <f t="shared" si="6"/>
        <v/>
      </c>
      <c r="V86" s="25"/>
      <c r="W86" s="7">
        <f t="shared" si="10"/>
        <v>0</v>
      </c>
      <c r="X86" s="24" t="str">
        <f t="shared" si="9"/>
        <v/>
      </c>
      <c r="Y86" s="24"/>
    </row>
    <row r="87" spans="1:25" ht="28.5" customHeight="1" x14ac:dyDescent="0.25">
      <c r="A87" s="26"/>
      <c r="B87" s="26"/>
      <c r="C87" s="26"/>
      <c r="D87" s="25" t="str">
        <f t="shared" si="8"/>
        <v/>
      </c>
      <c r="E87" s="25"/>
      <c r="F87" s="27"/>
      <c r="G87" s="27"/>
      <c r="H87" s="27"/>
      <c r="I87" s="27"/>
      <c r="J87" s="28"/>
      <c r="K87" s="28"/>
      <c r="L87" s="27"/>
      <c r="M87" s="27"/>
      <c r="N87" s="27"/>
      <c r="O87" s="27"/>
      <c r="P87" s="27"/>
      <c r="Q87" s="27"/>
      <c r="R87" s="27"/>
      <c r="S87" s="27"/>
      <c r="T87" s="27"/>
      <c r="U87" s="25" t="str">
        <f t="shared" si="6"/>
        <v/>
      </c>
      <c r="V87" s="25"/>
      <c r="W87" s="7">
        <f t="shared" si="10"/>
        <v>0</v>
      </c>
      <c r="X87" s="24" t="str">
        <f t="shared" si="9"/>
        <v/>
      </c>
      <c r="Y87" s="24"/>
    </row>
    <row r="88" spans="1:25" ht="28.5" customHeight="1" x14ac:dyDescent="0.25">
      <c r="A88" s="26"/>
      <c r="B88" s="26"/>
      <c r="C88" s="26"/>
      <c r="D88" s="25" t="str">
        <f t="shared" si="8"/>
        <v/>
      </c>
      <c r="E88" s="25"/>
      <c r="F88" s="27"/>
      <c r="G88" s="27"/>
      <c r="H88" s="27"/>
      <c r="I88" s="27"/>
      <c r="J88" s="28"/>
      <c r="K88" s="28"/>
      <c r="L88" s="27"/>
      <c r="M88" s="27"/>
      <c r="N88" s="27"/>
      <c r="O88" s="27"/>
      <c r="P88" s="27"/>
      <c r="Q88" s="27"/>
      <c r="R88" s="27"/>
      <c r="S88" s="27"/>
      <c r="T88" s="27"/>
      <c r="U88" s="25" t="str">
        <f t="shared" si="6"/>
        <v/>
      </c>
      <c r="V88" s="25"/>
      <c r="W88" s="7">
        <f t="shared" si="10"/>
        <v>0</v>
      </c>
      <c r="X88" s="24" t="str">
        <f t="shared" si="9"/>
        <v/>
      </c>
      <c r="Y88" s="24"/>
    </row>
    <row r="89" spans="1:25" ht="28.5" customHeight="1" x14ac:dyDescent="0.25">
      <c r="A89" s="26"/>
      <c r="B89" s="26"/>
      <c r="C89" s="26"/>
      <c r="D89" s="25" t="str">
        <f t="shared" si="8"/>
        <v/>
      </c>
      <c r="E89" s="25"/>
      <c r="F89" s="27"/>
      <c r="G89" s="27"/>
      <c r="H89" s="27"/>
      <c r="I89" s="27"/>
      <c r="J89" s="28"/>
      <c r="K89" s="28"/>
      <c r="L89" s="27"/>
      <c r="M89" s="27"/>
      <c r="N89" s="27"/>
      <c r="O89" s="27"/>
      <c r="P89" s="27"/>
      <c r="Q89" s="27"/>
      <c r="R89" s="27"/>
      <c r="S89" s="27"/>
      <c r="T89" s="27"/>
      <c r="U89" s="25" t="str">
        <f t="shared" si="6"/>
        <v/>
      </c>
      <c r="V89" s="25"/>
      <c r="W89" s="7">
        <f t="shared" si="10"/>
        <v>0</v>
      </c>
      <c r="X89" s="24" t="str">
        <f t="shared" si="9"/>
        <v/>
      </c>
      <c r="Y89" s="24"/>
    </row>
    <row r="90" spans="1:25" ht="28.5" customHeight="1" x14ac:dyDescent="0.25">
      <c r="A90" s="26"/>
      <c r="B90" s="26"/>
      <c r="C90" s="26"/>
      <c r="D90" s="25" t="str">
        <f t="shared" si="8"/>
        <v/>
      </c>
      <c r="E90" s="25"/>
      <c r="F90" s="27"/>
      <c r="G90" s="27"/>
      <c r="H90" s="27"/>
      <c r="I90" s="27"/>
      <c r="J90" s="28"/>
      <c r="K90" s="28"/>
      <c r="L90" s="27"/>
      <c r="M90" s="27"/>
      <c r="N90" s="27"/>
      <c r="O90" s="27"/>
      <c r="P90" s="27"/>
      <c r="Q90" s="27"/>
      <c r="R90" s="27"/>
      <c r="S90" s="27"/>
      <c r="T90" s="27"/>
      <c r="U90" s="25" t="str">
        <f t="shared" si="6"/>
        <v/>
      </c>
      <c r="V90" s="25"/>
      <c r="W90" s="7">
        <f t="shared" si="10"/>
        <v>0</v>
      </c>
      <c r="X90" s="24" t="str">
        <f t="shared" si="9"/>
        <v/>
      </c>
      <c r="Y90" s="24"/>
    </row>
    <row r="91" spans="1:25" ht="28.5" customHeight="1" x14ac:dyDescent="0.25">
      <c r="A91" s="26"/>
      <c r="B91" s="26"/>
      <c r="C91" s="26"/>
      <c r="D91" s="25" t="str">
        <f t="shared" si="8"/>
        <v/>
      </c>
      <c r="E91" s="25"/>
      <c r="F91" s="27"/>
      <c r="G91" s="27"/>
      <c r="H91" s="27"/>
      <c r="I91" s="27"/>
      <c r="J91" s="28"/>
      <c r="K91" s="28"/>
      <c r="L91" s="27"/>
      <c r="M91" s="27"/>
      <c r="N91" s="27"/>
      <c r="O91" s="27"/>
      <c r="P91" s="27"/>
      <c r="Q91" s="27"/>
      <c r="R91" s="27"/>
      <c r="S91" s="27"/>
      <c r="T91" s="27"/>
      <c r="U91" s="25" t="str">
        <f t="shared" si="6"/>
        <v/>
      </c>
      <c r="V91" s="25"/>
      <c r="W91" s="7">
        <f t="shared" si="10"/>
        <v>0</v>
      </c>
      <c r="X91" s="24" t="str">
        <f t="shared" si="9"/>
        <v/>
      </c>
      <c r="Y91" s="24"/>
    </row>
    <row r="92" spans="1:25" ht="28.5" customHeight="1" x14ac:dyDescent="0.25">
      <c r="A92" s="26"/>
      <c r="B92" s="26"/>
      <c r="C92" s="26"/>
      <c r="D92" s="25" t="str">
        <f t="shared" si="8"/>
        <v/>
      </c>
      <c r="E92" s="25"/>
      <c r="F92" s="27"/>
      <c r="G92" s="27"/>
      <c r="H92" s="27"/>
      <c r="I92" s="27"/>
      <c r="J92" s="28"/>
      <c r="K92" s="28"/>
      <c r="L92" s="27"/>
      <c r="M92" s="27"/>
      <c r="N92" s="27"/>
      <c r="O92" s="27"/>
      <c r="P92" s="27"/>
      <c r="Q92" s="27"/>
      <c r="R92" s="27"/>
      <c r="S92" s="27"/>
      <c r="T92" s="27"/>
      <c r="U92" s="25" t="str">
        <f t="shared" si="6"/>
        <v/>
      </c>
      <c r="V92" s="25"/>
      <c r="W92" s="7">
        <f t="shared" si="10"/>
        <v>0</v>
      </c>
      <c r="X92" s="24" t="str">
        <f t="shared" si="9"/>
        <v/>
      </c>
      <c r="Y92" s="24"/>
    </row>
    <row r="93" spans="1:25" ht="28.5" customHeight="1" x14ac:dyDescent="0.25">
      <c r="A93" s="26"/>
      <c r="B93" s="26"/>
      <c r="C93" s="26"/>
      <c r="D93" s="25" t="str">
        <f t="shared" si="8"/>
        <v/>
      </c>
      <c r="E93" s="25"/>
      <c r="F93" s="27"/>
      <c r="G93" s="27"/>
      <c r="H93" s="27"/>
      <c r="I93" s="27"/>
      <c r="J93" s="28"/>
      <c r="K93" s="28"/>
      <c r="L93" s="27"/>
      <c r="M93" s="27"/>
      <c r="N93" s="27"/>
      <c r="O93" s="27"/>
      <c r="P93" s="27"/>
      <c r="Q93" s="27"/>
      <c r="R93" s="27"/>
      <c r="S93" s="27"/>
      <c r="T93" s="27"/>
      <c r="U93" s="25" t="str">
        <f t="shared" si="6"/>
        <v/>
      </c>
      <c r="V93" s="25"/>
      <c r="W93" s="7">
        <f t="shared" si="10"/>
        <v>0</v>
      </c>
      <c r="X93" s="24" t="str">
        <f t="shared" si="9"/>
        <v/>
      </c>
      <c r="Y93" s="24"/>
    </row>
    <row r="94" spans="1:25" ht="28.5" customHeight="1" x14ac:dyDescent="0.25">
      <c r="A94" s="26"/>
      <c r="B94" s="26"/>
      <c r="C94" s="26"/>
      <c r="D94" s="25" t="str">
        <f t="shared" si="8"/>
        <v/>
      </c>
      <c r="E94" s="25"/>
      <c r="F94" s="27"/>
      <c r="G94" s="27"/>
      <c r="H94" s="27"/>
      <c r="I94" s="27"/>
      <c r="J94" s="28"/>
      <c r="K94" s="28"/>
      <c r="L94" s="27"/>
      <c r="M94" s="27"/>
      <c r="N94" s="27"/>
      <c r="O94" s="27"/>
      <c r="P94" s="27"/>
      <c r="Q94" s="27"/>
      <c r="R94" s="27"/>
      <c r="S94" s="27"/>
      <c r="T94" s="27"/>
      <c r="U94" s="25" t="str">
        <f t="shared" si="6"/>
        <v/>
      </c>
      <c r="V94" s="25"/>
      <c r="W94" s="7">
        <f t="shared" si="10"/>
        <v>0</v>
      </c>
      <c r="X94" s="24" t="str">
        <f t="shared" si="9"/>
        <v/>
      </c>
      <c r="Y94" s="24"/>
    </row>
    <row r="95" spans="1:25" ht="28.5" customHeight="1" x14ac:dyDescent="0.25">
      <c r="A95" s="26"/>
      <c r="B95" s="26"/>
      <c r="C95" s="26"/>
      <c r="D95" s="25" t="str">
        <f t="shared" si="8"/>
        <v/>
      </c>
      <c r="E95" s="25"/>
      <c r="F95" s="27"/>
      <c r="G95" s="27"/>
      <c r="H95" s="27"/>
      <c r="I95" s="27"/>
      <c r="J95" s="28"/>
      <c r="K95" s="28"/>
      <c r="L95" s="27"/>
      <c r="M95" s="27"/>
      <c r="N95" s="27"/>
      <c r="O95" s="27"/>
      <c r="P95" s="27"/>
      <c r="Q95" s="27"/>
      <c r="R95" s="27"/>
      <c r="S95" s="27"/>
      <c r="T95" s="27"/>
      <c r="U95" s="25" t="str">
        <f t="shared" si="6"/>
        <v/>
      </c>
      <c r="V95" s="25"/>
      <c r="W95" s="7">
        <f t="shared" si="10"/>
        <v>0</v>
      </c>
      <c r="X95" s="24" t="str">
        <f t="shared" si="9"/>
        <v/>
      </c>
      <c r="Y95" s="24"/>
    </row>
    <row r="96" spans="1:25" ht="28.5" customHeight="1" x14ac:dyDescent="0.25">
      <c r="A96" s="26"/>
      <c r="B96" s="26"/>
      <c r="C96" s="26"/>
      <c r="D96" s="25" t="str">
        <f t="shared" si="8"/>
        <v/>
      </c>
      <c r="E96" s="25"/>
      <c r="F96" s="27"/>
      <c r="G96" s="27"/>
      <c r="H96" s="27"/>
      <c r="I96" s="27"/>
      <c r="J96" s="28"/>
      <c r="K96" s="28"/>
      <c r="L96" s="27"/>
      <c r="M96" s="27"/>
      <c r="N96" s="27"/>
      <c r="O96" s="27"/>
      <c r="P96" s="27"/>
      <c r="Q96" s="27"/>
      <c r="R96" s="27"/>
      <c r="S96" s="27"/>
      <c r="T96" s="27"/>
      <c r="U96" s="25" t="str">
        <f t="shared" si="6"/>
        <v/>
      </c>
      <c r="V96" s="25"/>
      <c r="W96" s="7">
        <f t="shared" si="10"/>
        <v>0</v>
      </c>
      <c r="X96" s="24" t="str">
        <f t="shared" si="9"/>
        <v/>
      </c>
      <c r="Y96" s="24"/>
    </row>
    <row r="97" spans="1:25" ht="28.5" customHeight="1" x14ac:dyDescent="0.25">
      <c r="A97" s="26"/>
      <c r="B97" s="26"/>
      <c r="C97" s="26"/>
      <c r="D97" s="25" t="str">
        <f t="shared" si="8"/>
        <v/>
      </c>
      <c r="E97" s="25"/>
      <c r="F97" s="27"/>
      <c r="G97" s="27"/>
      <c r="H97" s="27"/>
      <c r="I97" s="27"/>
      <c r="J97" s="28"/>
      <c r="K97" s="28"/>
      <c r="L97" s="27"/>
      <c r="M97" s="27"/>
      <c r="N97" s="27"/>
      <c r="O97" s="27"/>
      <c r="P97" s="27"/>
      <c r="Q97" s="27"/>
      <c r="R97" s="27"/>
      <c r="S97" s="27"/>
      <c r="T97" s="27"/>
      <c r="U97" s="25" t="str">
        <f t="shared" si="6"/>
        <v/>
      </c>
      <c r="V97" s="25"/>
      <c r="W97" s="7">
        <f t="shared" si="10"/>
        <v>0</v>
      </c>
      <c r="X97" s="24" t="str">
        <f t="shared" si="9"/>
        <v/>
      </c>
      <c r="Y97" s="24"/>
    </row>
    <row r="98" spans="1:25" ht="28.7" customHeight="1" x14ac:dyDescent="0.25">
      <c r="A98" s="26"/>
      <c r="B98" s="26"/>
      <c r="C98" s="26"/>
      <c r="D98" s="25" t="str">
        <f t="shared" ref="D98:D103" si="11">IF(A98&lt;&gt;"","Sub","")</f>
        <v/>
      </c>
      <c r="E98" s="25"/>
      <c r="F98" s="27"/>
      <c r="G98" s="27"/>
      <c r="H98" s="27"/>
      <c r="I98" s="27"/>
      <c r="J98" s="28"/>
      <c r="K98" s="28"/>
      <c r="L98" s="27"/>
      <c r="M98" s="27"/>
      <c r="N98" s="27"/>
      <c r="O98" s="27"/>
      <c r="P98" s="27"/>
      <c r="Q98" s="27"/>
      <c r="R98" s="27"/>
      <c r="S98" s="27"/>
      <c r="T98" s="27"/>
      <c r="U98" s="25" t="str">
        <f t="shared" ref="U98:U103" si="12">IF(F98&lt;&gt;"",VLOOKUP(R98,A$17:G$97,5,FALSE),"")</f>
        <v/>
      </c>
      <c r="V98" s="25"/>
      <c r="W98" s="7">
        <f t="shared" ref="W98:W103" si="13">VLOOKUP(R98,A$17:I$97,8,FALSE)</f>
        <v>0</v>
      </c>
      <c r="X98" s="24" t="str">
        <f t="shared" ref="X98:X103" si="14">IF(A98&lt;&gt;"",IF(AND(F98="Yes",U98="No"),J98,IF(AND(F98="No",U98="Yes"),-J98,0)),"")</f>
        <v/>
      </c>
      <c r="Y98" s="24"/>
    </row>
    <row r="99" spans="1:25" ht="28.7" customHeight="1" x14ac:dyDescent="0.25">
      <c r="A99" s="26"/>
      <c r="B99" s="26"/>
      <c r="C99" s="26"/>
      <c r="D99" s="25" t="str">
        <f t="shared" si="11"/>
        <v/>
      </c>
      <c r="E99" s="25"/>
      <c r="F99" s="27"/>
      <c r="G99" s="27"/>
      <c r="H99" s="27"/>
      <c r="I99" s="27"/>
      <c r="J99" s="28"/>
      <c r="K99" s="28"/>
      <c r="L99" s="27"/>
      <c r="M99" s="27"/>
      <c r="N99" s="27"/>
      <c r="O99" s="27"/>
      <c r="P99" s="27"/>
      <c r="Q99" s="27"/>
      <c r="R99" s="27"/>
      <c r="S99" s="27"/>
      <c r="T99" s="27"/>
      <c r="U99" s="25" t="str">
        <f t="shared" si="12"/>
        <v/>
      </c>
      <c r="V99" s="25"/>
      <c r="W99" s="7">
        <f t="shared" si="13"/>
        <v>0</v>
      </c>
      <c r="X99" s="24" t="str">
        <f t="shared" si="14"/>
        <v/>
      </c>
      <c r="Y99" s="24"/>
    </row>
    <row r="100" spans="1:25" ht="28.7" customHeight="1" x14ac:dyDescent="0.25">
      <c r="A100" s="26"/>
      <c r="B100" s="26"/>
      <c r="C100" s="26"/>
      <c r="D100" s="25" t="str">
        <f t="shared" si="11"/>
        <v/>
      </c>
      <c r="E100" s="25"/>
      <c r="F100" s="27"/>
      <c r="G100" s="27"/>
      <c r="H100" s="27"/>
      <c r="I100" s="27"/>
      <c r="J100" s="28"/>
      <c r="K100" s="28"/>
      <c r="L100" s="27"/>
      <c r="M100" s="27"/>
      <c r="N100" s="27"/>
      <c r="O100" s="27"/>
      <c r="P100" s="27"/>
      <c r="Q100" s="27"/>
      <c r="R100" s="27"/>
      <c r="S100" s="27"/>
      <c r="T100" s="27"/>
      <c r="U100" s="25" t="str">
        <f t="shared" si="12"/>
        <v/>
      </c>
      <c r="V100" s="25"/>
      <c r="W100" s="7">
        <f t="shared" si="13"/>
        <v>0</v>
      </c>
      <c r="X100" s="24" t="str">
        <f t="shared" si="14"/>
        <v/>
      </c>
      <c r="Y100" s="24"/>
    </row>
    <row r="101" spans="1:25" ht="28.7" customHeight="1" x14ac:dyDescent="0.25">
      <c r="A101" s="26"/>
      <c r="B101" s="26"/>
      <c r="C101" s="26"/>
      <c r="D101" s="25" t="str">
        <f t="shared" si="11"/>
        <v/>
      </c>
      <c r="E101" s="25"/>
      <c r="F101" s="27"/>
      <c r="G101" s="27"/>
      <c r="H101" s="27"/>
      <c r="I101" s="27"/>
      <c r="J101" s="28"/>
      <c r="K101" s="28"/>
      <c r="L101" s="27"/>
      <c r="M101" s="27"/>
      <c r="N101" s="27"/>
      <c r="O101" s="27"/>
      <c r="P101" s="27"/>
      <c r="Q101" s="27"/>
      <c r="R101" s="27"/>
      <c r="S101" s="27"/>
      <c r="T101" s="27"/>
      <c r="U101" s="25" t="str">
        <f t="shared" si="12"/>
        <v/>
      </c>
      <c r="V101" s="25"/>
      <c r="W101" s="7">
        <f t="shared" si="13"/>
        <v>0</v>
      </c>
      <c r="X101" s="24" t="str">
        <f t="shared" si="14"/>
        <v/>
      </c>
      <c r="Y101" s="24"/>
    </row>
    <row r="102" spans="1:25" ht="28.7" customHeight="1" x14ac:dyDescent="0.25">
      <c r="A102" s="26"/>
      <c r="B102" s="26"/>
      <c r="C102" s="26"/>
      <c r="D102" s="25" t="str">
        <f t="shared" si="11"/>
        <v/>
      </c>
      <c r="E102" s="25"/>
      <c r="F102" s="27"/>
      <c r="G102" s="27"/>
      <c r="H102" s="27"/>
      <c r="I102" s="27"/>
      <c r="J102" s="28"/>
      <c r="K102" s="28"/>
      <c r="L102" s="27"/>
      <c r="M102" s="27"/>
      <c r="N102" s="27"/>
      <c r="O102" s="27"/>
      <c r="P102" s="27"/>
      <c r="Q102" s="27"/>
      <c r="R102" s="27"/>
      <c r="S102" s="27"/>
      <c r="T102" s="27"/>
      <c r="U102" s="25" t="str">
        <f t="shared" si="12"/>
        <v/>
      </c>
      <c r="V102" s="25"/>
      <c r="W102" s="7">
        <f t="shared" si="13"/>
        <v>0</v>
      </c>
      <c r="X102" s="24" t="str">
        <f t="shared" si="14"/>
        <v/>
      </c>
      <c r="Y102" s="24"/>
    </row>
    <row r="103" spans="1:25" ht="28.7" customHeight="1" x14ac:dyDescent="0.25">
      <c r="A103" s="26"/>
      <c r="B103" s="26"/>
      <c r="C103" s="26"/>
      <c r="D103" s="25" t="str">
        <f t="shared" si="11"/>
        <v/>
      </c>
      <c r="E103" s="25"/>
      <c r="F103" s="27"/>
      <c r="G103" s="27"/>
      <c r="H103" s="27"/>
      <c r="I103" s="27"/>
      <c r="J103" s="28"/>
      <c r="K103" s="28"/>
      <c r="L103" s="27"/>
      <c r="M103" s="27"/>
      <c r="N103" s="27"/>
      <c r="O103" s="27"/>
      <c r="P103" s="27"/>
      <c r="Q103" s="27"/>
      <c r="R103" s="27"/>
      <c r="S103" s="27"/>
      <c r="T103" s="27"/>
      <c r="U103" s="25" t="str">
        <f t="shared" si="12"/>
        <v/>
      </c>
      <c r="V103" s="25"/>
      <c r="W103" s="7">
        <f t="shared" si="13"/>
        <v>0</v>
      </c>
      <c r="X103" s="24" t="str">
        <f t="shared" si="14"/>
        <v/>
      </c>
      <c r="Y103" s="24"/>
    </row>
  </sheetData>
  <mergeCells count="933">
    <mergeCell ref="I7:Y7"/>
    <mergeCell ref="S8:Y8"/>
    <mergeCell ref="X14:Y14"/>
    <mergeCell ref="X13:Y13"/>
    <mergeCell ref="X12:Y12"/>
    <mergeCell ref="X11:Y11"/>
    <mergeCell ref="X10:Y10"/>
    <mergeCell ref="X9:Y9"/>
    <mergeCell ref="I13:N14"/>
    <mergeCell ref="I12:N12"/>
    <mergeCell ref="I11:N11"/>
    <mergeCell ref="I10:N10"/>
    <mergeCell ref="I9:N9"/>
    <mergeCell ref="I8:N8"/>
    <mergeCell ref="O13:R14"/>
    <mergeCell ref="O12:R12"/>
    <mergeCell ref="O11:R11"/>
    <mergeCell ref="O10:R10"/>
    <mergeCell ref="O9:R9"/>
    <mergeCell ref="O8:R8"/>
    <mergeCell ref="S14:T14"/>
    <mergeCell ref="S13:T13"/>
    <mergeCell ref="S12:T12"/>
    <mergeCell ref="S11:T11"/>
    <mergeCell ref="F19:G19"/>
    <mergeCell ref="H19:I19"/>
    <mergeCell ref="F18:G18"/>
    <mergeCell ref="H18:I18"/>
    <mergeCell ref="J20:K20"/>
    <mergeCell ref="J19:K19"/>
    <mergeCell ref="J18:K18"/>
    <mergeCell ref="P16:Q16"/>
    <mergeCell ref="R16:T16"/>
    <mergeCell ref="L19:O19"/>
    <mergeCell ref="L18:O18"/>
    <mergeCell ref="L17:O17"/>
    <mergeCell ref="L16:O16"/>
    <mergeCell ref="H23:I23"/>
    <mergeCell ref="F22:G22"/>
    <mergeCell ref="H22:I22"/>
    <mergeCell ref="F21:G21"/>
    <mergeCell ref="A45:C45"/>
    <mergeCell ref="A46:C46"/>
    <mergeCell ref="F39:G39"/>
    <mergeCell ref="H39:I39"/>
    <mergeCell ref="F38:G38"/>
    <mergeCell ref="H38:I38"/>
    <mergeCell ref="F41:G41"/>
    <mergeCell ref="H41:I41"/>
    <mergeCell ref="F40:G40"/>
    <mergeCell ref="H21:I21"/>
    <mergeCell ref="H40:I40"/>
    <mergeCell ref="F42:G42"/>
    <mergeCell ref="H42:I42"/>
    <mergeCell ref="F43:G43"/>
    <mergeCell ref="H43:I43"/>
    <mergeCell ref="F33:G33"/>
    <mergeCell ref="H33:I33"/>
    <mergeCell ref="F32:G32"/>
    <mergeCell ref="H32:I32"/>
    <mergeCell ref="F36:G36"/>
    <mergeCell ref="A1:L1"/>
    <mergeCell ref="A14:C14"/>
    <mergeCell ref="A38:C38"/>
    <mergeCell ref="A39:C39"/>
    <mergeCell ref="A40:C40"/>
    <mergeCell ref="A41:C41"/>
    <mergeCell ref="A42:C42"/>
    <mergeCell ref="A43:C43"/>
    <mergeCell ref="A44:C44"/>
    <mergeCell ref="D6:J6"/>
    <mergeCell ref="D5:J5"/>
    <mergeCell ref="J17:K17"/>
    <mergeCell ref="A9:C9"/>
    <mergeCell ref="A8:C8"/>
    <mergeCell ref="H16:I16"/>
    <mergeCell ref="F16:G16"/>
    <mergeCell ref="A12:C12"/>
    <mergeCell ref="A13:C13"/>
    <mergeCell ref="A11:C11"/>
    <mergeCell ref="A10:C10"/>
    <mergeCell ref="F17:G17"/>
    <mergeCell ref="H17:I17"/>
    <mergeCell ref="F20:G20"/>
    <mergeCell ref="H20:I20"/>
    <mergeCell ref="J21:K21"/>
    <mergeCell ref="F30:G30"/>
    <mergeCell ref="H30:I30"/>
    <mergeCell ref="F27:G27"/>
    <mergeCell ref="H27:I27"/>
    <mergeCell ref="F28:G28"/>
    <mergeCell ref="H28:I28"/>
    <mergeCell ref="F26:G26"/>
    <mergeCell ref="H26:I26"/>
    <mergeCell ref="F25:G25"/>
    <mergeCell ref="H25:I25"/>
    <mergeCell ref="J28:K28"/>
    <mergeCell ref="J27:K27"/>
    <mergeCell ref="J26:K26"/>
    <mergeCell ref="J25:K25"/>
    <mergeCell ref="J24:K24"/>
    <mergeCell ref="J23:K23"/>
    <mergeCell ref="J22:K22"/>
    <mergeCell ref="F29:G29"/>
    <mergeCell ref="H29:I29"/>
    <mergeCell ref="J30:K30"/>
    <mergeCell ref="F24:G24"/>
    <mergeCell ref="H24:I24"/>
    <mergeCell ref="F23:G23"/>
    <mergeCell ref="H36:I36"/>
    <mergeCell ref="F37:G37"/>
    <mergeCell ref="F35:G35"/>
    <mergeCell ref="F34:G34"/>
    <mergeCell ref="F45:G45"/>
    <mergeCell ref="H45:I45"/>
    <mergeCell ref="F44:G44"/>
    <mergeCell ref="H44:I44"/>
    <mergeCell ref="F47:G47"/>
    <mergeCell ref="H47:I47"/>
    <mergeCell ref="F46:G46"/>
    <mergeCell ref="H46:I46"/>
    <mergeCell ref="J46:K46"/>
    <mergeCell ref="J47:K47"/>
    <mergeCell ref="R63:T63"/>
    <mergeCell ref="R64:T64"/>
    <mergeCell ref="R65:T65"/>
    <mergeCell ref="P49:Q49"/>
    <mergeCell ref="P48:Q48"/>
    <mergeCell ref="R54:T54"/>
    <mergeCell ref="R55:T55"/>
    <mergeCell ref="R56:T56"/>
    <mergeCell ref="R60:T60"/>
    <mergeCell ref="R61:T61"/>
    <mergeCell ref="R62:T62"/>
    <mergeCell ref="J64:K64"/>
    <mergeCell ref="J65:K65"/>
    <mergeCell ref="L64:O64"/>
    <mergeCell ref="L65:O65"/>
    <mergeCell ref="P64:Q64"/>
    <mergeCell ref="P65:Q65"/>
    <mergeCell ref="L47:O47"/>
    <mergeCell ref="L50:O50"/>
    <mergeCell ref="L51:O51"/>
    <mergeCell ref="R49:T49"/>
    <mergeCell ref="R50:T50"/>
    <mergeCell ref="F48:G48"/>
    <mergeCell ref="H48:I48"/>
    <mergeCell ref="F49:G49"/>
    <mergeCell ref="H49:I49"/>
    <mergeCell ref="F50:G50"/>
    <mergeCell ref="H50:I50"/>
    <mergeCell ref="R57:T57"/>
    <mergeCell ref="R58:T58"/>
    <mergeCell ref="R59:T59"/>
    <mergeCell ref="F52:G52"/>
    <mergeCell ref="H52:I52"/>
    <mergeCell ref="F53:G53"/>
    <mergeCell ref="H53:I53"/>
    <mergeCell ref="L52:O52"/>
    <mergeCell ref="L53:O53"/>
    <mergeCell ref="F51:G51"/>
    <mergeCell ref="H51:I51"/>
    <mergeCell ref="J54:K54"/>
    <mergeCell ref="J55:K55"/>
    <mergeCell ref="J56:K56"/>
    <mergeCell ref="P51:Q51"/>
    <mergeCell ref="P52:Q52"/>
    <mergeCell ref="L48:O48"/>
    <mergeCell ref="L49:O49"/>
    <mergeCell ref="U1:Y1"/>
    <mergeCell ref="A2:X2"/>
    <mergeCell ref="A15:Y15"/>
    <mergeCell ref="A16:C16"/>
    <mergeCell ref="A37:C37"/>
    <mergeCell ref="A36:C36"/>
    <mergeCell ref="A35:C35"/>
    <mergeCell ref="A34:C34"/>
    <mergeCell ref="A33:C33"/>
    <mergeCell ref="A32:C32"/>
    <mergeCell ref="A31:C31"/>
    <mergeCell ref="A30:C30"/>
    <mergeCell ref="A29:C29"/>
    <mergeCell ref="A28:C28"/>
    <mergeCell ref="A27:C27"/>
    <mergeCell ref="A26:C26"/>
    <mergeCell ref="A25:C25"/>
    <mergeCell ref="A24:C24"/>
    <mergeCell ref="A23:C23"/>
    <mergeCell ref="A22:C22"/>
    <mergeCell ref="A21:C21"/>
    <mergeCell ref="A20:C20"/>
    <mergeCell ref="A19:C19"/>
    <mergeCell ref="A18:C18"/>
    <mergeCell ref="R87:T87"/>
    <mergeCell ref="R88:T88"/>
    <mergeCell ref="R89:T89"/>
    <mergeCell ref="R90:T90"/>
    <mergeCell ref="R91:T91"/>
    <mergeCell ref="R92:T92"/>
    <mergeCell ref="R75:T75"/>
    <mergeCell ref="R76:T76"/>
    <mergeCell ref="R77:T77"/>
    <mergeCell ref="R78:T78"/>
    <mergeCell ref="R79:T79"/>
    <mergeCell ref="R80:T80"/>
    <mergeCell ref="R81:T81"/>
    <mergeCell ref="R82:T82"/>
    <mergeCell ref="R83:T83"/>
    <mergeCell ref="R84:T84"/>
    <mergeCell ref="R85:T85"/>
    <mergeCell ref="R86:T86"/>
    <mergeCell ref="R66:T66"/>
    <mergeCell ref="R67:T67"/>
    <mergeCell ref="R68:T68"/>
    <mergeCell ref="R69:T69"/>
    <mergeCell ref="R70:T70"/>
    <mergeCell ref="R71:T71"/>
    <mergeCell ref="R72:T72"/>
    <mergeCell ref="R73:T73"/>
    <mergeCell ref="R74:T74"/>
    <mergeCell ref="P53:Q53"/>
    <mergeCell ref="P54:Q54"/>
    <mergeCell ref="P50:Q50"/>
    <mergeCell ref="L56:O56"/>
    <mergeCell ref="L57:O57"/>
    <mergeCell ref="P56:Q56"/>
    <mergeCell ref="P57:Q57"/>
    <mergeCell ref="F54:G54"/>
    <mergeCell ref="H54:I54"/>
    <mergeCell ref="F55:G55"/>
    <mergeCell ref="H55:I55"/>
    <mergeCell ref="L54:O54"/>
    <mergeCell ref="L55:O55"/>
    <mergeCell ref="P55:Q55"/>
    <mergeCell ref="F56:G56"/>
    <mergeCell ref="H56:I56"/>
    <mergeCell ref="F57:G57"/>
    <mergeCell ref="H57:I57"/>
    <mergeCell ref="J51:K51"/>
    <mergeCell ref="J52:K52"/>
    <mergeCell ref="J53:K53"/>
    <mergeCell ref="A56:C56"/>
    <mergeCell ref="A57:C57"/>
    <mergeCell ref="J57:K57"/>
    <mergeCell ref="D56:E56"/>
    <mergeCell ref="D57:E57"/>
    <mergeCell ref="L60:O60"/>
    <mergeCell ref="L61:O61"/>
    <mergeCell ref="P60:Q60"/>
    <mergeCell ref="P61:Q61"/>
    <mergeCell ref="F58:G58"/>
    <mergeCell ref="H58:I58"/>
    <mergeCell ref="F59:G59"/>
    <mergeCell ref="H59:I59"/>
    <mergeCell ref="A58:C58"/>
    <mergeCell ref="A59:C59"/>
    <mergeCell ref="J58:K58"/>
    <mergeCell ref="J59:K59"/>
    <mergeCell ref="D58:E58"/>
    <mergeCell ref="D59:E59"/>
    <mergeCell ref="L58:O58"/>
    <mergeCell ref="L59:O59"/>
    <mergeCell ref="P58:Q58"/>
    <mergeCell ref="P59:Q59"/>
    <mergeCell ref="F60:G60"/>
    <mergeCell ref="A60:C60"/>
    <mergeCell ref="A61:C61"/>
    <mergeCell ref="J60:K60"/>
    <mergeCell ref="J61:K61"/>
    <mergeCell ref="D60:E60"/>
    <mergeCell ref="D61:E61"/>
    <mergeCell ref="L62:O62"/>
    <mergeCell ref="L63:O63"/>
    <mergeCell ref="P62:Q62"/>
    <mergeCell ref="P63:Q63"/>
    <mergeCell ref="J62:K62"/>
    <mergeCell ref="J63:K63"/>
    <mergeCell ref="H60:I60"/>
    <mergeCell ref="F61:G61"/>
    <mergeCell ref="H61:I61"/>
    <mergeCell ref="A64:C64"/>
    <mergeCell ref="A65:C65"/>
    <mergeCell ref="F62:G62"/>
    <mergeCell ref="H62:I62"/>
    <mergeCell ref="F63:G63"/>
    <mergeCell ref="H63:I63"/>
    <mergeCell ref="A62:C62"/>
    <mergeCell ref="A63:C63"/>
    <mergeCell ref="D62:E62"/>
    <mergeCell ref="D63:E63"/>
    <mergeCell ref="D64:E64"/>
    <mergeCell ref="D65:E65"/>
    <mergeCell ref="F64:G64"/>
    <mergeCell ref="H64:I64"/>
    <mergeCell ref="F65:G65"/>
    <mergeCell ref="H65:I65"/>
    <mergeCell ref="L68:O68"/>
    <mergeCell ref="L69:O69"/>
    <mergeCell ref="P68:Q68"/>
    <mergeCell ref="P69:Q69"/>
    <mergeCell ref="F66:G66"/>
    <mergeCell ref="H66:I66"/>
    <mergeCell ref="F67:G67"/>
    <mergeCell ref="H67:I67"/>
    <mergeCell ref="F68:G68"/>
    <mergeCell ref="H68:I68"/>
    <mergeCell ref="F69:G69"/>
    <mergeCell ref="H69:I69"/>
    <mergeCell ref="A66:C66"/>
    <mergeCell ref="A67:C67"/>
    <mergeCell ref="J66:K66"/>
    <mergeCell ref="J67:K67"/>
    <mergeCell ref="D66:E66"/>
    <mergeCell ref="D67:E67"/>
    <mergeCell ref="L66:O66"/>
    <mergeCell ref="L67:O67"/>
    <mergeCell ref="P66:Q66"/>
    <mergeCell ref="P67:Q67"/>
    <mergeCell ref="A68:C68"/>
    <mergeCell ref="A69:C69"/>
    <mergeCell ref="J68:K68"/>
    <mergeCell ref="J69:K69"/>
    <mergeCell ref="D68:E68"/>
    <mergeCell ref="D69:E69"/>
    <mergeCell ref="L72:O72"/>
    <mergeCell ref="L73:O73"/>
    <mergeCell ref="P72:Q72"/>
    <mergeCell ref="P73:Q73"/>
    <mergeCell ref="F70:G70"/>
    <mergeCell ref="H70:I70"/>
    <mergeCell ref="F71:G71"/>
    <mergeCell ref="H71:I71"/>
    <mergeCell ref="A70:C70"/>
    <mergeCell ref="A71:C71"/>
    <mergeCell ref="J70:K70"/>
    <mergeCell ref="J71:K71"/>
    <mergeCell ref="D70:E70"/>
    <mergeCell ref="D71:E71"/>
    <mergeCell ref="L70:O70"/>
    <mergeCell ref="L71:O71"/>
    <mergeCell ref="P70:Q70"/>
    <mergeCell ref="P71:Q71"/>
    <mergeCell ref="F72:G72"/>
    <mergeCell ref="H72:I72"/>
    <mergeCell ref="F73:G73"/>
    <mergeCell ref="H73:I73"/>
    <mergeCell ref="A72:C72"/>
    <mergeCell ref="A73:C73"/>
    <mergeCell ref="J72:K72"/>
    <mergeCell ref="J73:K73"/>
    <mergeCell ref="D72:E72"/>
    <mergeCell ref="D73:E73"/>
    <mergeCell ref="L74:O74"/>
    <mergeCell ref="L75:O75"/>
    <mergeCell ref="P74:Q74"/>
    <mergeCell ref="P75:Q75"/>
    <mergeCell ref="F76:G76"/>
    <mergeCell ref="H76:I76"/>
    <mergeCell ref="F77:G77"/>
    <mergeCell ref="H77:I77"/>
    <mergeCell ref="A76:C76"/>
    <mergeCell ref="A77:C77"/>
    <mergeCell ref="F74:G74"/>
    <mergeCell ref="H74:I74"/>
    <mergeCell ref="F75:G75"/>
    <mergeCell ref="H75:I75"/>
    <mergeCell ref="A74:C74"/>
    <mergeCell ref="A75:C75"/>
    <mergeCell ref="J74:K74"/>
    <mergeCell ref="J75:K75"/>
    <mergeCell ref="D74:E74"/>
    <mergeCell ref="D75:E75"/>
    <mergeCell ref="J76:K76"/>
    <mergeCell ref="J77:K77"/>
    <mergeCell ref="D76:E76"/>
    <mergeCell ref="D77:E77"/>
    <mergeCell ref="L80:O80"/>
    <mergeCell ref="L81:O81"/>
    <mergeCell ref="P80:Q80"/>
    <mergeCell ref="P81:Q81"/>
    <mergeCell ref="F78:G78"/>
    <mergeCell ref="H78:I78"/>
    <mergeCell ref="F79:G79"/>
    <mergeCell ref="H79:I79"/>
    <mergeCell ref="F80:G80"/>
    <mergeCell ref="H80:I80"/>
    <mergeCell ref="F81:G81"/>
    <mergeCell ref="H81:I81"/>
    <mergeCell ref="L76:O76"/>
    <mergeCell ref="L77:O77"/>
    <mergeCell ref="P76:Q76"/>
    <mergeCell ref="P77:Q77"/>
    <mergeCell ref="A78:C78"/>
    <mergeCell ref="A79:C79"/>
    <mergeCell ref="J78:K78"/>
    <mergeCell ref="J79:K79"/>
    <mergeCell ref="D78:E78"/>
    <mergeCell ref="D79:E79"/>
    <mergeCell ref="L78:O78"/>
    <mergeCell ref="L79:O79"/>
    <mergeCell ref="P78:Q78"/>
    <mergeCell ref="P79:Q79"/>
    <mergeCell ref="A80:C80"/>
    <mergeCell ref="A81:C81"/>
    <mergeCell ref="J80:K80"/>
    <mergeCell ref="J81:K81"/>
    <mergeCell ref="D80:E80"/>
    <mergeCell ref="D81:E81"/>
    <mergeCell ref="L84:O84"/>
    <mergeCell ref="L85:O85"/>
    <mergeCell ref="P84:Q84"/>
    <mergeCell ref="P85:Q85"/>
    <mergeCell ref="F82:G82"/>
    <mergeCell ref="H82:I82"/>
    <mergeCell ref="F83:G83"/>
    <mergeCell ref="H83:I83"/>
    <mergeCell ref="A82:C82"/>
    <mergeCell ref="A83:C83"/>
    <mergeCell ref="J82:K82"/>
    <mergeCell ref="J83:K83"/>
    <mergeCell ref="D82:E82"/>
    <mergeCell ref="D83:E83"/>
    <mergeCell ref="L82:O82"/>
    <mergeCell ref="L83:O83"/>
    <mergeCell ref="P82:Q82"/>
    <mergeCell ref="P83:Q83"/>
    <mergeCell ref="F84:G84"/>
    <mergeCell ref="H84:I84"/>
    <mergeCell ref="F85:G85"/>
    <mergeCell ref="H85:I85"/>
    <mergeCell ref="A84:C84"/>
    <mergeCell ref="A85:C85"/>
    <mergeCell ref="J84:K84"/>
    <mergeCell ref="J85:K85"/>
    <mergeCell ref="D84:E84"/>
    <mergeCell ref="D85:E85"/>
    <mergeCell ref="L86:O86"/>
    <mergeCell ref="L87:O87"/>
    <mergeCell ref="P86:Q86"/>
    <mergeCell ref="P87:Q87"/>
    <mergeCell ref="F88:G88"/>
    <mergeCell ref="H88:I88"/>
    <mergeCell ref="F89:G89"/>
    <mergeCell ref="H89:I89"/>
    <mergeCell ref="A88:C88"/>
    <mergeCell ref="A89:C89"/>
    <mergeCell ref="F86:G86"/>
    <mergeCell ref="H86:I86"/>
    <mergeCell ref="F87:G87"/>
    <mergeCell ref="H87:I87"/>
    <mergeCell ref="A86:C86"/>
    <mergeCell ref="A87:C87"/>
    <mergeCell ref="J86:K86"/>
    <mergeCell ref="J87:K87"/>
    <mergeCell ref="D86:E86"/>
    <mergeCell ref="D87:E87"/>
    <mergeCell ref="J88:K88"/>
    <mergeCell ref="J89:K89"/>
    <mergeCell ref="D88:E88"/>
    <mergeCell ref="D89:E89"/>
    <mergeCell ref="L92:O92"/>
    <mergeCell ref="L93:O93"/>
    <mergeCell ref="P92:Q92"/>
    <mergeCell ref="P93:Q93"/>
    <mergeCell ref="F90:G90"/>
    <mergeCell ref="H90:I90"/>
    <mergeCell ref="F91:G91"/>
    <mergeCell ref="H91:I91"/>
    <mergeCell ref="F92:G92"/>
    <mergeCell ref="H92:I92"/>
    <mergeCell ref="F93:G93"/>
    <mergeCell ref="H93:I93"/>
    <mergeCell ref="L88:O88"/>
    <mergeCell ref="L89:O89"/>
    <mergeCell ref="P88:Q88"/>
    <mergeCell ref="P89:Q89"/>
    <mergeCell ref="A90:C90"/>
    <mergeCell ref="A91:C91"/>
    <mergeCell ref="J90:K90"/>
    <mergeCell ref="J91:K91"/>
    <mergeCell ref="D90:E90"/>
    <mergeCell ref="D91:E91"/>
    <mergeCell ref="L90:O90"/>
    <mergeCell ref="L91:O91"/>
    <mergeCell ref="P90:Q90"/>
    <mergeCell ref="P91:Q91"/>
    <mergeCell ref="A92:C92"/>
    <mergeCell ref="A93:C93"/>
    <mergeCell ref="J92:K92"/>
    <mergeCell ref="J93:K93"/>
    <mergeCell ref="D92:E92"/>
    <mergeCell ref="D93:E93"/>
    <mergeCell ref="L96:O96"/>
    <mergeCell ref="L97:O97"/>
    <mergeCell ref="P96:Q96"/>
    <mergeCell ref="P97:Q97"/>
    <mergeCell ref="F94:G94"/>
    <mergeCell ref="H94:I94"/>
    <mergeCell ref="F95:G95"/>
    <mergeCell ref="H95:I95"/>
    <mergeCell ref="A94:C94"/>
    <mergeCell ref="A95:C95"/>
    <mergeCell ref="J94:K94"/>
    <mergeCell ref="J95:K95"/>
    <mergeCell ref="D94:E94"/>
    <mergeCell ref="D95:E95"/>
    <mergeCell ref="L94:O94"/>
    <mergeCell ref="L95:O95"/>
    <mergeCell ref="P94:Q94"/>
    <mergeCell ref="P95:Q95"/>
    <mergeCell ref="F96:G96"/>
    <mergeCell ref="H96:I96"/>
    <mergeCell ref="F97:G97"/>
    <mergeCell ref="H97:I97"/>
    <mergeCell ref="A96:C96"/>
    <mergeCell ref="A97:C97"/>
    <mergeCell ref="J96:K96"/>
    <mergeCell ref="J97:K97"/>
    <mergeCell ref="D96:E96"/>
    <mergeCell ref="D97:E97"/>
    <mergeCell ref="A17:C17"/>
    <mergeCell ref="A47:C47"/>
    <mergeCell ref="A48:C48"/>
    <mergeCell ref="A49:C49"/>
    <mergeCell ref="A50:C50"/>
    <mergeCell ref="A51:C51"/>
    <mergeCell ref="A52:C52"/>
    <mergeCell ref="A53:C53"/>
    <mergeCell ref="A54:C54"/>
    <mergeCell ref="A55:C55"/>
    <mergeCell ref="F31:G31"/>
    <mergeCell ref="H31:I31"/>
    <mergeCell ref="H34:I34"/>
    <mergeCell ref="H35:I35"/>
    <mergeCell ref="H37:I37"/>
    <mergeCell ref="J37:K37"/>
    <mergeCell ref="J36:K36"/>
    <mergeCell ref="J35:K35"/>
    <mergeCell ref="J34:K34"/>
    <mergeCell ref="J33:K33"/>
    <mergeCell ref="J32:K32"/>
    <mergeCell ref="J31:K31"/>
    <mergeCell ref="J38:K38"/>
    <mergeCell ref="J39:K39"/>
    <mergeCell ref="J40:K40"/>
    <mergeCell ref="J41:K41"/>
    <mergeCell ref="J42:K42"/>
    <mergeCell ref="J43:K43"/>
    <mergeCell ref="J44:K44"/>
    <mergeCell ref="J45:K45"/>
    <mergeCell ref="J48:K48"/>
    <mergeCell ref="J49:K49"/>
    <mergeCell ref="J50:K50"/>
    <mergeCell ref="D19:E19"/>
    <mergeCell ref="D18:E18"/>
    <mergeCell ref="D17:E17"/>
    <mergeCell ref="D16:E16"/>
    <mergeCell ref="L37:O37"/>
    <mergeCell ref="L28:O28"/>
    <mergeCell ref="L27:O27"/>
    <mergeCell ref="L26:O26"/>
    <mergeCell ref="L25:O25"/>
    <mergeCell ref="L24:O24"/>
    <mergeCell ref="L23:O23"/>
    <mergeCell ref="L22:O22"/>
    <mergeCell ref="L21:O21"/>
    <mergeCell ref="L20:O20"/>
    <mergeCell ref="L36:O36"/>
    <mergeCell ref="L35:O35"/>
    <mergeCell ref="L34:O34"/>
    <mergeCell ref="L33:O33"/>
    <mergeCell ref="L32:O32"/>
    <mergeCell ref="L31:O31"/>
    <mergeCell ref="L30:O30"/>
    <mergeCell ref="L29:O29"/>
    <mergeCell ref="J16:K16"/>
    <mergeCell ref="J29:K29"/>
    <mergeCell ref="D28:E28"/>
    <mergeCell ref="D27:E27"/>
    <mergeCell ref="D26:E26"/>
    <mergeCell ref="D25:E25"/>
    <mergeCell ref="D24:E24"/>
    <mergeCell ref="D23:E23"/>
    <mergeCell ref="D22:E22"/>
    <mergeCell ref="D21:E21"/>
    <mergeCell ref="D20:E20"/>
    <mergeCell ref="D37:E37"/>
    <mergeCell ref="D36:E36"/>
    <mergeCell ref="D35:E35"/>
    <mergeCell ref="D34:E34"/>
    <mergeCell ref="D33:E33"/>
    <mergeCell ref="D32:E32"/>
    <mergeCell ref="D31:E31"/>
    <mergeCell ref="D30:E30"/>
    <mergeCell ref="D29:E29"/>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P47:Q47"/>
    <mergeCell ref="L38:O38"/>
    <mergeCell ref="L39:O39"/>
    <mergeCell ref="L40:O40"/>
    <mergeCell ref="L41:O41"/>
    <mergeCell ref="L42:O42"/>
    <mergeCell ref="P46:Q46"/>
    <mergeCell ref="P45:Q45"/>
    <mergeCell ref="P44:Q44"/>
    <mergeCell ref="P43:Q43"/>
    <mergeCell ref="P42:Q42"/>
    <mergeCell ref="P41:Q41"/>
    <mergeCell ref="P40:Q40"/>
    <mergeCell ref="P39:Q39"/>
    <mergeCell ref="L43:O43"/>
    <mergeCell ref="L44:O44"/>
    <mergeCell ref="L45:O45"/>
    <mergeCell ref="L46:O46"/>
    <mergeCell ref="P38:Q38"/>
    <mergeCell ref="P26:Q26"/>
    <mergeCell ref="P25:Q25"/>
    <mergeCell ref="P24:Q24"/>
    <mergeCell ref="P23:Q23"/>
    <mergeCell ref="P22:Q22"/>
    <mergeCell ref="P21:Q21"/>
    <mergeCell ref="P37:Q37"/>
    <mergeCell ref="P36:Q36"/>
    <mergeCell ref="P35:Q35"/>
    <mergeCell ref="P34:Q34"/>
    <mergeCell ref="P33:Q33"/>
    <mergeCell ref="P32:Q32"/>
    <mergeCell ref="P31:Q31"/>
    <mergeCell ref="P30:Q30"/>
    <mergeCell ref="R97:T97"/>
    <mergeCell ref="U16:V16"/>
    <mergeCell ref="U41:V41"/>
    <mergeCell ref="U42:V42"/>
    <mergeCell ref="U47:V47"/>
    <mergeCell ref="U52:V52"/>
    <mergeCell ref="U57:V57"/>
    <mergeCell ref="U62:V62"/>
    <mergeCell ref="U67:V67"/>
    <mergeCell ref="U72:V72"/>
    <mergeCell ref="U77:V77"/>
    <mergeCell ref="U89:V89"/>
    <mergeCell ref="U97:V97"/>
    <mergeCell ref="R26:T26"/>
    <mergeCell ref="R25:T25"/>
    <mergeCell ref="R24:T24"/>
    <mergeCell ref="R23:T23"/>
    <mergeCell ref="R22:T22"/>
    <mergeCell ref="R45:T45"/>
    <mergeCell ref="R46:T46"/>
    <mergeCell ref="R47:T47"/>
    <mergeCell ref="R48:T48"/>
    <mergeCell ref="R35:T35"/>
    <mergeCell ref="R34:T34"/>
    <mergeCell ref="X21:Y21"/>
    <mergeCell ref="R51:T51"/>
    <mergeCell ref="R52:T52"/>
    <mergeCell ref="R53:T53"/>
    <mergeCell ref="R93:T93"/>
    <mergeCell ref="R94:T94"/>
    <mergeCell ref="R95:T95"/>
    <mergeCell ref="R96:T96"/>
    <mergeCell ref="R33:T33"/>
    <mergeCell ref="R32:T32"/>
    <mergeCell ref="R31:T31"/>
    <mergeCell ref="R30:T30"/>
    <mergeCell ref="R29:T29"/>
    <mergeCell ref="R28:T28"/>
    <mergeCell ref="R27:T27"/>
    <mergeCell ref="R38:T38"/>
    <mergeCell ref="R39:T39"/>
    <mergeCell ref="R40:T40"/>
    <mergeCell ref="R41:T41"/>
    <mergeCell ref="R42:T42"/>
    <mergeCell ref="R43:T43"/>
    <mergeCell ref="R44:T44"/>
    <mergeCell ref="R37:T37"/>
    <mergeCell ref="R36:T36"/>
    <mergeCell ref="X40:Y40"/>
    <mergeCell ref="X16:Y16"/>
    <mergeCell ref="U37:V37"/>
    <mergeCell ref="U36:V36"/>
    <mergeCell ref="U35:V35"/>
    <mergeCell ref="U34:V34"/>
    <mergeCell ref="U33:V33"/>
    <mergeCell ref="U32:V32"/>
    <mergeCell ref="U31:V31"/>
    <mergeCell ref="U30:V30"/>
    <mergeCell ref="U29:V29"/>
    <mergeCell ref="U28:V28"/>
    <mergeCell ref="U27:V27"/>
    <mergeCell ref="U26:V26"/>
    <mergeCell ref="U25:V25"/>
    <mergeCell ref="U24:V24"/>
    <mergeCell ref="U23:V23"/>
    <mergeCell ref="U22:V22"/>
    <mergeCell ref="U21:V21"/>
    <mergeCell ref="X26:Y26"/>
    <mergeCell ref="X25:Y25"/>
    <mergeCell ref="X24:Y24"/>
    <mergeCell ref="X23:Y23"/>
    <mergeCell ref="X22:Y22"/>
    <mergeCell ref="X41:Y41"/>
    <mergeCell ref="U20:V20"/>
    <mergeCell ref="U19:V19"/>
    <mergeCell ref="U18:V18"/>
    <mergeCell ref="U17:V17"/>
    <mergeCell ref="X37:Y37"/>
    <mergeCell ref="X36:Y36"/>
    <mergeCell ref="X35:Y35"/>
    <mergeCell ref="X34:Y34"/>
    <mergeCell ref="X33:Y33"/>
    <mergeCell ref="X32:Y32"/>
    <mergeCell ref="X31:Y31"/>
    <mergeCell ref="X30:Y30"/>
    <mergeCell ref="X29:Y29"/>
    <mergeCell ref="X28:Y28"/>
    <mergeCell ref="X27:Y27"/>
    <mergeCell ref="X20:Y20"/>
    <mergeCell ref="X19:Y19"/>
    <mergeCell ref="X18:Y18"/>
    <mergeCell ref="X17:Y17"/>
    <mergeCell ref="U38:V38"/>
    <mergeCell ref="X38:Y38"/>
    <mergeCell ref="U39:V39"/>
    <mergeCell ref="X39:Y39"/>
    <mergeCell ref="X42:Y42"/>
    <mergeCell ref="U43:V43"/>
    <mergeCell ref="X43:Y43"/>
    <mergeCell ref="U44:V44"/>
    <mergeCell ref="X44:Y44"/>
    <mergeCell ref="U45:V45"/>
    <mergeCell ref="X45:Y45"/>
    <mergeCell ref="U46:V46"/>
    <mergeCell ref="X46:Y46"/>
    <mergeCell ref="X47:Y47"/>
    <mergeCell ref="U48:V48"/>
    <mergeCell ref="X48:Y48"/>
    <mergeCell ref="U49:V49"/>
    <mergeCell ref="X49:Y49"/>
    <mergeCell ref="U50:V50"/>
    <mergeCell ref="X50:Y50"/>
    <mergeCell ref="U51:V51"/>
    <mergeCell ref="X51:Y51"/>
    <mergeCell ref="X52:Y52"/>
    <mergeCell ref="U53:V53"/>
    <mergeCell ref="X53:Y53"/>
    <mergeCell ref="U54:V54"/>
    <mergeCell ref="X54:Y54"/>
    <mergeCell ref="U55:V55"/>
    <mergeCell ref="X55:Y55"/>
    <mergeCell ref="U56:V56"/>
    <mergeCell ref="X56:Y56"/>
    <mergeCell ref="X57:Y57"/>
    <mergeCell ref="U58:V58"/>
    <mergeCell ref="X58:Y58"/>
    <mergeCell ref="U59:V59"/>
    <mergeCell ref="X59:Y59"/>
    <mergeCell ref="U60:V60"/>
    <mergeCell ref="X60:Y60"/>
    <mergeCell ref="U61:V61"/>
    <mergeCell ref="X61:Y61"/>
    <mergeCell ref="X62:Y62"/>
    <mergeCell ref="U63:V63"/>
    <mergeCell ref="X63:Y63"/>
    <mergeCell ref="U64:V64"/>
    <mergeCell ref="X64:Y64"/>
    <mergeCell ref="U65:V65"/>
    <mergeCell ref="X65:Y65"/>
    <mergeCell ref="U66:V66"/>
    <mergeCell ref="X66:Y66"/>
    <mergeCell ref="X67:Y67"/>
    <mergeCell ref="U68:V68"/>
    <mergeCell ref="X68:Y68"/>
    <mergeCell ref="U69:V69"/>
    <mergeCell ref="X69:Y69"/>
    <mergeCell ref="U70:V70"/>
    <mergeCell ref="X70:Y70"/>
    <mergeCell ref="U71:V71"/>
    <mergeCell ref="X71:Y71"/>
    <mergeCell ref="X72:Y72"/>
    <mergeCell ref="U73:V73"/>
    <mergeCell ref="X73:Y73"/>
    <mergeCell ref="U74:V74"/>
    <mergeCell ref="X74:Y74"/>
    <mergeCell ref="U75:V75"/>
    <mergeCell ref="X75:Y75"/>
    <mergeCell ref="U76:V76"/>
    <mergeCell ref="X76:Y76"/>
    <mergeCell ref="X77:Y77"/>
    <mergeCell ref="U78:V78"/>
    <mergeCell ref="X78:Y78"/>
    <mergeCell ref="U79:V79"/>
    <mergeCell ref="X79:Y79"/>
    <mergeCell ref="U80:V80"/>
    <mergeCell ref="X80:Y80"/>
    <mergeCell ref="U81:V81"/>
    <mergeCell ref="X81:Y81"/>
    <mergeCell ref="X88:Y88"/>
    <mergeCell ref="X89:Y89"/>
    <mergeCell ref="U90:V90"/>
    <mergeCell ref="X90:Y90"/>
    <mergeCell ref="U91:V91"/>
    <mergeCell ref="X91:Y91"/>
    <mergeCell ref="U82:V82"/>
    <mergeCell ref="X82:Y82"/>
    <mergeCell ref="U83:V83"/>
    <mergeCell ref="X83:Y83"/>
    <mergeCell ref="U84:V84"/>
    <mergeCell ref="X84:Y84"/>
    <mergeCell ref="U85:V85"/>
    <mergeCell ref="X85:Y85"/>
    <mergeCell ref="U86:V86"/>
    <mergeCell ref="X86:Y86"/>
    <mergeCell ref="A7:H7"/>
    <mergeCell ref="D14:H14"/>
    <mergeCell ref="D13:H13"/>
    <mergeCell ref="D12:H12"/>
    <mergeCell ref="D11:H11"/>
    <mergeCell ref="D10:H10"/>
    <mergeCell ref="D9:H9"/>
    <mergeCell ref="D8:H8"/>
    <mergeCell ref="U92:V92"/>
    <mergeCell ref="U87:V87"/>
    <mergeCell ref="U88:V88"/>
    <mergeCell ref="U40:V40"/>
    <mergeCell ref="R21:T21"/>
    <mergeCell ref="R20:T20"/>
    <mergeCell ref="R19:T19"/>
    <mergeCell ref="R18:T18"/>
    <mergeCell ref="P20:Q20"/>
    <mergeCell ref="P19:Q19"/>
    <mergeCell ref="P18:Q18"/>
    <mergeCell ref="P17:Q17"/>
    <mergeCell ref="R17:T17"/>
    <mergeCell ref="P29:Q29"/>
    <mergeCell ref="P28:Q28"/>
    <mergeCell ref="P27:Q27"/>
    <mergeCell ref="A98:C98"/>
    <mergeCell ref="D98:E98"/>
    <mergeCell ref="F98:G98"/>
    <mergeCell ref="H98:I98"/>
    <mergeCell ref="J98:K98"/>
    <mergeCell ref="L98:O98"/>
    <mergeCell ref="P98:Q98"/>
    <mergeCell ref="R98:T98"/>
    <mergeCell ref="U98:V98"/>
    <mergeCell ref="A99:C99"/>
    <mergeCell ref="D99:E99"/>
    <mergeCell ref="F99:G99"/>
    <mergeCell ref="H99:I99"/>
    <mergeCell ref="J99:K99"/>
    <mergeCell ref="L99:O99"/>
    <mergeCell ref="P99:Q99"/>
    <mergeCell ref="R99:T99"/>
    <mergeCell ref="U99:V99"/>
    <mergeCell ref="A100:C100"/>
    <mergeCell ref="D100:E100"/>
    <mergeCell ref="F100:G100"/>
    <mergeCell ref="H100:I100"/>
    <mergeCell ref="J100:K100"/>
    <mergeCell ref="L100:O100"/>
    <mergeCell ref="P100:Q100"/>
    <mergeCell ref="R100:T100"/>
    <mergeCell ref="U100:V100"/>
    <mergeCell ref="A101:C101"/>
    <mergeCell ref="D101:E101"/>
    <mergeCell ref="F101:G101"/>
    <mergeCell ref="H101:I101"/>
    <mergeCell ref="J101:K101"/>
    <mergeCell ref="L101:O101"/>
    <mergeCell ref="P101:Q101"/>
    <mergeCell ref="R101:T101"/>
    <mergeCell ref="U101:V101"/>
    <mergeCell ref="X103:Y103"/>
    <mergeCell ref="A102:C102"/>
    <mergeCell ref="D102:E102"/>
    <mergeCell ref="F102:G102"/>
    <mergeCell ref="H102:I102"/>
    <mergeCell ref="J102:K102"/>
    <mergeCell ref="L102:O102"/>
    <mergeCell ref="P102:Q102"/>
    <mergeCell ref="R102:T102"/>
    <mergeCell ref="U102:V102"/>
    <mergeCell ref="A103:C103"/>
    <mergeCell ref="D103:E103"/>
    <mergeCell ref="F103:G103"/>
    <mergeCell ref="H103:I103"/>
    <mergeCell ref="J103:K103"/>
    <mergeCell ref="L103:O103"/>
    <mergeCell ref="P103:Q103"/>
    <mergeCell ref="R103:T103"/>
    <mergeCell ref="U103:V103"/>
    <mergeCell ref="S10:T10"/>
    <mergeCell ref="S9:T9"/>
    <mergeCell ref="U14:V14"/>
    <mergeCell ref="U13:V13"/>
    <mergeCell ref="U12:V12"/>
    <mergeCell ref="U11:V11"/>
    <mergeCell ref="U10:V10"/>
    <mergeCell ref="U9:V9"/>
    <mergeCell ref="X102:Y102"/>
    <mergeCell ref="X100:Y100"/>
    <mergeCell ref="X101:Y101"/>
    <mergeCell ref="X98:Y98"/>
    <mergeCell ref="X99:Y99"/>
    <mergeCell ref="X97:Y97"/>
    <mergeCell ref="X92:Y92"/>
    <mergeCell ref="U93:V93"/>
    <mergeCell ref="X93:Y93"/>
    <mergeCell ref="U94:V94"/>
    <mergeCell ref="X94:Y94"/>
    <mergeCell ref="U95:V95"/>
    <mergeCell ref="X95:Y95"/>
    <mergeCell ref="U96:V96"/>
    <mergeCell ref="X96:Y96"/>
    <mergeCell ref="X87:Y87"/>
  </mergeCells>
  <dataValidations count="3">
    <dataValidation type="list" allowBlank="1" showInputMessage="1" showErrorMessage="1" prompt="Please indicate the name of the party subcontracting for the services" sqref="R18:R103" xr:uid="{C82093DF-D137-4D9F-A67B-91BE5F209F56}">
      <formula1>$A$17:$A$47</formula1>
    </dataValidation>
    <dataValidation type="list" allowBlank="1" showInputMessage="1" showErrorMessage="1" sqref="F17:G103" xr:uid="{44723ABE-C7A7-4220-8C63-D052A65961CC}">
      <formula1>"Yes, No"</formula1>
    </dataValidation>
    <dataValidation type="list" allowBlank="1" showInputMessage="1" showErrorMessage="1" sqref="H17:I103" xr:uid="{80CF6609-A9FA-4AB8-83FE-6A9C78A18586}">
      <formula1>"Black American Male, Black American Female, Hispanic American Male, Hispanic American Female, Native American Male, Native American Female, Asian American Male, Asian American Female, Caucasian WBE, Unspecified, NA"</formula1>
    </dataValidation>
  </dataValidations>
  <pageMargins left="0.75" right="0.75" top="0.75" bottom="0.75" header="0.3" footer="0.3"/>
  <pageSetup paperSize="5" orientation="landscape" r:id="rId1"/>
  <headerFooter>
    <oddHeader>&amp;L&amp;G</oddHeader>
    <oddFooter>&amp;L&amp;"Roboto,Regular"&amp;8NYCEDC MWBE/DBE Subcontractor Participation Plan&amp;R&amp;"Roboto,Regular"&amp;8Page &amp;P of &amp;N</oddFooter>
  </headerFooter>
  <rowBreaks count="1" manualBreakCount="1">
    <brk id="14" max="24" man="1"/>
  </rowBreaks>
  <ignoredErrors>
    <ignoredError sqref="A17"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ticleDescription xmlns="2a73d198-4fbf-43af-aedb-77c8d0da1f4c" xsi:nil="true"/>
    <ShortDescription xmlns="2a73d198-4fbf-43af-aedb-77c8d0da1f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55172806C348498442507818746484" ma:contentTypeVersion="1" ma:contentTypeDescription="Create a new document." ma:contentTypeScope="" ma:versionID="5c6f910df35d173705e241f5bb5373c1">
  <xsd:schema xmlns:xsd="http://www.w3.org/2001/XMLSchema" xmlns:xs="http://www.w3.org/2001/XMLSchema" xmlns:p="http://schemas.microsoft.com/office/2006/metadata/properties" xmlns:ns2="2a73d198-4fbf-43af-aedb-77c8d0da1f4c" xmlns:ns3="ea1cbc63-cc77-4559-aa0f-2d62b4506a64" targetNamespace="http://schemas.microsoft.com/office/2006/metadata/properties" ma:root="true" ma:fieldsID="b31eedfefb3ed4874606d821cd972d48" ns2:_="" ns3:_="">
    <xsd:import namespace="2a73d198-4fbf-43af-aedb-77c8d0da1f4c"/>
    <xsd:import namespace="ea1cbc63-cc77-4559-aa0f-2d62b4506a64"/>
    <xsd:element name="properties">
      <xsd:complexType>
        <xsd:sequence>
          <xsd:element name="documentManagement">
            <xsd:complexType>
              <xsd:all>
                <xsd:element ref="ns2:ShortDescription" minOccurs="0"/>
                <xsd:element ref="ns2:ArticleDescriptio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73d198-4fbf-43af-aedb-77c8d0da1f4c" elementFormDefault="qualified">
    <xsd:import namespace="http://schemas.microsoft.com/office/2006/documentManagement/types"/>
    <xsd:import namespace="http://schemas.microsoft.com/office/infopath/2007/PartnerControls"/>
    <xsd:element name="ShortDescription" ma:index="8" nillable="true" ma:displayName="Short Description" ma:internalName="ShortDescription">
      <xsd:simpleType>
        <xsd:restriction base="dms:Note">
          <xsd:maxLength value="255"/>
        </xsd:restriction>
      </xsd:simpleType>
    </xsd:element>
    <xsd:element name="ArticleDescription" ma:index="9" nillable="true" ma:displayName="Article Description" ma:internalName="ArticleDescription">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1cbc63-cc77-4559-aa0f-2d62b4506a6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8E62E-A95F-4673-8BF2-D64CA895543D}">
  <ds:schemaRefs>
    <ds:schemaRef ds:uri="http://schemas.microsoft.com/office/2006/metadata/properties"/>
    <ds:schemaRef ds:uri="http://schemas.microsoft.com/office/infopath/2007/PartnerControls"/>
    <ds:schemaRef ds:uri="2a73d198-4fbf-43af-aedb-77c8d0da1f4c"/>
  </ds:schemaRefs>
</ds:datastoreItem>
</file>

<file path=customXml/itemProps2.xml><?xml version="1.0" encoding="utf-8"?>
<ds:datastoreItem xmlns:ds="http://schemas.openxmlformats.org/officeDocument/2006/customXml" ds:itemID="{D419F385-8BF9-42B4-B183-2D144DC209D7}">
  <ds:schemaRefs>
    <ds:schemaRef ds:uri="http://schemas.microsoft.com/sharepoint/v3/contenttype/forms"/>
  </ds:schemaRefs>
</ds:datastoreItem>
</file>

<file path=customXml/itemProps3.xml><?xml version="1.0" encoding="utf-8"?>
<ds:datastoreItem xmlns:ds="http://schemas.openxmlformats.org/officeDocument/2006/customXml" ds:itemID="{1D11C5F8-A521-4E5A-A50C-3D985D619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73d198-4fbf-43af-aedb-77c8d0da1f4c"/>
    <ds:schemaRef ds:uri="ea1cbc63-cc77-4559-aa0f-2d62b4506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vt:lpstr>
      <vt:lpstr>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Participation Plan</dc:title>
  <dc:subject/>
  <dc:creator>Samuel Cohen</dc:creator>
  <cp:keywords/>
  <dc:description/>
  <cp:lastModifiedBy>Radhika Joshi</cp:lastModifiedBy>
  <cp:revision/>
  <dcterms:created xsi:type="dcterms:W3CDTF">2023-08-03T19:07:24Z</dcterms:created>
  <dcterms:modified xsi:type="dcterms:W3CDTF">2024-10-08T19:50:06Z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0x0101006A55172806C348498442507818746484</vt:lpwstr>
  </property>
  <property fmtid="{D5CDD505-2E9C-101B-9397-08002B2CF9AE}" pid="3" name="MediaServiceImageTags">
    <vt:lpwstr/>
  </property>
</Properties>
</file>