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defaultThemeVersion="124226"/>
  <xr:revisionPtr revIDLastSave="0" documentId="13_ncr:1_{99C85EBC-19AD-4BB7-AAA1-ACA37A6759C0}" xr6:coauthVersionLast="40" xr6:coauthVersionMax="40" xr10:uidLastSave="{00000000-0000-0000-0000-000000000000}"/>
  <bookViews>
    <workbookView xWindow="285" yWindow="135" windowWidth="16140" windowHeight="9990" activeTab="1" xr2:uid="{00000000-000D-0000-FFFF-FFFF00000000}"/>
  </bookViews>
  <sheets>
    <sheet name="Readme" sheetId="10" r:id="rId1"/>
    <sheet name="Project Data" sheetId="9" r:id="rId2"/>
    <sheet name="Comments" sheetId="11" r:id="rId3"/>
  </sheets>
  <externalReferences>
    <externalReference r:id="rId4"/>
  </externalReferences>
  <definedNames>
    <definedName name="_xlnm._FilterDatabase" localSheetId="1" hidden="1">'Project Data'!$A$1:$EJ$496</definedName>
    <definedName name="_xlnm.Criteria" localSheetId="1">'Project Data'!$A$7:$DV$496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X8" i="9" l="1"/>
  <c r="BY8" i="9"/>
  <c r="BZ8" i="9"/>
  <c r="BX9" i="9"/>
  <c r="BY9" i="9"/>
  <c r="BZ9" i="9"/>
  <c r="BX10" i="9"/>
  <c r="BY10" i="9"/>
  <c r="BZ10" i="9"/>
  <c r="BX11" i="9"/>
  <c r="BY11" i="9"/>
  <c r="BZ11" i="9"/>
  <c r="BX12" i="9"/>
  <c r="BY12" i="9"/>
  <c r="BZ12" i="9"/>
  <c r="BX13" i="9"/>
  <c r="BY13" i="9"/>
  <c r="BZ13" i="9"/>
  <c r="BX14" i="9"/>
  <c r="BY14" i="9"/>
  <c r="BZ14" i="9"/>
  <c r="BX15" i="9"/>
  <c r="BY15" i="9"/>
  <c r="BZ15" i="9"/>
  <c r="BX16" i="9"/>
  <c r="BY16" i="9"/>
  <c r="BZ16" i="9"/>
  <c r="BX17" i="9"/>
  <c r="BY17" i="9"/>
  <c r="BZ17" i="9"/>
  <c r="BX18" i="9"/>
  <c r="BY18" i="9"/>
  <c r="BZ18" i="9"/>
  <c r="BX19" i="9"/>
  <c r="BY19" i="9"/>
  <c r="BZ19" i="9"/>
  <c r="BX20" i="9"/>
  <c r="BY20" i="9"/>
  <c r="BZ20" i="9"/>
  <c r="BX21" i="9"/>
  <c r="BY21" i="9"/>
  <c r="BZ21" i="9"/>
  <c r="BX22" i="9"/>
  <c r="BY22" i="9"/>
  <c r="BZ22" i="9"/>
  <c r="BX23" i="9"/>
  <c r="BY23" i="9"/>
  <c r="BZ23" i="9"/>
  <c r="BX24" i="9"/>
  <c r="BY24" i="9"/>
  <c r="BZ24" i="9"/>
  <c r="BX25" i="9"/>
  <c r="BY25" i="9"/>
  <c r="BZ25" i="9"/>
  <c r="BX26" i="9"/>
  <c r="BY26" i="9"/>
  <c r="BZ26" i="9"/>
  <c r="BX27" i="9"/>
  <c r="BY27" i="9"/>
  <c r="BZ27" i="9"/>
  <c r="BX28" i="9"/>
  <c r="BY28" i="9"/>
  <c r="BZ28" i="9"/>
  <c r="BX29" i="9"/>
  <c r="BY29" i="9"/>
  <c r="BZ29" i="9"/>
  <c r="BX30" i="9"/>
  <c r="BY30" i="9"/>
  <c r="BZ30" i="9"/>
  <c r="BX31" i="9"/>
  <c r="BY31" i="9"/>
  <c r="BZ31" i="9"/>
  <c r="BX32" i="9"/>
  <c r="BY32" i="9"/>
  <c r="BZ32" i="9"/>
  <c r="BX33" i="9"/>
  <c r="BY33" i="9"/>
  <c r="BZ33" i="9"/>
  <c r="BX34" i="9"/>
  <c r="BY34" i="9"/>
  <c r="BZ34" i="9"/>
  <c r="BX35" i="9"/>
  <c r="BY35" i="9"/>
  <c r="BZ35" i="9"/>
  <c r="BX36" i="9"/>
  <c r="BY36" i="9"/>
  <c r="BZ36" i="9"/>
  <c r="BX37" i="9"/>
  <c r="BY37" i="9"/>
  <c r="BZ37" i="9"/>
  <c r="BX38" i="9"/>
  <c r="BY38" i="9"/>
  <c r="BZ38" i="9"/>
  <c r="BX39" i="9"/>
  <c r="BY39" i="9"/>
  <c r="BZ39" i="9"/>
  <c r="BX40" i="9"/>
  <c r="BY40" i="9"/>
  <c r="BZ40" i="9"/>
  <c r="BX41" i="9"/>
  <c r="BY41" i="9"/>
  <c r="BZ41" i="9"/>
  <c r="BX42" i="9"/>
  <c r="BY42" i="9"/>
  <c r="BZ42" i="9"/>
  <c r="BX43" i="9"/>
  <c r="BY43" i="9"/>
  <c r="BZ43" i="9"/>
  <c r="BX44" i="9"/>
  <c r="BY44" i="9"/>
  <c r="BZ44" i="9"/>
  <c r="BX45" i="9"/>
  <c r="BY45" i="9"/>
  <c r="BZ45" i="9"/>
  <c r="BX46" i="9"/>
  <c r="BY46" i="9"/>
  <c r="BZ46" i="9"/>
  <c r="BX47" i="9"/>
  <c r="BY47" i="9"/>
  <c r="BZ47" i="9"/>
  <c r="BX48" i="9"/>
  <c r="BY48" i="9"/>
  <c r="BZ48" i="9"/>
  <c r="BX49" i="9"/>
  <c r="BY49" i="9"/>
  <c r="BZ49" i="9"/>
  <c r="BX50" i="9"/>
  <c r="BY50" i="9"/>
  <c r="BZ50" i="9"/>
  <c r="BX51" i="9"/>
  <c r="BY51" i="9"/>
  <c r="BZ51" i="9"/>
  <c r="BX52" i="9"/>
  <c r="BY52" i="9"/>
  <c r="BZ52" i="9"/>
  <c r="BX53" i="9"/>
  <c r="BY53" i="9"/>
  <c r="BZ53" i="9"/>
  <c r="BX54" i="9"/>
  <c r="BY54" i="9"/>
  <c r="BZ54" i="9"/>
  <c r="BX55" i="9"/>
  <c r="BY55" i="9"/>
  <c r="BZ55" i="9"/>
  <c r="BX56" i="9"/>
  <c r="BY56" i="9"/>
  <c r="BZ56" i="9"/>
  <c r="BX57" i="9"/>
  <c r="BY57" i="9"/>
  <c r="BZ57" i="9"/>
  <c r="BX58" i="9"/>
  <c r="BY58" i="9"/>
  <c r="BZ58" i="9"/>
  <c r="BX59" i="9"/>
  <c r="BY59" i="9"/>
  <c r="BZ59" i="9"/>
  <c r="BX60" i="9"/>
  <c r="BY60" i="9"/>
  <c r="BZ60" i="9"/>
  <c r="BX61" i="9"/>
  <c r="BY61" i="9"/>
  <c r="BZ61" i="9"/>
  <c r="BX62" i="9"/>
  <c r="BY62" i="9"/>
  <c r="BZ62" i="9"/>
  <c r="BX63" i="9"/>
  <c r="BY63" i="9"/>
  <c r="BZ63" i="9"/>
  <c r="BX64" i="9"/>
  <c r="BY64" i="9"/>
  <c r="BZ64" i="9"/>
  <c r="BX65" i="9"/>
  <c r="BY65" i="9"/>
  <c r="BZ65" i="9"/>
  <c r="BX66" i="9"/>
  <c r="BY66" i="9"/>
  <c r="BZ66" i="9"/>
  <c r="BX67" i="9"/>
  <c r="BY67" i="9"/>
  <c r="BZ67" i="9"/>
  <c r="BX68" i="9"/>
  <c r="BY68" i="9"/>
  <c r="BZ68" i="9"/>
  <c r="BX69" i="9"/>
  <c r="BY69" i="9"/>
  <c r="BZ69" i="9"/>
  <c r="BX70" i="9"/>
  <c r="BY70" i="9"/>
  <c r="BZ70" i="9"/>
  <c r="BX71" i="9"/>
  <c r="BY71" i="9"/>
  <c r="BZ71" i="9"/>
  <c r="BX72" i="9"/>
  <c r="BY72" i="9"/>
  <c r="BZ72" i="9"/>
  <c r="BX73" i="9"/>
  <c r="BY73" i="9"/>
  <c r="BZ73" i="9"/>
  <c r="BX74" i="9"/>
  <c r="BY74" i="9"/>
  <c r="BZ74" i="9"/>
  <c r="BX75" i="9"/>
  <c r="BY75" i="9"/>
  <c r="BZ75" i="9"/>
  <c r="BX76" i="9"/>
  <c r="BY76" i="9"/>
  <c r="BZ76" i="9"/>
  <c r="BX77" i="9"/>
  <c r="BY77" i="9"/>
  <c r="BZ77" i="9"/>
  <c r="BX78" i="9"/>
  <c r="BY78" i="9"/>
  <c r="BZ78" i="9"/>
  <c r="BX79" i="9"/>
  <c r="BY79" i="9"/>
  <c r="BZ79" i="9"/>
  <c r="BX80" i="9"/>
  <c r="BY80" i="9"/>
  <c r="BZ80" i="9"/>
  <c r="BX81" i="9"/>
  <c r="BY81" i="9"/>
  <c r="BZ81" i="9"/>
  <c r="BX82" i="9"/>
  <c r="BY82" i="9"/>
  <c r="BZ82" i="9"/>
  <c r="BX83" i="9"/>
  <c r="BY83" i="9"/>
  <c r="BZ83" i="9"/>
  <c r="BX84" i="9"/>
  <c r="BY84" i="9"/>
  <c r="BZ84" i="9"/>
  <c r="BX85" i="9"/>
  <c r="BY85" i="9"/>
  <c r="BZ85" i="9"/>
  <c r="BX86" i="9"/>
  <c r="BY86" i="9"/>
  <c r="BZ86" i="9"/>
  <c r="BX87" i="9"/>
  <c r="BY87" i="9"/>
  <c r="BZ87" i="9"/>
  <c r="BX88" i="9"/>
  <c r="BY88" i="9"/>
  <c r="BZ88" i="9"/>
  <c r="BX89" i="9"/>
  <c r="BY89" i="9"/>
  <c r="BZ89" i="9"/>
  <c r="BX90" i="9"/>
  <c r="BY90" i="9"/>
  <c r="BZ90" i="9"/>
  <c r="BX91" i="9"/>
  <c r="BY91" i="9"/>
  <c r="BZ91" i="9"/>
  <c r="BX92" i="9"/>
  <c r="BY92" i="9"/>
  <c r="BZ92" i="9"/>
  <c r="BX93" i="9"/>
  <c r="BY93" i="9"/>
  <c r="BZ93" i="9"/>
  <c r="BX94" i="9"/>
  <c r="BY94" i="9"/>
  <c r="BZ94" i="9"/>
  <c r="BX95" i="9"/>
  <c r="BY95" i="9"/>
  <c r="BZ95" i="9"/>
  <c r="BX96" i="9"/>
  <c r="BY96" i="9"/>
  <c r="BZ96" i="9"/>
  <c r="BX97" i="9"/>
  <c r="BY97" i="9"/>
  <c r="BZ97" i="9"/>
  <c r="BX98" i="9"/>
  <c r="BY98" i="9"/>
  <c r="BZ98" i="9"/>
  <c r="BX99" i="9"/>
  <c r="BY99" i="9"/>
  <c r="BZ99" i="9"/>
  <c r="BX100" i="9"/>
  <c r="BY100" i="9"/>
  <c r="BZ100" i="9"/>
  <c r="BX101" i="9"/>
  <c r="BY101" i="9"/>
  <c r="BZ101" i="9"/>
  <c r="BX102" i="9"/>
  <c r="BY102" i="9"/>
  <c r="BZ102" i="9"/>
  <c r="BX103" i="9"/>
  <c r="BY103" i="9"/>
  <c r="BZ103" i="9"/>
  <c r="BX104" i="9"/>
  <c r="BY104" i="9"/>
  <c r="BZ104" i="9"/>
  <c r="BX105" i="9"/>
  <c r="BY105" i="9"/>
  <c r="BZ105" i="9"/>
  <c r="BX106" i="9"/>
  <c r="BY106" i="9"/>
  <c r="BZ106" i="9"/>
  <c r="BX107" i="9"/>
  <c r="BY107" i="9"/>
  <c r="BZ107" i="9"/>
  <c r="BX108" i="9"/>
  <c r="BY108" i="9"/>
  <c r="BZ108" i="9"/>
  <c r="BX109" i="9"/>
  <c r="BY109" i="9"/>
  <c r="BZ109" i="9"/>
  <c r="BX110" i="9"/>
  <c r="BY110" i="9"/>
  <c r="BZ110" i="9"/>
  <c r="BX111" i="9"/>
  <c r="BY111" i="9"/>
  <c r="BZ111" i="9"/>
  <c r="BX112" i="9"/>
  <c r="BY112" i="9"/>
  <c r="BZ112" i="9"/>
  <c r="BX113" i="9"/>
  <c r="BY113" i="9"/>
  <c r="BZ113" i="9"/>
  <c r="BX114" i="9"/>
  <c r="BY114" i="9"/>
  <c r="BZ114" i="9"/>
  <c r="BX115" i="9"/>
  <c r="BY115" i="9"/>
  <c r="BZ115" i="9"/>
  <c r="BX116" i="9"/>
  <c r="BY116" i="9"/>
  <c r="BZ116" i="9"/>
  <c r="BX117" i="9"/>
  <c r="BY117" i="9"/>
  <c r="BZ117" i="9"/>
  <c r="BX118" i="9"/>
  <c r="BY118" i="9"/>
  <c r="BZ118" i="9"/>
  <c r="BX119" i="9"/>
  <c r="BY119" i="9"/>
  <c r="BZ119" i="9"/>
  <c r="BX120" i="9"/>
  <c r="BY120" i="9"/>
  <c r="BZ120" i="9"/>
  <c r="BX121" i="9"/>
  <c r="BY121" i="9"/>
  <c r="BZ121" i="9"/>
  <c r="BX122" i="9"/>
  <c r="BY122" i="9"/>
  <c r="BZ122" i="9"/>
  <c r="BX123" i="9"/>
  <c r="BY123" i="9"/>
  <c r="BZ123" i="9"/>
  <c r="BX124" i="9"/>
  <c r="BY124" i="9"/>
  <c r="BZ124" i="9"/>
  <c r="BX125" i="9"/>
  <c r="BY125" i="9"/>
  <c r="BZ125" i="9"/>
  <c r="BX126" i="9"/>
  <c r="BY126" i="9"/>
  <c r="BZ126" i="9"/>
  <c r="BX127" i="9"/>
  <c r="BY127" i="9"/>
  <c r="BZ127" i="9"/>
  <c r="BX128" i="9"/>
  <c r="BY128" i="9"/>
  <c r="BZ128" i="9"/>
  <c r="BX129" i="9"/>
  <c r="BY129" i="9"/>
  <c r="BZ129" i="9"/>
  <c r="BX130" i="9"/>
  <c r="BY130" i="9"/>
  <c r="BZ130" i="9"/>
  <c r="BX131" i="9"/>
  <c r="BY131" i="9"/>
  <c r="BZ131" i="9"/>
  <c r="BX132" i="9"/>
  <c r="BY132" i="9"/>
  <c r="BZ132" i="9"/>
  <c r="BX133" i="9"/>
  <c r="BY133" i="9"/>
  <c r="BZ133" i="9"/>
  <c r="BX134" i="9"/>
  <c r="BY134" i="9"/>
  <c r="BZ134" i="9"/>
  <c r="BX135" i="9"/>
  <c r="BY135" i="9"/>
  <c r="BZ135" i="9"/>
  <c r="BX136" i="9"/>
  <c r="BY136" i="9"/>
  <c r="BZ136" i="9"/>
  <c r="BX137" i="9"/>
  <c r="BY137" i="9"/>
  <c r="BZ137" i="9"/>
  <c r="BX138" i="9"/>
  <c r="BY138" i="9"/>
  <c r="BZ138" i="9"/>
  <c r="BX139" i="9"/>
  <c r="BY139" i="9"/>
  <c r="BZ139" i="9"/>
  <c r="BX140" i="9"/>
  <c r="BY140" i="9"/>
  <c r="BZ140" i="9"/>
  <c r="BX141" i="9"/>
  <c r="BY141" i="9"/>
  <c r="BZ141" i="9"/>
  <c r="BX142" i="9"/>
  <c r="BY142" i="9"/>
  <c r="BZ142" i="9"/>
  <c r="BX143" i="9"/>
  <c r="BY143" i="9"/>
  <c r="BZ143" i="9"/>
  <c r="BX144" i="9"/>
  <c r="BY144" i="9"/>
  <c r="BZ144" i="9"/>
  <c r="BX145" i="9"/>
  <c r="BY145" i="9"/>
  <c r="BZ145" i="9"/>
  <c r="BX146" i="9"/>
  <c r="BY146" i="9"/>
  <c r="BZ146" i="9"/>
  <c r="BX147" i="9"/>
  <c r="BY147" i="9"/>
  <c r="BZ147" i="9"/>
  <c r="BX148" i="9"/>
  <c r="BY148" i="9"/>
  <c r="BZ148" i="9"/>
  <c r="BX149" i="9"/>
  <c r="BY149" i="9"/>
  <c r="BZ149" i="9"/>
  <c r="BX150" i="9"/>
  <c r="BY150" i="9"/>
  <c r="BZ150" i="9"/>
  <c r="BX151" i="9"/>
  <c r="BY151" i="9"/>
  <c r="BZ151" i="9"/>
  <c r="BX152" i="9"/>
  <c r="BY152" i="9"/>
  <c r="BZ152" i="9"/>
  <c r="BX153" i="9"/>
  <c r="BY153" i="9"/>
  <c r="BZ153" i="9"/>
  <c r="BX154" i="9"/>
  <c r="BY154" i="9"/>
  <c r="BZ154" i="9"/>
  <c r="BX155" i="9"/>
  <c r="BY155" i="9"/>
  <c r="BZ155" i="9"/>
  <c r="BX156" i="9"/>
  <c r="BY156" i="9"/>
  <c r="BZ156" i="9"/>
  <c r="BX157" i="9"/>
  <c r="BY157" i="9"/>
  <c r="BZ157" i="9"/>
  <c r="BX158" i="9"/>
  <c r="BY158" i="9"/>
  <c r="BZ158" i="9"/>
  <c r="BX159" i="9"/>
  <c r="BY159" i="9"/>
  <c r="BZ159" i="9"/>
  <c r="BX160" i="9"/>
  <c r="BY160" i="9"/>
  <c r="BZ160" i="9"/>
  <c r="BX161" i="9"/>
  <c r="BY161" i="9"/>
  <c r="BZ161" i="9"/>
  <c r="BX162" i="9"/>
  <c r="BY162" i="9"/>
  <c r="BZ162" i="9"/>
  <c r="BX163" i="9"/>
  <c r="BY163" i="9"/>
  <c r="BZ163" i="9"/>
  <c r="BX164" i="9"/>
  <c r="BY164" i="9"/>
  <c r="BZ164" i="9"/>
  <c r="BX165" i="9"/>
  <c r="BY165" i="9"/>
  <c r="BZ165" i="9"/>
  <c r="BX166" i="9"/>
  <c r="BY166" i="9"/>
  <c r="BZ166" i="9"/>
  <c r="BX167" i="9"/>
  <c r="BY167" i="9"/>
  <c r="BZ167" i="9"/>
  <c r="BX168" i="9"/>
  <c r="BY168" i="9"/>
  <c r="BZ168" i="9"/>
  <c r="BX169" i="9"/>
  <c r="BY169" i="9"/>
  <c r="BZ169" i="9"/>
  <c r="BX170" i="9"/>
  <c r="BY170" i="9"/>
  <c r="BZ170" i="9"/>
  <c r="BX171" i="9"/>
  <c r="BY171" i="9"/>
  <c r="BZ171" i="9"/>
  <c r="BX172" i="9"/>
  <c r="BY172" i="9"/>
  <c r="BZ172" i="9"/>
  <c r="BX173" i="9"/>
  <c r="BY173" i="9"/>
  <c r="BZ173" i="9"/>
  <c r="BX174" i="9"/>
  <c r="BY174" i="9"/>
  <c r="BZ174" i="9"/>
  <c r="BX175" i="9"/>
  <c r="BY175" i="9"/>
  <c r="BZ175" i="9"/>
  <c r="BX176" i="9"/>
  <c r="BY176" i="9"/>
  <c r="BZ176" i="9"/>
  <c r="BX177" i="9"/>
  <c r="BY177" i="9"/>
  <c r="BZ177" i="9"/>
  <c r="BX178" i="9"/>
  <c r="BY178" i="9"/>
  <c r="BZ178" i="9"/>
  <c r="BX179" i="9"/>
  <c r="BY179" i="9"/>
  <c r="BZ179" i="9"/>
  <c r="BX180" i="9"/>
  <c r="BY180" i="9"/>
  <c r="BZ180" i="9"/>
  <c r="BX181" i="9"/>
  <c r="BY181" i="9"/>
  <c r="BZ181" i="9"/>
  <c r="BX182" i="9"/>
  <c r="BY182" i="9"/>
  <c r="BZ182" i="9"/>
  <c r="BX183" i="9"/>
  <c r="BY183" i="9"/>
  <c r="BZ183" i="9"/>
  <c r="BX184" i="9"/>
  <c r="BY184" i="9"/>
  <c r="BZ184" i="9"/>
  <c r="BX185" i="9"/>
  <c r="BY185" i="9"/>
  <c r="BZ185" i="9"/>
  <c r="BX186" i="9"/>
  <c r="BY186" i="9"/>
  <c r="BZ186" i="9"/>
  <c r="BX187" i="9"/>
  <c r="BY187" i="9"/>
  <c r="BZ187" i="9"/>
  <c r="BX188" i="9"/>
  <c r="BY188" i="9"/>
  <c r="BZ188" i="9"/>
  <c r="BX189" i="9"/>
  <c r="BY189" i="9"/>
  <c r="BZ189" i="9"/>
  <c r="BX190" i="9"/>
  <c r="BY190" i="9"/>
  <c r="BZ190" i="9"/>
  <c r="BX191" i="9"/>
  <c r="BY191" i="9"/>
  <c r="BZ191" i="9"/>
  <c r="BX192" i="9"/>
  <c r="BY192" i="9"/>
  <c r="BZ192" i="9"/>
  <c r="BX193" i="9"/>
  <c r="BY193" i="9"/>
  <c r="BZ193" i="9"/>
  <c r="BX194" i="9"/>
  <c r="BY194" i="9"/>
  <c r="BZ194" i="9"/>
  <c r="BX195" i="9"/>
  <c r="BY195" i="9"/>
  <c r="BZ195" i="9"/>
  <c r="BX196" i="9"/>
  <c r="BY196" i="9"/>
  <c r="BZ196" i="9"/>
  <c r="BX197" i="9"/>
  <c r="BY197" i="9"/>
  <c r="BZ197" i="9"/>
  <c r="BX198" i="9"/>
  <c r="BY198" i="9"/>
  <c r="BZ198" i="9"/>
  <c r="BX199" i="9"/>
  <c r="BY199" i="9"/>
  <c r="BZ199" i="9"/>
  <c r="BX200" i="9"/>
  <c r="BY200" i="9"/>
  <c r="BZ200" i="9"/>
  <c r="BX201" i="9"/>
  <c r="BY201" i="9"/>
  <c r="BZ201" i="9"/>
  <c r="BX202" i="9"/>
  <c r="BY202" i="9"/>
  <c r="BZ202" i="9"/>
  <c r="BX203" i="9"/>
  <c r="BY203" i="9"/>
  <c r="BZ203" i="9"/>
  <c r="BX204" i="9"/>
  <c r="BY204" i="9"/>
  <c r="BZ204" i="9"/>
  <c r="BX205" i="9"/>
  <c r="BY205" i="9"/>
  <c r="BZ205" i="9"/>
  <c r="BX206" i="9"/>
  <c r="BY206" i="9"/>
  <c r="BZ206" i="9"/>
  <c r="BX207" i="9"/>
  <c r="BY207" i="9"/>
  <c r="BZ207" i="9"/>
  <c r="BX208" i="9"/>
  <c r="BY208" i="9"/>
  <c r="BZ208" i="9"/>
  <c r="BX209" i="9"/>
  <c r="BY209" i="9"/>
  <c r="BZ209" i="9"/>
  <c r="BX210" i="9"/>
  <c r="BY210" i="9"/>
  <c r="BZ210" i="9"/>
  <c r="BX211" i="9"/>
  <c r="BY211" i="9"/>
  <c r="BZ211" i="9"/>
  <c r="BX212" i="9"/>
  <c r="BY212" i="9"/>
  <c r="BZ212" i="9"/>
  <c r="BX213" i="9"/>
  <c r="BY213" i="9"/>
  <c r="BZ213" i="9"/>
  <c r="BX214" i="9"/>
  <c r="BY214" i="9"/>
  <c r="BZ214" i="9"/>
  <c r="BX215" i="9"/>
  <c r="BY215" i="9"/>
  <c r="BZ215" i="9"/>
  <c r="BX216" i="9"/>
  <c r="BY216" i="9"/>
  <c r="BZ216" i="9"/>
  <c r="BX217" i="9"/>
  <c r="BY217" i="9"/>
  <c r="BZ217" i="9"/>
  <c r="BX218" i="9"/>
  <c r="BY218" i="9"/>
  <c r="BZ218" i="9"/>
  <c r="BX219" i="9"/>
  <c r="BY219" i="9"/>
  <c r="BZ219" i="9"/>
  <c r="BX220" i="9"/>
  <c r="BY220" i="9"/>
  <c r="BZ220" i="9"/>
  <c r="BX221" i="9"/>
  <c r="BY221" i="9"/>
  <c r="BZ221" i="9"/>
  <c r="BX222" i="9"/>
  <c r="BY222" i="9"/>
  <c r="BZ222" i="9"/>
  <c r="BX223" i="9"/>
  <c r="BY223" i="9"/>
  <c r="BZ223" i="9"/>
  <c r="BX224" i="9"/>
  <c r="BY224" i="9"/>
  <c r="BZ224" i="9"/>
  <c r="BX225" i="9"/>
  <c r="BY225" i="9"/>
  <c r="BZ225" i="9"/>
  <c r="BX226" i="9"/>
  <c r="BY226" i="9"/>
  <c r="BZ226" i="9"/>
  <c r="BX227" i="9"/>
  <c r="BY227" i="9"/>
  <c r="BZ227" i="9"/>
  <c r="BX228" i="9"/>
  <c r="BY228" i="9"/>
  <c r="BZ228" i="9"/>
  <c r="BX229" i="9"/>
  <c r="BY229" i="9"/>
  <c r="BZ229" i="9"/>
  <c r="BX230" i="9"/>
  <c r="BY230" i="9"/>
  <c r="BZ230" i="9"/>
  <c r="BX231" i="9"/>
  <c r="BY231" i="9"/>
  <c r="BZ231" i="9"/>
  <c r="BX232" i="9"/>
  <c r="BY232" i="9"/>
  <c r="BZ232" i="9"/>
  <c r="BX233" i="9"/>
  <c r="BY233" i="9"/>
  <c r="BZ233" i="9"/>
  <c r="BX234" i="9"/>
  <c r="BY234" i="9"/>
  <c r="BZ234" i="9"/>
  <c r="BX235" i="9"/>
  <c r="BY235" i="9"/>
  <c r="BZ235" i="9"/>
  <c r="BX236" i="9"/>
  <c r="BY236" i="9"/>
  <c r="BZ236" i="9"/>
  <c r="BX237" i="9"/>
  <c r="BY237" i="9"/>
  <c r="BZ237" i="9"/>
  <c r="BX238" i="9"/>
  <c r="BY238" i="9"/>
  <c r="BZ238" i="9"/>
  <c r="BX239" i="9"/>
  <c r="BY239" i="9"/>
  <c r="BZ239" i="9"/>
  <c r="BX240" i="9"/>
  <c r="BY240" i="9"/>
  <c r="BZ240" i="9"/>
  <c r="BX241" i="9"/>
  <c r="BY241" i="9"/>
  <c r="BZ241" i="9"/>
  <c r="BX242" i="9"/>
  <c r="BY242" i="9"/>
  <c r="BZ242" i="9"/>
  <c r="BX243" i="9"/>
  <c r="BY243" i="9"/>
  <c r="BZ243" i="9"/>
  <c r="BX244" i="9"/>
  <c r="BY244" i="9"/>
  <c r="BZ244" i="9"/>
  <c r="BX245" i="9"/>
  <c r="BY245" i="9"/>
  <c r="BZ245" i="9"/>
  <c r="BX246" i="9"/>
  <c r="BY246" i="9"/>
  <c r="BZ246" i="9"/>
  <c r="BX247" i="9"/>
  <c r="BY247" i="9"/>
  <c r="BZ247" i="9"/>
  <c r="BX248" i="9"/>
  <c r="BY248" i="9"/>
  <c r="BZ248" i="9"/>
  <c r="BX249" i="9"/>
  <c r="BY249" i="9"/>
  <c r="BZ249" i="9"/>
  <c r="BX250" i="9"/>
  <c r="BY250" i="9"/>
  <c r="BZ250" i="9"/>
  <c r="BX251" i="9"/>
  <c r="BY251" i="9"/>
  <c r="BZ251" i="9"/>
  <c r="BX252" i="9"/>
  <c r="BY252" i="9"/>
  <c r="BZ252" i="9"/>
  <c r="BX253" i="9"/>
  <c r="BY253" i="9"/>
  <c r="BZ253" i="9"/>
  <c r="BX254" i="9"/>
  <c r="BY254" i="9"/>
  <c r="BZ254" i="9"/>
  <c r="BX255" i="9"/>
  <c r="BY255" i="9"/>
  <c r="BZ255" i="9"/>
  <c r="BX256" i="9"/>
  <c r="BY256" i="9"/>
  <c r="BZ256" i="9"/>
  <c r="BX257" i="9"/>
  <c r="BY257" i="9"/>
  <c r="BZ257" i="9"/>
  <c r="BX258" i="9"/>
  <c r="BY258" i="9"/>
  <c r="BZ258" i="9"/>
  <c r="BX259" i="9"/>
  <c r="BY259" i="9"/>
  <c r="BZ259" i="9"/>
  <c r="BX260" i="9"/>
  <c r="BY260" i="9"/>
  <c r="BZ260" i="9"/>
  <c r="BX261" i="9"/>
  <c r="BY261" i="9"/>
  <c r="BZ261" i="9"/>
  <c r="BX262" i="9"/>
  <c r="BY262" i="9"/>
  <c r="BZ262" i="9"/>
  <c r="BX263" i="9"/>
  <c r="BY263" i="9"/>
  <c r="BZ263" i="9"/>
  <c r="BX264" i="9"/>
  <c r="BY264" i="9"/>
  <c r="BZ264" i="9"/>
  <c r="BX265" i="9"/>
  <c r="BY265" i="9"/>
  <c r="BZ265" i="9"/>
  <c r="BX266" i="9"/>
  <c r="BY266" i="9"/>
  <c r="BZ266" i="9"/>
  <c r="BX267" i="9"/>
  <c r="BY267" i="9"/>
  <c r="BZ267" i="9"/>
  <c r="BX268" i="9"/>
  <c r="BY268" i="9"/>
  <c r="BZ268" i="9"/>
  <c r="BX269" i="9"/>
  <c r="BY269" i="9"/>
  <c r="BZ269" i="9"/>
  <c r="BX270" i="9"/>
  <c r="BY270" i="9"/>
  <c r="BZ270" i="9"/>
  <c r="BX271" i="9"/>
  <c r="BY271" i="9"/>
  <c r="BZ271" i="9"/>
  <c r="BX272" i="9"/>
  <c r="BY272" i="9"/>
  <c r="BZ272" i="9"/>
  <c r="BX273" i="9"/>
  <c r="BY273" i="9"/>
  <c r="BZ273" i="9"/>
  <c r="BX274" i="9"/>
  <c r="BY274" i="9"/>
  <c r="BZ274" i="9"/>
  <c r="BX275" i="9"/>
  <c r="BY275" i="9"/>
  <c r="BZ275" i="9"/>
  <c r="BX276" i="9"/>
  <c r="BY276" i="9"/>
  <c r="BZ276" i="9"/>
  <c r="BX277" i="9"/>
  <c r="BY277" i="9"/>
  <c r="BZ277" i="9"/>
  <c r="BX278" i="9"/>
  <c r="BY278" i="9"/>
  <c r="BZ278" i="9"/>
  <c r="BX279" i="9"/>
  <c r="BY279" i="9"/>
  <c r="BZ279" i="9"/>
  <c r="BX280" i="9"/>
  <c r="BY280" i="9"/>
  <c r="BZ280" i="9"/>
  <c r="BX281" i="9"/>
  <c r="BY281" i="9"/>
  <c r="BZ281" i="9"/>
  <c r="BX282" i="9"/>
  <c r="BY282" i="9"/>
  <c r="BZ282" i="9"/>
  <c r="BX283" i="9"/>
  <c r="BY283" i="9"/>
  <c r="BZ283" i="9"/>
  <c r="BX284" i="9"/>
  <c r="BY284" i="9"/>
  <c r="BZ284" i="9"/>
  <c r="BX285" i="9"/>
  <c r="BY285" i="9"/>
  <c r="BZ285" i="9"/>
  <c r="BX286" i="9"/>
  <c r="BY286" i="9"/>
  <c r="BZ286" i="9"/>
  <c r="BX287" i="9"/>
  <c r="BY287" i="9"/>
  <c r="BZ287" i="9"/>
  <c r="BX288" i="9"/>
  <c r="BY288" i="9"/>
  <c r="BZ288" i="9"/>
  <c r="BX289" i="9"/>
  <c r="BY289" i="9"/>
  <c r="BZ289" i="9"/>
  <c r="BX290" i="9"/>
  <c r="BY290" i="9"/>
  <c r="BZ290" i="9"/>
  <c r="BX291" i="9"/>
  <c r="BY291" i="9"/>
  <c r="BZ291" i="9"/>
  <c r="BX292" i="9"/>
  <c r="BY292" i="9"/>
  <c r="BZ292" i="9"/>
  <c r="BX293" i="9"/>
  <c r="BY293" i="9"/>
  <c r="BZ293" i="9"/>
  <c r="BX294" i="9"/>
  <c r="BY294" i="9"/>
  <c r="BZ294" i="9"/>
  <c r="BX295" i="9"/>
  <c r="BY295" i="9"/>
  <c r="BZ295" i="9"/>
  <c r="BX296" i="9"/>
  <c r="BY296" i="9"/>
  <c r="BZ296" i="9"/>
  <c r="BX297" i="9"/>
  <c r="BY297" i="9"/>
  <c r="BZ297" i="9"/>
  <c r="BX298" i="9"/>
  <c r="BY298" i="9"/>
  <c r="BZ298" i="9"/>
  <c r="BX299" i="9"/>
  <c r="BY299" i="9"/>
  <c r="BZ299" i="9"/>
  <c r="BX300" i="9"/>
  <c r="BY300" i="9"/>
  <c r="BZ300" i="9"/>
  <c r="BX301" i="9"/>
  <c r="BY301" i="9"/>
  <c r="BZ301" i="9"/>
  <c r="BX302" i="9"/>
  <c r="BY302" i="9"/>
  <c r="BZ302" i="9"/>
  <c r="BX303" i="9"/>
  <c r="BY303" i="9"/>
  <c r="BZ303" i="9"/>
  <c r="BX304" i="9"/>
  <c r="BY304" i="9"/>
  <c r="BZ304" i="9"/>
  <c r="BX305" i="9"/>
  <c r="BY305" i="9"/>
  <c r="BZ305" i="9"/>
  <c r="BX306" i="9"/>
  <c r="BY306" i="9"/>
  <c r="BZ306" i="9"/>
  <c r="BX307" i="9"/>
  <c r="BY307" i="9"/>
  <c r="BZ307" i="9"/>
  <c r="BX308" i="9"/>
  <c r="BY308" i="9"/>
  <c r="BZ308" i="9"/>
  <c r="BX309" i="9"/>
  <c r="BY309" i="9"/>
  <c r="BZ309" i="9"/>
  <c r="BX310" i="9"/>
  <c r="BY310" i="9"/>
  <c r="BZ310" i="9"/>
  <c r="BX311" i="9"/>
  <c r="BY311" i="9"/>
  <c r="BZ311" i="9"/>
  <c r="BX312" i="9"/>
  <c r="BY312" i="9"/>
  <c r="BZ312" i="9"/>
  <c r="BX313" i="9"/>
  <c r="BY313" i="9"/>
  <c r="BZ313" i="9"/>
  <c r="BX314" i="9"/>
  <c r="BY314" i="9"/>
  <c r="BZ314" i="9"/>
  <c r="BX315" i="9"/>
  <c r="BY315" i="9"/>
  <c r="BZ315" i="9"/>
  <c r="BX316" i="9"/>
  <c r="BY316" i="9"/>
  <c r="BZ316" i="9"/>
  <c r="BX317" i="9"/>
  <c r="BY317" i="9"/>
  <c r="BZ317" i="9"/>
  <c r="BX318" i="9"/>
  <c r="BY318" i="9"/>
  <c r="BZ318" i="9"/>
  <c r="BX319" i="9"/>
  <c r="BY319" i="9"/>
  <c r="BZ319" i="9"/>
  <c r="BX320" i="9"/>
  <c r="BY320" i="9"/>
  <c r="BZ320" i="9"/>
  <c r="BX321" i="9"/>
  <c r="BY321" i="9"/>
  <c r="BZ321" i="9"/>
  <c r="BX322" i="9"/>
  <c r="BY322" i="9"/>
  <c r="BZ322" i="9"/>
  <c r="BX323" i="9"/>
  <c r="BY323" i="9"/>
  <c r="BZ323" i="9"/>
  <c r="BX324" i="9"/>
  <c r="BY324" i="9"/>
  <c r="BZ324" i="9"/>
  <c r="BX325" i="9"/>
  <c r="BY325" i="9"/>
  <c r="BZ325" i="9"/>
  <c r="BX326" i="9"/>
  <c r="BY326" i="9"/>
  <c r="BZ326" i="9"/>
  <c r="BX327" i="9"/>
  <c r="BY327" i="9"/>
  <c r="BZ327" i="9"/>
  <c r="BX328" i="9"/>
  <c r="BY328" i="9"/>
  <c r="BZ328" i="9"/>
  <c r="BX329" i="9"/>
  <c r="BY329" i="9"/>
  <c r="BZ329" i="9"/>
  <c r="BX330" i="9"/>
  <c r="BY330" i="9"/>
  <c r="BZ330" i="9"/>
  <c r="BX331" i="9"/>
  <c r="BY331" i="9"/>
  <c r="BZ331" i="9"/>
  <c r="BX332" i="9"/>
  <c r="BY332" i="9"/>
  <c r="BZ332" i="9"/>
  <c r="BX333" i="9"/>
  <c r="BY333" i="9"/>
  <c r="BZ333" i="9"/>
  <c r="BX334" i="9"/>
  <c r="BY334" i="9"/>
  <c r="BZ334" i="9"/>
  <c r="BX335" i="9"/>
  <c r="BY335" i="9"/>
  <c r="BZ335" i="9"/>
  <c r="BX336" i="9"/>
  <c r="BY336" i="9"/>
  <c r="BZ336" i="9"/>
  <c r="BX337" i="9"/>
  <c r="BY337" i="9"/>
  <c r="BZ337" i="9"/>
  <c r="BX338" i="9"/>
  <c r="BY338" i="9"/>
  <c r="BZ338" i="9"/>
  <c r="BX339" i="9"/>
  <c r="BY339" i="9"/>
  <c r="BZ339" i="9"/>
  <c r="BX340" i="9"/>
  <c r="BY340" i="9"/>
  <c r="BZ340" i="9"/>
  <c r="BX341" i="9"/>
  <c r="BY341" i="9"/>
  <c r="BZ341" i="9"/>
  <c r="BX342" i="9"/>
  <c r="BY342" i="9"/>
  <c r="BZ342" i="9"/>
  <c r="BX343" i="9"/>
  <c r="BY343" i="9"/>
  <c r="BZ343" i="9"/>
  <c r="BX344" i="9"/>
  <c r="BY344" i="9"/>
  <c r="BZ344" i="9"/>
  <c r="BX345" i="9"/>
  <c r="BY345" i="9"/>
  <c r="BZ345" i="9"/>
  <c r="BX346" i="9"/>
  <c r="BY346" i="9"/>
  <c r="BZ346" i="9"/>
  <c r="BX347" i="9"/>
  <c r="BY347" i="9"/>
  <c r="BZ347" i="9"/>
  <c r="BX348" i="9"/>
  <c r="BY348" i="9"/>
  <c r="BZ348" i="9"/>
  <c r="BX349" i="9"/>
  <c r="BY349" i="9"/>
  <c r="BZ349" i="9"/>
  <c r="BX350" i="9"/>
  <c r="BY350" i="9"/>
  <c r="BZ350" i="9"/>
  <c r="BX351" i="9"/>
  <c r="BY351" i="9"/>
  <c r="BZ351" i="9"/>
  <c r="BX352" i="9"/>
  <c r="BY352" i="9"/>
  <c r="BZ352" i="9"/>
  <c r="BX353" i="9"/>
  <c r="BY353" i="9"/>
  <c r="BZ353" i="9"/>
  <c r="BX354" i="9"/>
  <c r="BY354" i="9"/>
  <c r="BZ354" i="9"/>
  <c r="BX355" i="9"/>
  <c r="BY355" i="9"/>
  <c r="BZ355" i="9"/>
  <c r="BX356" i="9"/>
  <c r="BY356" i="9"/>
  <c r="BZ356" i="9"/>
  <c r="BX357" i="9"/>
  <c r="BY357" i="9"/>
  <c r="BZ357" i="9"/>
  <c r="BX358" i="9"/>
  <c r="BY358" i="9"/>
  <c r="BZ358" i="9"/>
  <c r="BX359" i="9"/>
  <c r="BY359" i="9"/>
  <c r="BZ359" i="9"/>
  <c r="BX360" i="9"/>
  <c r="BY360" i="9"/>
  <c r="BZ360" i="9"/>
  <c r="BX361" i="9"/>
  <c r="BY361" i="9"/>
  <c r="BZ361" i="9"/>
  <c r="BX362" i="9"/>
  <c r="BY362" i="9"/>
  <c r="BZ362" i="9"/>
  <c r="BX363" i="9"/>
  <c r="BY363" i="9"/>
  <c r="BZ363" i="9"/>
  <c r="BX364" i="9"/>
  <c r="BY364" i="9"/>
  <c r="BZ364" i="9"/>
  <c r="BX365" i="9"/>
  <c r="BY365" i="9"/>
  <c r="BZ365" i="9"/>
  <c r="BX366" i="9"/>
  <c r="BY366" i="9"/>
  <c r="BZ366" i="9"/>
  <c r="BX367" i="9"/>
  <c r="BY367" i="9"/>
  <c r="BZ367" i="9"/>
  <c r="BX368" i="9"/>
  <c r="BY368" i="9"/>
  <c r="BZ368" i="9"/>
  <c r="BX369" i="9"/>
  <c r="BY369" i="9"/>
  <c r="BZ369" i="9"/>
  <c r="BX370" i="9"/>
  <c r="BY370" i="9"/>
  <c r="BZ370" i="9"/>
  <c r="BX371" i="9"/>
  <c r="BY371" i="9"/>
  <c r="BZ371" i="9"/>
  <c r="BX372" i="9"/>
  <c r="BY372" i="9"/>
  <c r="BZ372" i="9"/>
  <c r="BX373" i="9"/>
  <c r="BY373" i="9"/>
  <c r="BZ373" i="9"/>
  <c r="BX374" i="9"/>
  <c r="BY374" i="9"/>
  <c r="BZ374" i="9"/>
  <c r="BX375" i="9"/>
  <c r="BY375" i="9"/>
  <c r="BZ375" i="9"/>
  <c r="BX376" i="9"/>
  <c r="BY376" i="9"/>
  <c r="BZ376" i="9"/>
  <c r="BX377" i="9"/>
  <c r="BY377" i="9"/>
  <c r="BZ377" i="9"/>
  <c r="BX378" i="9"/>
  <c r="BY378" i="9"/>
  <c r="BZ378" i="9"/>
  <c r="BX379" i="9"/>
  <c r="BY379" i="9"/>
  <c r="BZ379" i="9"/>
  <c r="BX380" i="9"/>
  <c r="BY380" i="9"/>
  <c r="BZ380" i="9"/>
  <c r="BX381" i="9"/>
  <c r="BY381" i="9"/>
  <c r="BZ381" i="9"/>
  <c r="BX382" i="9"/>
  <c r="BY382" i="9"/>
  <c r="BZ382" i="9"/>
  <c r="BX383" i="9"/>
  <c r="BY383" i="9"/>
  <c r="BZ383" i="9"/>
  <c r="BX384" i="9"/>
  <c r="BY384" i="9"/>
  <c r="BZ384" i="9"/>
  <c r="BX385" i="9"/>
  <c r="BY385" i="9"/>
  <c r="BZ385" i="9"/>
  <c r="BX386" i="9"/>
  <c r="BY386" i="9"/>
  <c r="BZ386" i="9"/>
  <c r="BX387" i="9"/>
  <c r="BY387" i="9"/>
  <c r="BZ387" i="9"/>
  <c r="BX388" i="9"/>
  <c r="BY388" i="9"/>
  <c r="BZ388" i="9"/>
  <c r="BX389" i="9"/>
  <c r="BY389" i="9"/>
  <c r="BZ389" i="9"/>
  <c r="BX390" i="9"/>
  <c r="BY390" i="9"/>
  <c r="BZ390" i="9"/>
  <c r="BX391" i="9"/>
  <c r="BY391" i="9"/>
  <c r="BZ391" i="9"/>
  <c r="BX392" i="9"/>
  <c r="BY392" i="9"/>
  <c r="BZ392" i="9"/>
  <c r="BX393" i="9"/>
  <c r="BY393" i="9"/>
  <c r="BZ393" i="9"/>
  <c r="BX394" i="9"/>
  <c r="BY394" i="9"/>
  <c r="BZ394" i="9"/>
  <c r="BX395" i="9"/>
  <c r="BY395" i="9"/>
  <c r="BZ395" i="9"/>
  <c r="BX396" i="9"/>
  <c r="BY396" i="9"/>
  <c r="BZ396" i="9"/>
  <c r="BX397" i="9"/>
  <c r="BY397" i="9"/>
  <c r="BZ397" i="9"/>
  <c r="BX398" i="9"/>
  <c r="BY398" i="9"/>
  <c r="BZ398" i="9"/>
  <c r="BX399" i="9"/>
  <c r="BY399" i="9"/>
  <c r="BZ399" i="9"/>
  <c r="BX400" i="9"/>
  <c r="BY400" i="9"/>
  <c r="BZ400" i="9"/>
  <c r="BX401" i="9"/>
  <c r="BY401" i="9"/>
  <c r="BZ401" i="9"/>
  <c r="BX402" i="9"/>
  <c r="BY402" i="9"/>
  <c r="BZ402" i="9"/>
  <c r="BX403" i="9"/>
  <c r="BY403" i="9"/>
  <c r="BZ403" i="9"/>
  <c r="BX404" i="9"/>
  <c r="BY404" i="9"/>
  <c r="BZ404" i="9"/>
  <c r="BX405" i="9"/>
  <c r="BY405" i="9"/>
  <c r="BZ405" i="9"/>
  <c r="BX406" i="9"/>
  <c r="BY406" i="9"/>
  <c r="BZ406" i="9"/>
  <c r="BX407" i="9"/>
  <c r="BY407" i="9"/>
  <c r="BZ407" i="9"/>
  <c r="BX408" i="9"/>
  <c r="BY408" i="9"/>
  <c r="BZ408" i="9"/>
  <c r="BX409" i="9"/>
  <c r="BY409" i="9"/>
  <c r="BZ409" i="9"/>
  <c r="BX410" i="9"/>
  <c r="BY410" i="9"/>
  <c r="BZ410" i="9"/>
  <c r="BX411" i="9"/>
  <c r="BY411" i="9"/>
  <c r="BZ411" i="9"/>
  <c r="BX412" i="9"/>
  <c r="BY412" i="9"/>
  <c r="BZ412" i="9"/>
  <c r="BX413" i="9"/>
  <c r="BY413" i="9"/>
  <c r="BZ413" i="9"/>
  <c r="BX414" i="9"/>
  <c r="BY414" i="9"/>
  <c r="BZ414" i="9"/>
  <c r="BX415" i="9"/>
  <c r="BY415" i="9"/>
  <c r="BZ415" i="9"/>
  <c r="BX416" i="9"/>
  <c r="BY416" i="9"/>
  <c r="BZ416" i="9"/>
  <c r="BX417" i="9"/>
  <c r="BY417" i="9"/>
  <c r="BZ417" i="9"/>
  <c r="BX418" i="9"/>
  <c r="BY418" i="9"/>
  <c r="BZ418" i="9"/>
  <c r="BX419" i="9"/>
  <c r="BY419" i="9"/>
  <c r="BZ419" i="9"/>
  <c r="BX420" i="9"/>
  <c r="BY420" i="9"/>
  <c r="BZ420" i="9"/>
  <c r="BX421" i="9"/>
  <c r="BY421" i="9"/>
  <c r="BZ421" i="9"/>
  <c r="BX422" i="9"/>
  <c r="BY422" i="9"/>
  <c r="BZ422" i="9"/>
  <c r="BX423" i="9"/>
  <c r="BY423" i="9"/>
  <c r="BZ423" i="9"/>
  <c r="BX424" i="9"/>
  <c r="BY424" i="9"/>
  <c r="BZ424" i="9"/>
  <c r="BX425" i="9"/>
  <c r="BY425" i="9"/>
  <c r="BZ425" i="9"/>
  <c r="BX426" i="9"/>
  <c r="BY426" i="9"/>
  <c r="BZ426" i="9"/>
  <c r="BX427" i="9"/>
  <c r="BY427" i="9"/>
  <c r="BZ427" i="9"/>
  <c r="BX428" i="9"/>
  <c r="BY428" i="9"/>
  <c r="BZ428" i="9"/>
  <c r="BX429" i="9"/>
  <c r="BY429" i="9"/>
  <c r="BZ429" i="9"/>
  <c r="BX430" i="9"/>
  <c r="BY430" i="9"/>
  <c r="BZ430" i="9"/>
  <c r="BX431" i="9"/>
  <c r="BY431" i="9"/>
  <c r="BZ431" i="9"/>
  <c r="BX432" i="9"/>
  <c r="BY432" i="9"/>
  <c r="BZ432" i="9"/>
  <c r="BX433" i="9"/>
  <c r="BY433" i="9"/>
  <c r="BZ433" i="9"/>
  <c r="BX434" i="9"/>
  <c r="BY434" i="9"/>
  <c r="BZ434" i="9"/>
  <c r="BX435" i="9"/>
  <c r="BY435" i="9"/>
  <c r="BZ435" i="9"/>
  <c r="BX436" i="9"/>
  <c r="BY436" i="9"/>
  <c r="BZ436" i="9"/>
  <c r="BX437" i="9"/>
  <c r="BY437" i="9"/>
  <c r="BZ437" i="9"/>
  <c r="BX438" i="9"/>
  <c r="BY438" i="9"/>
  <c r="BZ438" i="9"/>
  <c r="BX439" i="9"/>
  <c r="BY439" i="9"/>
  <c r="BZ439" i="9"/>
  <c r="BX440" i="9"/>
  <c r="BY440" i="9"/>
  <c r="BZ440" i="9"/>
  <c r="BX441" i="9"/>
  <c r="BY441" i="9"/>
  <c r="BZ441" i="9"/>
  <c r="BX442" i="9"/>
  <c r="BY442" i="9"/>
  <c r="BZ442" i="9"/>
  <c r="BX443" i="9"/>
  <c r="BY443" i="9"/>
  <c r="BZ443" i="9"/>
  <c r="BX444" i="9"/>
  <c r="BY444" i="9"/>
  <c r="BZ444" i="9"/>
  <c r="BX445" i="9"/>
  <c r="BY445" i="9"/>
  <c r="BZ445" i="9"/>
  <c r="BW8" i="9"/>
  <c r="BW9" i="9"/>
  <c r="BW10" i="9"/>
  <c r="BW11" i="9"/>
  <c r="BW12" i="9"/>
  <c r="BW13" i="9"/>
  <c r="BW14" i="9"/>
  <c r="BW15" i="9"/>
  <c r="BW16" i="9"/>
  <c r="BW17" i="9"/>
  <c r="BW18" i="9"/>
  <c r="BW19" i="9"/>
  <c r="BW20" i="9"/>
  <c r="BW21" i="9"/>
  <c r="BW22" i="9"/>
  <c r="BW23" i="9"/>
  <c r="BW24" i="9"/>
  <c r="BW25" i="9"/>
  <c r="BW26" i="9"/>
  <c r="BW27" i="9"/>
  <c r="BW28" i="9"/>
  <c r="BW29" i="9"/>
  <c r="BW30" i="9"/>
  <c r="BW31" i="9"/>
  <c r="BW32" i="9"/>
  <c r="BW33" i="9"/>
  <c r="BW34" i="9"/>
  <c r="BW35" i="9"/>
  <c r="BW36" i="9"/>
  <c r="BW37" i="9"/>
  <c r="BW38" i="9"/>
  <c r="BW39" i="9"/>
  <c r="BW40" i="9"/>
  <c r="BW41" i="9"/>
  <c r="BW42" i="9"/>
  <c r="BW43" i="9"/>
  <c r="BW44" i="9"/>
  <c r="BW45" i="9"/>
  <c r="BW46" i="9"/>
  <c r="BW47" i="9"/>
  <c r="BW48" i="9"/>
  <c r="BW49" i="9"/>
  <c r="BW50" i="9"/>
  <c r="BW51" i="9"/>
  <c r="BW52" i="9"/>
  <c r="BW53" i="9"/>
  <c r="BW54" i="9"/>
  <c r="BW55" i="9"/>
  <c r="BW56" i="9"/>
  <c r="BW57" i="9"/>
  <c r="BW58" i="9"/>
  <c r="BW59" i="9"/>
  <c r="BW60" i="9"/>
  <c r="BW61" i="9"/>
  <c r="BW62" i="9"/>
  <c r="BW63" i="9"/>
  <c r="BW64" i="9"/>
  <c r="BW65" i="9"/>
  <c r="BW66" i="9"/>
  <c r="BW67" i="9"/>
  <c r="BW68" i="9"/>
  <c r="BW69" i="9"/>
  <c r="BW70" i="9"/>
  <c r="BW71" i="9"/>
  <c r="BW72" i="9"/>
  <c r="BW73" i="9"/>
  <c r="BW74" i="9"/>
  <c r="BW75" i="9"/>
  <c r="BW76" i="9"/>
  <c r="BW77" i="9"/>
  <c r="BW78" i="9"/>
  <c r="BW79" i="9"/>
  <c r="BW80" i="9"/>
  <c r="BW81" i="9"/>
  <c r="BW82" i="9"/>
  <c r="BW83" i="9"/>
  <c r="BW84" i="9"/>
  <c r="BW85" i="9"/>
  <c r="BW86" i="9"/>
  <c r="BW87" i="9"/>
  <c r="BW88" i="9"/>
  <c r="BW89" i="9"/>
  <c r="BW90" i="9"/>
  <c r="BW91" i="9"/>
  <c r="BW92" i="9"/>
  <c r="BW93" i="9"/>
  <c r="BW94" i="9"/>
  <c r="BW95" i="9"/>
  <c r="BW96" i="9"/>
  <c r="BW97" i="9"/>
  <c r="BW98" i="9"/>
  <c r="BW99" i="9"/>
  <c r="BW100" i="9"/>
  <c r="BW101" i="9"/>
  <c r="BW102" i="9"/>
  <c r="BW103" i="9"/>
  <c r="BW104" i="9"/>
  <c r="BW105" i="9"/>
  <c r="BW106" i="9"/>
  <c r="BW107" i="9"/>
  <c r="BW108" i="9"/>
  <c r="BW109" i="9"/>
  <c r="BW110" i="9"/>
  <c r="BW111" i="9"/>
  <c r="BW112" i="9"/>
  <c r="BW113" i="9"/>
  <c r="BW114" i="9"/>
  <c r="BW115" i="9"/>
  <c r="BW116" i="9"/>
  <c r="BW117" i="9"/>
  <c r="BW118" i="9"/>
  <c r="BW119" i="9"/>
  <c r="BW120" i="9"/>
  <c r="BW121" i="9"/>
  <c r="BW122" i="9"/>
  <c r="BW123" i="9"/>
  <c r="BW124" i="9"/>
  <c r="BW125" i="9"/>
  <c r="BW126" i="9"/>
  <c r="BW127" i="9"/>
  <c r="BW128" i="9"/>
  <c r="BW129" i="9"/>
  <c r="BW130" i="9"/>
  <c r="BW131" i="9"/>
  <c r="BW132" i="9"/>
  <c r="BW133" i="9"/>
  <c r="BW134" i="9"/>
  <c r="BW135" i="9"/>
  <c r="BW136" i="9"/>
  <c r="BW137" i="9"/>
  <c r="BW138" i="9"/>
  <c r="BW139" i="9"/>
  <c r="BW140" i="9"/>
  <c r="BW141" i="9"/>
  <c r="BW142" i="9"/>
  <c r="BW143" i="9"/>
  <c r="BW144" i="9"/>
  <c r="BW145" i="9"/>
  <c r="BW146" i="9"/>
  <c r="BW147" i="9"/>
  <c r="BW148" i="9"/>
  <c r="BW149" i="9"/>
  <c r="BW150" i="9"/>
  <c r="BW151" i="9"/>
  <c r="BW152" i="9"/>
  <c r="BW153" i="9"/>
  <c r="BW154" i="9"/>
  <c r="BW155" i="9"/>
  <c r="BW156" i="9"/>
  <c r="BW157" i="9"/>
  <c r="BW158" i="9"/>
  <c r="BW159" i="9"/>
  <c r="BW160" i="9"/>
  <c r="BW161" i="9"/>
  <c r="BW162" i="9"/>
  <c r="BW163" i="9"/>
  <c r="BW164" i="9"/>
  <c r="BW165" i="9"/>
  <c r="BW166" i="9"/>
  <c r="BW167" i="9"/>
  <c r="BW168" i="9"/>
  <c r="BW169" i="9"/>
  <c r="BW170" i="9"/>
  <c r="BW171" i="9"/>
  <c r="BW172" i="9"/>
  <c r="BW173" i="9"/>
  <c r="BW174" i="9"/>
  <c r="BW175" i="9"/>
  <c r="BW176" i="9"/>
  <c r="BW177" i="9"/>
  <c r="BW178" i="9"/>
  <c r="BW179" i="9"/>
  <c r="BW180" i="9"/>
  <c r="BW181" i="9"/>
  <c r="BW182" i="9"/>
  <c r="BW183" i="9"/>
  <c r="BW184" i="9"/>
  <c r="BW185" i="9"/>
  <c r="BW186" i="9"/>
  <c r="BW187" i="9"/>
  <c r="BW188" i="9"/>
  <c r="BW189" i="9"/>
  <c r="BW190" i="9"/>
  <c r="BW191" i="9"/>
  <c r="BW192" i="9"/>
  <c r="BW193" i="9"/>
  <c r="BW194" i="9"/>
  <c r="BW195" i="9"/>
  <c r="BW196" i="9"/>
  <c r="BW197" i="9"/>
  <c r="BW198" i="9"/>
  <c r="BW199" i="9"/>
  <c r="BW200" i="9"/>
  <c r="BW201" i="9"/>
  <c r="BW202" i="9"/>
  <c r="BW203" i="9"/>
  <c r="BW204" i="9"/>
  <c r="BW205" i="9"/>
  <c r="BW206" i="9"/>
  <c r="BW207" i="9"/>
  <c r="BW208" i="9"/>
  <c r="BW209" i="9"/>
  <c r="BW210" i="9"/>
  <c r="BW211" i="9"/>
  <c r="BW212" i="9"/>
  <c r="BW213" i="9"/>
  <c r="BW214" i="9"/>
  <c r="BW215" i="9"/>
  <c r="BW216" i="9"/>
  <c r="BW217" i="9"/>
  <c r="BW218" i="9"/>
  <c r="BW219" i="9"/>
  <c r="BW220" i="9"/>
  <c r="BW221" i="9"/>
  <c r="BW222" i="9"/>
  <c r="BW223" i="9"/>
  <c r="BW224" i="9"/>
  <c r="BW225" i="9"/>
  <c r="BW226" i="9"/>
  <c r="BW227" i="9"/>
  <c r="BW228" i="9"/>
  <c r="BW229" i="9"/>
  <c r="BW230" i="9"/>
  <c r="BW231" i="9"/>
  <c r="BW232" i="9"/>
  <c r="BW233" i="9"/>
  <c r="BW234" i="9"/>
  <c r="BW235" i="9"/>
  <c r="BW236" i="9"/>
  <c r="BW237" i="9"/>
  <c r="BW238" i="9"/>
  <c r="BW239" i="9"/>
  <c r="BW240" i="9"/>
  <c r="BW241" i="9"/>
  <c r="BW242" i="9"/>
  <c r="BW243" i="9"/>
  <c r="BW244" i="9"/>
  <c r="BW245" i="9"/>
  <c r="BW246" i="9"/>
  <c r="BW247" i="9"/>
  <c r="BW248" i="9"/>
  <c r="BW249" i="9"/>
  <c r="BW250" i="9"/>
  <c r="BW251" i="9"/>
  <c r="BW252" i="9"/>
  <c r="BW253" i="9"/>
  <c r="BW254" i="9"/>
  <c r="BW255" i="9"/>
  <c r="BW256" i="9"/>
  <c r="BW257" i="9"/>
  <c r="BW258" i="9"/>
  <c r="BW259" i="9"/>
  <c r="BW260" i="9"/>
  <c r="BW261" i="9"/>
  <c r="BW262" i="9"/>
  <c r="BW263" i="9"/>
  <c r="BW264" i="9"/>
  <c r="BW265" i="9"/>
  <c r="BW266" i="9"/>
  <c r="BW267" i="9"/>
  <c r="BW268" i="9"/>
  <c r="BW269" i="9"/>
  <c r="BW270" i="9"/>
  <c r="BW271" i="9"/>
  <c r="BW272" i="9"/>
  <c r="BW273" i="9"/>
  <c r="BW274" i="9"/>
  <c r="BW275" i="9"/>
  <c r="BW276" i="9"/>
  <c r="BW277" i="9"/>
  <c r="BW278" i="9"/>
  <c r="BW279" i="9"/>
  <c r="BW280" i="9"/>
  <c r="BW281" i="9"/>
  <c r="BW282" i="9"/>
  <c r="BW283" i="9"/>
  <c r="BW284" i="9"/>
  <c r="BW285" i="9"/>
  <c r="BW286" i="9"/>
  <c r="BW287" i="9"/>
  <c r="BW288" i="9"/>
  <c r="BW289" i="9"/>
  <c r="BW290" i="9"/>
  <c r="BW291" i="9"/>
  <c r="BW292" i="9"/>
  <c r="BW293" i="9"/>
  <c r="BW294" i="9"/>
  <c r="BW295" i="9"/>
  <c r="BW296" i="9"/>
  <c r="BW297" i="9"/>
  <c r="BW298" i="9"/>
  <c r="BW299" i="9"/>
  <c r="BW300" i="9"/>
  <c r="BW301" i="9"/>
  <c r="BW302" i="9"/>
  <c r="BW303" i="9"/>
  <c r="BW304" i="9"/>
  <c r="BW305" i="9"/>
  <c r="BW306" i="9"/>
  <c r="BW307" i="9"/>
  <c r="BW308" i="9"/>
  <c r="BW309" i="9"/>
  <c r="BW310" i="9"/>
  <c r="BW311" i="9"/>
  <c r="BW312" i="9"/>
  <c r="BW313" i="9"/>
  <c r="BW314" i="9"/>
  <c r="BW315" i="9"/>
  <c r="BW316" i="9"/>
  <c r="BW317" i="9"/>
  <c r="BW318" i="9"/>
  <c r="BW319" i="9"/>
  <c r="BW320" i="9"/>
  <c r="BW321" i="9"/>
  <c r="BW322" i="9"/>
  <c r="BW323" i="9"/>
  <c r="BW324" i="9"/>
  <c r="BW325" i="9"/>
  <c r="BW326" i="9"/>
  <c r="BW327" i="9"/>
  <c r="BW328" i="9"/>
  <c r="BW329" i="9"/>
  <c r="BW330" i="9"/>
  <c r="BW331" i="9"/>
  <c r="BW332" i="9"/>
  <c r="BW333" i="9"/>
  <c r="BW334" i="9"/>
  <c r="BW335" i="9"/>
  <c r="BW336" i="9"/>
  <c r="BW337" i="9"/>
  <c r="BW338" i="9"/>
  <c r="BW339" i="9"/>
  <c r="BW340" i="9"/>
  <c r="BW341" i="9"/>
  <c r="BW342" i="9"/>
  <c r="BW343" i="9"/>
  <c r="BW344" i="9"/>
  <c r="BW345" i="9"/>
  <c r="BW346" i="9"/>
  <c r="BW347" i="9"/>
  <c r="BW348" i="9"/>
  <c r="BW349" i="9"/>
  <c r="BW350" i="9"/>
  <c r="BW351" i="9"/>
  <c r="BW352" i="9"/>
  <c r="BW353" i="9"/>
  <c r="BW354" i="9"/>
  <c r="BW355" i="9"/>
  <c r="BW356" i="9"/>
  <c r="BW357" i="9"/>
  <c r="BW358" i="9"/>
  <c r="BW359" i="9"/>
  <c r="BW360" i="9"/>
  <c r="BW361" i="9"/>
  <c r="BW362" i="9"/>
  <c r="BW363" i="9"/>
  <c r="BW364" i="9"/>
  <c r="BW365" i="9"/>
  <c r="BW366" i="9"/>
  <c r="BW367" i="9"/>
  <c r="BW368" i="9"/>
  <c r="BW369" i="9"/>
  <c r="BW370" i="9"/>
  <c r="BW371" i="9"/>
  <c r="BW372" i="9"/>
  <c r="BW373" i="9"/>
  <c r="BW374" i="9"/>
  <c r="BW375" i="9"/>
  <c r="BW376" i="9"/>
  <c r="BW377" i="9"/>
  <c r="BW378" i="9"/>
  <c r="BW379" i="9"/>
  <c r="BW380" i="9"/>
  <c r="BW381" i="9"/>
  <c r="BW382" i="9"/>
  <c r="BW383" i="9"/>
  <c r="BW384" i="9"/>
  <c r="BW385" i="9"/>
  <c r="BW386" i="9"/>
  <c r="BW387" i="9"/>
  <c r="BW388" i="9"/>
  <c r="BW389" i="9"/>
  <c r="BW390" i="9"/>
  <c r="BW391" i="9"/>
  <c r="BW392" i="9"/>
  <c r="BW393" i="9"/>
  <c r="BW394" i="9"/>
  <c r="BW395" i="9"/>
  <c r="BW396" i="9"/>
  <c r="BW397" i="9"/>
  <c r="BW398" i="9"/>
  <c r="BW399" i="9"/>
  <c r="BW400" i="9"/>
  <c r="BW401" i="9"/>
  <c r="BW402" i="9"/>
  <c r="BW403" i="9"/>
  <c r="BW404" i="9"/>
  <c r="BW405" i="9"/>
  <c r="BW406" i="9"/>
  <c r="BW407" i="9"/>
  <c r="BW408" i="9"/>
  <c r="BW409" i="9"/>
  <c r="BW410" i="9"/>
  <c r="BW411" i="9"/>
  <c r="BW412" i="9"/>
  <c r="BW413" i="9"/>
  <c r="BW414" i="9"/>
  <c r="BW415" i="9"/>
  <c r="BW416" i="9"/>
  <c r="BW417" i="9"/>
  <c r="BW418" i="9"/>
  <c r="BW419" i="9"/>
  <c r="BW420" i="9"/>
  <c r="BW421" i="9"/>
  <c r="BW422" i="9"/>
  <c r="BW423" i="9"/>
  <c r="BW424" i="9"/>
  <c r="BW425" i="9"/>
  <c r="BW426" i="9"/>
  <c r="BW427" i="9"/>
  <c r="BW428" i="9"/>
  <c r="BW429" i="9"/>
  <c r="BW430" i="9"/>
  <c r="BW431" i="9"/>
  <c r="BW432" i="9"/>
  <c r="BW433" i="9"/>
  <c r="BW434" i="9"/>
  <c r="BW435" i="9"/>
  <c r="BW436" i="9"/>
  <c r="BW437" i="9"/>
  <c r="BW438" i="9"/>
  <c r="BW439" i="9"/>
  <c r="BW440" i="9"/>
  <c r="BW441" i="9"/>
  <c r="BW442" i="9"/>
  <c r="BW443" i="9"/>
  <c r="BW444" i="9"/>
  <c r="BW445"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5" i="9"/>
  <c r="O236" i="9"/>
  <c r="O237" i="9"/>
  <c r="O238" i="9"/>
  <c r="O239" i="9"/>
  <c r="O240" i="9"/>
  <c r="O241" i="9"/>
  <c r="O242" i="9"/>
  <c r="O243" i="9"/>
  <c r="O244" i="9"/>
  <c r="O245" i="9"/>
  <c r="O246" i="9"/>
  <c r="O247" i="9"/>
  <c r="O248" i="9"/>
  <c r="O249" i="9"/>
  <c r="O250" i="9"/>
  <c r="O251" i="9"/>
  <c r="O252" i="9"/>
  <c r="O253" i="9"/>
  <c r="O254" i="9"/>
  <c r="O255" i="9"/>
  <c r="O256" i="9"/>
  <c r="O257" i="9"/>
  <c r="O258" i="9"/>
  <c r="O259" i="9"/>
  <c r="O260" i="9"/>
  <c r="O261" i="9"/>
  <c r="O262" i="9"/>
  <c r="O263" i="9"/>
  <c r="O264" i="9"/>
  <c r="O265" i="9"/>
  <c r="O266" i="9"/>
  <c r="O267" i="9"/>
  <c r="O268" i="9"/>
  <c r="O269" i="9"/>
  <c r="O270" i="9"/>
  <c r="O271" i="9"/>
  <c r="O272" i="9"/>
  <c r="O273" i="9"/>
  <c r="O274" i="9"/>
  <c r="O275" i="9"/>
  <c r="O276" i="9"/>
  <c r="O277" i="9"/>
  <c r="O278" i="9"/>
  <c r="O279" i="9"/>
  <c r="O280" i="9"/>
  <c r="O281" i="9"/>
  <c r="O282" i="9"/>
  <c r="O283" i="9"/>
  <c r="O284" i="9"/>
  <c r="O285" i="9"/>
  <c r="O286" i="9"/>
  <c r="O287" i="9"/>
  <c r="O288" i="9"/>
  <c r="O289" i="9"/>
  <c r="O290" i="9"/>
  <c r="O291" i="9"/>
  <c r="O292" i="9"/>
  <c r="O293" i="9"/>
  <c r="O294" i="9"/>
  <c r="O295" i="9"/>
  <c r="O296" i="9"/>
  <c r="O297" i="9"/>
  <c r="O298" i="9"/>
  <c r="O299" i="9"/>
  <c r="O300" i="9"/>
  <c r="O301" i="9"/>
  <c r="O302" i="9"/>
  <c r="O303" i="9"/>
  <c r="O304" i="9"/>
  <c r="O305" i="9"/>
  <c r="O306" i="9"/>
  <c r="O307" i="9"/>
  <c r="O308" i="9"/>
  <c r="O309" i="9"/>
  <c r="O310" i="9"/>
  <c r="O311" i="9"/>
  <c r="O312" i="9"/>
  <c r="O313" i="9"/>
  <c r="O314" i="9"/>
  <c r="O315" i="9"/>
  <c r="O316" i="9"/>
  <c r="O317" i="9"/>
  <c r="O318" i="9"/>
  <c r="O319" i="9"/>
  <c r="O320" i="9"/>
  <c r="O321" i="9"/>
  <c r="O322" i="9"/>
  <c r="O323" i="9"/>
  <c r="O324" i="9"/>
  <c r="O325" i="9"/>
  <c r="O326" i="9"/>
  <c r="O327" i="9"/>
  <c r="O328" i="9"/>
  <c r="O329" i="9"/>
  <c r="O330" i="9"/>
  <c r="O331" i="9"/>
  <c r="O332" i="9"/>
  <c r="O333" i="9"/>
  <c r="O334" i="9"/>
  <c r="O335" i="9"/>
  <c r="O336" i="9"/>
  <c r="O337" i="9"/>
  <c r="O338" i="9"/>
  <c r="O339" i="9"/>
  <c r="O340" i="9"/>
  <c r="O341" i="9"/>
  <c r="O342" i="9"/>
  <c r="O343" i="9"/>
  <c r="O344" i="9"/>
  <c r="O345" i="9"/>
  <c r="O346" i="9"/>
  <c r="O347" i="9"/>
  <c r="O348" i="9"/>
  <c r="O349" i="9"/>
  <c r="O350" i="9"/>
  <c r="O351" i="9"/>
  <c r="O352" i="9"/>
  <c r="O353" i="9"/>
  <c r="O354" i="9"/>
  <c r="O355" i="9"/>
  <c r="O356" i="9"/>
  <c r="O357" i="9"/>
  <c r="O358" i="9"/>
  <c r="O359" i="9"/>
  <c r="O360" i="9"/>
  <c r="O361" i="9"/>
  <c r="O362" i="9"/>
  <c r="O363" i="9"/>
  <c r="O364" i="9"/>
  <c r="O365" i="9"/>
  <c r="O366" i="9"/>
  <c r="O367" i="9"/>
  <c r="O368" i="9"/>
  <c r="O369" i="9"/>
  <c r="O370" i="9"/>
  <c r="O371" i="9"/>
  <c r="O372" i="9"/>
  <c r="O373" i="9"/>
  <c r="O374" i="9"/>
  <c r="O375" i="9"/>
  <c r="O376" i="9"/>
  <c r="O377" i="9"/>
  <c r="O378" i="9"/>
  <c r="O379" i="9"/>
  <c r="O380" i="9"/>
  <c r="O381" i="9"/>
  <c r="O382" i="9"/>
  <c r="O383" i="9"/>
  <c r="O384" i="9"/>
  <c r="O385" i="9"/>
  <c r="O386" i="9"/>
  <c r="O387" i="9"/>
  <c r="O388" i="9"/>
  <c r="O389" i="9"/>
  <c r="O390" i="9"/>
  <c r="O391" i="9"/>
  <c r="O392" i="9"/>
  <c r="O393" i="9"/>
  <c r="O394" i="9"/>
  <c r="O395" i="9"/>
  <c r="O396" i="9"/>
  <c r="O397" i="9"/>
  <c r="O398" i="9"/>
  <c r="O399" i="9"/>
  <c r="O400" i="9"/>
  <c r="O401" i="9"/>
  <c r="O402" i="9"/>
  <c r="O403" i="9"/>
  <c r="O404" i="9"/>
  <c r="O405" i="9"/>
  <c r="O406" i="9"/>
  <c r="O407" i="9"/>
  <c r="O408" i="9"/>
  <c r="O409" i="9"/>
  <c r="O410" i="9"/>
  <c r="O411" i="9"/>
  <c r="O412" i="9"/>
  <c r="O413" i="9"/>
  <c r="O414" i="9"/>
  <c r="O415" i="9"/>
  <c r="O416" i="9"/>
  <c r="O417" i="9"/>
  <c r="O418" i="9"/>
  <c r="O419" i="9"/>
  <c r="O420" i="9"/>
  <c r="O421" i="9"/>
  <c r="O422" i="9"/>
  <c r="O423" i="9"/>
  <c r="O424" i="9"/>
  <c r="O425" i="9"/>
  <c r="O426" i="9"/>
  <c r="O427" i="9"/>
  <c r="O428" i="9"/>
  <c r="O429" i="9"/>
  <c r="O430" i="9"/>
  <c r="O431" i="9"/>
  <c r="O432" i="9"/>
  <c r="O433" i="9"/>
  <c r="O434" i="9"/>
  <c r="O435" i="9"/>
  <c r="O436" i="9"/>
  <c r="O437" i="9"/>
  <c r="O438" i="9"/>
  <c r="O439" i="9"/>
  <c r="O440" i="9"/>
  <c r="O441" i="9"/>
  <c r="O442" i="9"/>
  <c r="O443" i="9"/>
  <c r="O444" i="9"/>
  <c r="O445" i="9"/>
  <c r="O446" i="9"/>
  <c r="O447" i="9"/>
  <c r="O448" i="9"/>
  <c r="O449" i="9"/>
  <c r="O450" i="9"/>
  <c r="O451" i="9"/>
  <c r="O452" i="9"/>
  <c r="O453" i="9"/>
  <c r="O454" i="9"/>
  <c r="O455" i="9"/>
  <c r="O456" i="9"/>
  <c r="O457" i="9"/>
  <c r="O458" i="9"/>
  <c r="O459" i="9"/>
  <c r="O460" i="9"/>
  <c r="O461" i="9"/>
  <c r="O462" i="9"/>
  <c r="O463" i="9"/>
  <c r="O464" i="9"/>
  <c r="O465" i="9"/>
  <c r="O466" i="9"/>
  <c r="O467" i="9"/>
  <c r="O468" i="9"/>
  <c r="O469" i="9"/>
  <c r="O470" i="9"/>
  <c r="O471" i="9"/>
  <c r="O472" i="9"/>
  <c r="O473" i="9"/>
  <c r="O474" i="9"/>
  <c r="O475" i="9"/>
  <c r="O476" i="9"/>
  <c r="O477" i="9"/>
  <c r="O478" i="9"/>
  <c r="O479" i="9"/>
  <c r="O480" i="9"/>
  <c r="O481" i="9"/>
  <c r="O482" i="9"/>
  <c r="O483" i="9"/>
  <c r="O484" i="9"/>
  <c r="O485" i="9"/>
  <c r="O486" i="9"/>
  <c r="O487" i="9"/>
  <c r="O488" i="9"/>
  <c r="O489" i="9"/>
  <c r="O490" i="9"/>
  <c r="O491" i="9"/>
  <c r="O492" i="9"/>
  <c r="O493" i="9"/>
  <c r="O494" i="9"/>
  <c r="O495" i="9"/>
</calcChain>
</file>

<file path=xl/sharedStrings.xml><?xml version="1.0" encoding="utf-8"?>
<sst xmlns="http://schemas.openxmlformats.org/spreadsheetml/2006/main" count="6710" uniqueCount="2664">
  <si>
    <t>LL62ID</t>
  </si>
  <si>
    <t>Block</t>
  </si>
  <si>
    <t>Lot</t>
  </si>
  <si>
    <t>Borough</t>
  </si>
  <si>
    <t>All dollar values are in thousands</t>
  </si>
  <si>
    <t>Location</t>
  </si>
  <si>
    <t>Council District</t>
  </si>
  <si>
    <t>Sq. Ft - Land</t>
  </si>
  <si>
    <t>Sq. Ft - Building</t>
  </si>
  <si>
    <t>NAICS Code</t>
  </si>
  <si>
    <t>Program Name</t>
  </si>
  <si>
    <t>Start Date</t>
  </si>
  <si>
    <t>End Date</t>
  </si>
  <si>
    <t>Project Amount</t>
  </si>
  <si>
    <t>Part Time Perm Jobs</t>
  </si>
  <si>
    <t>Part Time Temp Jobs</t>
  </si>
  <si>
    <t>Full Time Perm Jobs</t>
  </si>
  <si>
    <t>Full Time Temp Jobs</t>
  </si>
  <si>
    <t>Contract Employees</t>
  </si>
  <si>
    <t>Total Jobs Current</t>
  </si>
  <si>
    <t>Current Jobs FTE</t>
  </si>
  <si>
    <t>Construction Jobs</t>
  </si>
  <si>
    <t>Jobs Target for Current Yr</t>
  </si>
  <si>
    <t>Total Jobs at Application FTE</t>
  </si>
  <si>
    <t>Job Creation Estimate</t>
  </si>
  <si>
    <t>Exempt %</t>
  </si>
  <si>
    <t>% Living in NYC</t>
  </si>
  <si>
    <t>Health Benefit Full Time</t>
  </si>
  <si>
    <t>Health Benefit Part Time</t>
  </si>
  <si>
    <t>Company Direct Land Total</t>
  </si>
  <si>
    <t>Company Direct Building Total</t>
  </si>
  <si>
    <t>Mortgage Recording Tax Total</t>
  </si>
  <si>
    <t>Pilot Savings Total</t>
  </si>
  <si>
    <t>Mortage Recording Tax Exemption Total</t>
  </si>
  <si>
    <t>Indirect and Induced Land Total</t>
  </si>
  <si>
    <t>Indirect and Induced Building Total</t>
  </si>
  <si>
    <t>TOTAL Real Property Related Taxes Total</t>
  </si>
  <si>
    <t>Company Direct Total</t>
  </si>
  <si>
    <t>Sales Tax Exemption Total</t>
  </si>
  <si>
    <t>Energy Tax Savings Total</t>
  </si>
  <si>
    <t>Tax Exempt Bond Savings Total</t>
  </si>
  <si>
    <t>Indirect and Induced Total</t>
  </si>
  <si>
    <t>TOTAL Income Consumption Use Taxes Total</t>
  </si>
  <si>
    <t>Assistance Provided Total</t>
  </si>
  <si>
    <t>Recapture Cancellation Reduction Amount Total</t>
  </si>
  <si>
    <t>Penalty Paid Total</t>
  </si>
  <si>
    <t>TOTAL Assistance Net of Recapture Penalties Total</t>
  </si>
  <si>
    <t>Company Direct Tax Revenue Before Assistance Total</t>
  </si>
  <si>
    <t>Indirect and Induced Tax Revenues Total</t>
  </si>
  <si>
    <t>TOTAL Tax Revenues Before Assistance Total</t>
  </si>
  <si>
    <t>TOTAL Tax Revenues Net of Assistance Recapture and Penalty Total</t>
  </si>
  <si>
    <t>Type(s) of Assistance</t>
  </si>
  <si>
    <t>Project Name</t>
  </si>
  <si>
    <t>Non Exempt 
25000 and Less, %</t>
  </si>
  <si>
    <t>Non Exempt 
between 25001 and 40000, %</t>
  </si>
  <si>
    <t>Non Exempt 
between 40001 and 50000, %</t>
  </si>
  <si>
    <t>Non Exempt 
Greater than 50000, %</t>
  </si>
  <si>
    <t>For data definitions and explanations, refer to the documentation accompanying the data spreadsheet for the corresponding Fiscal Year. Because data collection, reporting requirements, definitions and other information vary over time, this document also outlines certain caveats meant to facilitate the interpretation and analysis of the data.</t>
  </si>
  <si>
    <t>Comment</t>
  </si>
  <si>
    <t>NYC Administrative Code §22-823 - FY18</t>
  </si>
  <si>
    <t>Company Direct Land FY19 and After</t>
  </si>
  <si>
    <t>Company Direct Building FY19 and After</t>
  </si>
  <si>
    <t>Mortgage Recording Tax FY19 and After</t>
  </si>
  <si>
    <t>Pilot Savings FY19 and After</t>
  </si>
  <si>
    <t>Mortgage Recording Tax Exemption FY19 and After</t>
  </si>
  <si>
    <t>Indirect and Induced Land FY19 and After</t>
  </si>
  <si>
    <t>Indirect and Induced Building FY19 and After</t>
  </si>
  <si>
    <t>TOTAL Real Property Related Taxes FY19 and After</t>
  </si>
  <si>
    <t>Company Direct FY19 and After</t>
  </si>
  <si>
    <t>Sales Tax Exemption FY19 and After</t>
  </si>
  <si>
    <t>Energy Tax Savings FY19 and After</t>
  </si>
  <si>
    <t>Tax Exempt Bond Savings FY19 and After</t>
  </si>
  <si>
    <t>Indirect and Induced FY19 and After</t>
  </si>
  <si>
    <t>TOTAL Income Consumption Use Taxes FY19 and After</t>
  </si>
  <si>
    <t>Assistance Provided FY19 and After</t>
  </si>
  <si>
    <t>Recapture Cancellation Reduction Amount FY19 and After</t>
  </si>
  <si>
    <t>Penalty Paid FY19 and After</t>
  </si>
  <si>
    <t>TOTAL Assistance Net of Recapture Penalties FY19 and After</t>
  </si>
  <si>
    <t>Company Direct Tax Revenue Before Assistance FY19 and After</t>
  </si>
  <si>
    <t>Indirect and Induced Tax Revenues FY19 and After</t>
  </si>
  <si>
    <t>TOTAL Tax Revenues Before Assistance FY19 and After</t>
  </si>
  <si>
    <t>TOTAL Tax Revenues Net of Assistance Recapture and Penalty FY19 and After</t>
  </si>
  <si>
    <t>Company Direct Land FY18</t>
  </si>
  <si>
    <t>Company Direct Land Through FY18</t>
  </si>
  <si>
    <t>Company Direct Building FY18</t>
  </si>
  <si>
    <t>Company Direct Building Through FY18</t>
  </si>
  <si>
    <t>Mortgage Recording Tax FY18</t>
  </si>
  <si>
    <t>Mortgage Recording Tax Through FY18</t>
  </si>
  <si>
    <t>Pilot Savings FY18</t>
  </si>
  <si>
    <t>Pilot Savings Through FY18</t>
  </si>
  <si>
    <t>Mortgage Recording Tax Exemption FY18</t>
  </si>
  <si>
    <t>Mortgage Recording Tax Exemption Through FY18</t>
  </si>
  <si>
    <t>Indirect and Induced Land FY18</t>
  </si>
  <si>
    <t>Indirect and Induced Land Through FY18</t>
  </si>
  <si>
    <t>Indirect and Induced Building FY18</t>
  </si>
  <si>
    <t>Indirect and Induced Building Through FY18</t>
  </si>
  <si>
    <t>TOTAL Real Property Related Taxes FY18</t>
  </si>
  <si>
    <t>TOTAL Real Property Related Taxes Through FY18</t>
  </si>
  <si>
    <t>Company Direct FY18</t>
  </si>
  <si>
    <t>Company Direct Through FY18</t>
  </si>
  <si>
    <t>Sales Tax Exemption FY18</t>
  </si>
  <si>
    <t>Sales Tax Exemption Through FY18</t>
  </si>
  <si>
    <t>Energy Tax Savings FY18</t>
  </si>
  <si>
    <t>Energy Tax Savings Through FY18</t>
  </si>
  <si>
    <t>Tax Exempt Bond Savings FY18</t>
  </si>
  <si>
    <t>Tax Exempt Bond Savings Through FY18</t>
  </si>
  <si>
    <t>Indirect and Induced FY18</t>
  </si>
  <si>
    <t>Indirect and Induced Through FY18</t>
  </si>
  <si>
    <t>TOTAL Income Consumption Use Taxes FY18</t>
  </si>
  <si>
    <t>TOTAL Income Consumption Use Taxes Through FY18</t>
  </si>
  <si>
    <t>Assistance Provided FY18</t>
  </si>
  <si>
    <t>Assistance Provided Through FY18</t>
  </si>
  <si>
    <t>Recapture Cancellation Reduction Amount FY18</t>
  </si>
  <si>
    <t>Recapture Cancellation Reduction Amount Through FY18</t>
  </si>
  <si>
    <t>Penalty Paid FY18</t>
  </si>
  <si>
    <t>Penalty Paid Through FY18</t>
  </si>
  <si>
    <t>TOTAL Assistance Net of Recapture Penalties FY18</t>
  </si>
  <si>
    <t>TOTAL Assistance Net of Recapture Penalties Through FY18</t>
  </si>
  <si>
    <t>Company Direct Tax Revenue Before Assistance FY18</t>
  </si>
  <si>
    <t>Company Direct Tax Revenue Before Assistance Through FY18</t>
  </si>
  <si>
    <t>Indirect and Induced Tax Revenues FY18</t>
  </si>
  <si>
    <t>Indirect and Induced Tax Revenues Through FY18</t>
  </si>
  <si>
    <t>TOTAL Tax Revenues Before Assistance FY18</t>
  </si>
  <si>
    <t>TOTAL Tax Revenues Before Assistance Through FY18</t>
  </si>
  <si>
    <t>TOTAL Tax Revenues Net of Assistance Recapture and Penalty FY18</t>
  </si>
  <si>
    <t>TOTAL Tax Revenues Net of Assistance Recapture and Penalty Through FY18</t>
  </si>
  <si>
    <t>Bond Issuance FY18</t>
  </si>
  <si>
    <t>Value of Energy Benefit FY18</t>
  </si>
  <si>
    <t>REAP FY18</t>
  </si>
  <si>
    <t>CEP FY18</t>
  </si>
  <si>
    <t>Total Industrial Employees FY18</t>
  </si>
  <si>
    <t>Total Restaurant Employees FY18</t>
  </si>
  <si>
    <t>Total Retail Employees FY18</t>
  </si>
  <si>
    <t>Total Other Employees FY18</t>
  </si>
  <si>
    <t>Number of Industrial Employees Earning More than Living Wage FY18</t>
  </si>
  <si>
    <t>Number of Restaurant Employees Earning More than Living Wage FY18</t>
  </si>
  <si>
    <t>Number of Retail Employees Earning More than Living Wage FY18</t>
  </si>
  <si>
    <t>Number of Other Employees Earning More than Living Wage FY18</t>
  </si>
  <si>
    <t>% of Industrial Employees Earning More than Living Wage FY18</t>
  </si>
  <si>
    <t>% of Restaurant Employees Earning More than Living Wage FY18</t>
  </si>
  <si>
    <t>% of Retail Employees Earning More than Living Wage FY18</t>
  </si>
  <si>
    <t>% of Other Employees Earning More than Living Wage FY18</t>
  </si>
  <si>
    <t>Total Jobs FY18</t>
  </si>
  <si>
    <t>Total Employees Earning More than Living Wage FY18</t>
  </si>
  <si>
    <t>% Total Employees Earning More than Living Wage FY18</t>
  </si>
  <si>
    <t xml:space="preserve">Available for download are the reports published between FY06 and FY18. Data are as of the time of publication of the individual reports. Certain longitudinal information on projects can be retrieved by linking the data using the LL48 ID (for FY06-FY10)/ LL62 ID (for FY11-FY18). </t>
  </si>
  <si>
    <t>Brooklyn Navy Yard Cogeneration Partners, L.P.</t>
  </si>
  <si>
    <t>Atlantic Veal &amp; Lamb</t>
  </si>
  <si>
    <t>Gabrielli Truck Sales, Ltd.</t>
  </si>
  <si>
    <t>Korean Air Lines Co., Ltd.</t>
  </si>
  <si>
    <t>Cupie Transportation Corp.</t>
  </si>
  <si>
    <t>Panorama Windows Ltd.</t>
  </si>
  <si>
    <t>Q.T. Minibus of the Bronx, Inc. / GVC, LTD.</t>
  </si>
  <si>
    <t>L.I.C. Restaurant Group Operation LLC</t>
  </si>
  <si>
    <t>Madelaine Chocolate Novelties #3 (1997)</t>
  </si>
  <si>
    <t>Campbell &amp; Dawes Ltd.</t>
  </si>
  <si>
    <t>Victory FoodService Distributors Corp.</t>
  </si>
  <si>
    <t>Air Express International Corporation</t>
  </si>
  <si>
    <t>Allied Metal Spinning Corp.</t>
  </si>
  <si>
    <t>Adriatic Wood Products, Inc. #2 (1997)</t>
  </si>
  <si>
    <t>USA Waste Services of NYC, Inc.</t>
  </si>
  <si>
    <t>James F. Volpe Electrical Contracting Corp.</t>
  </si>
  <si>
    <t>Felix Storch, Inc.</t>
  </si>
  <si>
    <t>Gary Plastic Packaging Corp.</t>
  </si>
  <si>
    <t>Empire Erectors &amp; Electrical Co., Inc.</t>
  </si>
  <si>
    <t>Linear Lighting Corporation</t>
  </si>
  <si>
    <t>Commercial Electrical Contractors, Inc.</t>
  </si>
  <si>
    <t>Steinway Van and Storage Corp.</t>
  </si>
  <si>
    <t>Solco Plumbing Supply, Inc.</t>
  </si>
  <si>
    <t>Steinway, Inc.</t>
  </si>
  <si>
    <t>Port Morris Tile &amp; Marble, Corp. #1 (1998)</t>
  </si>
  <si>
    <t>Titan Machine Corporation</t>
  </si>
  <si>
    <t>Mercy Home for Children, Inc. #1 (1999)</t>
  </si>
  <si>
    <t>Morrisons Pastry Corp.</t>
  </si>
  <si>
    <t>Air-Sea Packing Group, Inc.</t>
  </si>
  <si>
    <t>Bark Frameworks, Inc.</t>
  </si>
  <si>
    <t>Bauerschmidt &amp; Sons, Inc. #2 (1999)</t>
  </si>
  <si>
    <t>Alcoa Inc.</t>
  </si>
  <si>
    <t>Bedessee Imports, Inc.</t>
  </si>
  <si>
    <t>Big Geyser, Inc.</t>
  </si>
  <si>
    <t>Center for Family Support, Inc., The #1 (1999)</t>
  </si>
  <si>
    <t>National Center on Addiction &amp; Substance Abuse at Columbia University</t>
  </si>
  <si>
    <t>Churchill School &amp; Center For Learning Inc., The</t>
  </si>
  <si>
    <t>Crystal Window &amp; Door Systems, Ltd.</t>
  </si>
  <si>
    <t>Federal Jeans, Inc.</t>
  </si>
  <si>
    <t>Hephaistos Building Supplies, Inc.</t>
  </si>
  <si>
    <t>Herbert G. Birch Services, Inc #2 (1999)</t>
  </si>
  <si>
    <t>Island Computer Products, Inc.</t>
  </si>
  <si>
    <t>Klein's Naturals, Ltd.</t>
  </si>
  <si>
    <t>McGraw-Hill Companies, Inc.</t>
  </si>
  <si>
    <t>Mesorah Publications, Ltd. #2 (1999) and Sefercraft</t>
  </si>
  <si>
    <t>Moving Right Along Service, Inc.</t>
  </si>
  <si>
    <t>Rite Lite Ltd.</t>
  </si>
  <si>
    <t>Elite Airline Laundry Services Corp</t>
  </si>
  <si>
    <t>Sahadi Fine Foods</t>
  </si>
  <si>
    <t>Sarad, Inc. #1 (1999)</t>
  </si>
  <si>
    <t>Watkins Poultry Merchants of New York, Inc.</t>
  </si>
  <si>
    <t>Wipe-Tex International Corp.</t>
  </si>
  <si>
    <t>World Casing Corp.</t>
  </si>
  <si>
    <t>Guild for Exceptional Children, Inc., The</t>
  </si>
  <si>
    <t>P. S. Pibbs, Inc.</t>
  </si>
  <si>
    <t>Goldfeder/Kahan Framing Group, Ltd.</t>
  </si>
  <si>
    <t>Gracious Thyme Catering Inc.</t>
  </si>
  <si>
    <t>Home Box Office</t>
  </si>
  <si>
    <t>NBC Universal, Inc.</t>
  </si>
  <si>
    <t>Kaylim Supplies, Inc.</t>
  </si>
  <si>
    <t>Ben Hur Moving &amp; Storage, Inc.</t>
  </si>
  <si>
    <t>Jamaica First Parking, LLC #1 (2001)</t>
  </si>
  <si>
    <t>Just Bagels Manufacturing, Inc.</t>
  </si>
  <si>
    <t>Herbert G. Birch Services, Inc #3 (2000)</t>
  </si>
  <si>
    <t>Zalmen Reiss and Associates, Inc. and Digital Distributors Inc. (2001)</t>
  </si>
  <si>
    <t>Jewish Board of Family &amp; Children's Services, Inc. #2 (2000)</t>
  </si>
  <si>
    <t>All City Switch Board Corporation</t>
  </si>
  <si>
    <t>Baco Enterprises, Inc. #1 (2001)</t>
  </si>
  <si>
    <t>T &amp; G Industries, Inc.</t>
  </si>
  <si>
    <t>Rosco, Inc.</t>
  </si>
  <si>
    <t>Tri-State Surgical Supply &amp; Equipment Ltd. and H &amp; H Laboratories, Inc.</t>
  </si>
  <si>
    <t>Mystic Display Co., Inc.</t>
  </si>
  <si>
    <t>Queens Parent Resource Center, Inc. #1 (2002)</t>
  </si>
  <si>
    <t>Therapy and Learning Center, Inc.</t>
  </si>
  <si>
    <t>Village Community School</t>
  </si>
  <si>
    <t>General Human Outreach in the Community, Inc.</t>
  </si>
  <si>
    <t>Magen David Yeshivah</t>
  </si>
  <si>
    <t>Centro Social La Esperanza, Inc. #1 (2002)</t>
  </si>
  <si>
    <t>Contractors SM, LLC</t>
  </si>
  <si>
    <t>AMB Property, LP (lot 20)</t>
  </si>
  <si>
    <t>Goldstone Hosiery Co., Inc.</t>
  </si>
  <si>
    <t>Foto Electric Supply Co., Inc.</t>
  </si>
  <si>
    <t>Citywide Mobile Response Corporation</t>
  </si>
  <si>
    <t>Metropolitan Life Insurance Company</t>
  </si>
  <si>
    <t>New York Post</t>
  </si>
  <si>
    <t>New York Times Company, The</t>
  </si>
  <si>
    <t>Federal Express Corporation #1 (2001)</t>
  </si>
  <si>
    <t>Empire Metal Finishing, Inc.</t>
  </si>
  <si>
    <t>Young Adult Institute, Inc. #4 (2002a)</t>
  </si>
  <si>
    <t>Kew Forest Plumbing &amp; Heating, Inc.</t>
  </si>
  <si>
    <t>A.F.C. Industries Inc. &amp; Affiliates</t>
  </si>
  <si>
    <t>Leo International, Inc.</t>
  </si>
  <si>
    <t>Aron's Manufacturing Corp.</t>
  </si>
  <si>
    <t>Brown Brothers Harriman &amp; Co.</t>
  </si>
  <si>
    <t>16 Tons Inc.</t>
  </si>
  <si>
    <t>Acme Smoked Fish Corp.</t>
  </si>
  <si>
    <t>Child School, The</t>
  </si>
  <si>
    <t>Convent of the Sacred Heart School of New York</t>
  </si>
  <si>
    <t>Great Wall Corp.</t>
  </si>
  <si>
    <t>Hearst Corporation, The</t>
  </si>
  <si>
    <t>Human Care Services for Families &amp; Children, Inc. #1</t>
  </si>
  <si>
    <t>Isamu Noguchi Foundation, Inc., The</t>
  </si>
  <si>
    <t>Lifespire, Inc. #1 (2002)</t>
  </si>
  <si>
    <t>Musco Food Corporation</t>
  </si>
  <si>
    <t>National Compressor Exchange of N.Y., Inc.</t>
  </si>
  <si>
    <t>UB Distributors, LLC</t>
  </si>
  <si>
    <t>Young Adult Institute, Inc. #5 (2002C)</t>
  </si>
  <si>
    <t>Aabco Sheet Metal Co., Inc.</t>
  </si>
  <si>
    <t>Allen-Stevenson School, The</t>
  </si>
  <si>
    <t>Arrow Linen Supply Co., Inc.</t>
  </si>
  <si>
    <t>Center for Family Support, Inc., The #2 (2004)</t>
  </si>
  <si>
    <t>Commercial Cooling Service, Inc.</t>
  </si>
  <si>
    <t>Creative Lifestyles, Inc.</t>
  </si>
  <si>
    <t>Economy Pump &amp; Motor Repair, Inc.</t>
  </si>
  <si>
    <t>Jamaica First Parking, LLC #2 (2004)</t>
  </si>
  <si>
    <t>James Carpenter Design Associates, Inc.</t>
  </si>
  <si>
    <t>Mana Products, Inc. #2 (1998)</t>
  </si>
  <si>
    <t>ML Design, Inc.</t>
  </si>
  <si>
    <t>Novelty Crystal Corp.</t>
  </si>
  <si>
    <t>Otsar Early Childhood Center Project</t>
  </si>
  <si>
    <t>Otsar Family Services, Inc.</t>
  </si>
  <si>
    <t>Park View Realty Associates LLC</t>
  </si>
  <si>
    <t>Sel's Swift Service, Inc.</t>
  </si>
  <si>
    <t>Medisys Health Network Inc.</t>
  </si>
  <si>
    <t>Mana Products, Inc. #1 (1997)</t>
  </si>
  <si>
    <t>Amboy Properties Corporation</t>
  </si>
  <si>
    <t>2011 Precision Gear, Inc.</t>
  </si>
  <si>
    <t>M &amp; V Provision Co., Inc.</t>
  </si>
  <si>
    <t>Ernst &amp; Young US LLP</t>
  </si>
  <si>
    <t>Seamen's Society for Children &amp; Families</t>
  </si>
  <si>
    <t>Women's League Community Residences, Inc #1 (2001)</t>
  </si>
  <si>
    <t>City Merchandise, Inc. (2002)</t>
  </si>
  <si>
    <t>AMB Property, LP (lot 21)</t>
  </si>
  <si>
    <t>AMB Property, LP (lot 22)</t>
  </si>
  <si>
    <t>AMB Property, LP (lot 23)</t>
  </si>
  <si>
    <t>Mercy College</t>
  </si>
  <si>
    <t>Jetro Cash &amp; Carry Enterprises, Inc. #2 (2005)</t>
  </si>
  <si>
    <t>Bank of America, N.A</t>
  </si>
  <si>
    <t>Rapid Processing, LLC</t>
  </si>
  <si>
    <t>Sweet Sams Baking Company, LLC</t>
  </si>
  <si>
    <t>Alle Processing Corporation</t>
  </si>
  <si>
    <t>Super-Tek Products</t>
  </si>
  <si>
    <t>Way Fong, LLC</t>
  </si>
  <si>
    <t>Down Right Ltd.</t>
  </si>
  <si>
    <t>Block Institute Inc.</t>
  </si>
  <si>
    <t>QSAC, Inc. #3 (2004)</t>
  </si>
  <si>
    <t>State Narrow Fabrics, Inc.</t>
  </si>
  <si>
    <t>Empire Merchants LLC/Charmer Industries, Inc.</t>
  </si>
  <si>
    <t>DLX Industries, Inc.</t>
  </si>
  <si>
    <t>S. DiFazio and Sons Construction, Inc. &amp; Faztec Industries, Inc.</t>
  </si>
  <si>
    <t>AM&amp;G Waterproofing LLC</t>
  </si>
  <si>
    <t>Family Support Systems Unlimited, Inc.</t>
  </si>
  <si>
    <t>Prompt Apparel, Inc.</t>
  </si>
  <si>
    <t>Lighting &amp; Supplies, Inc. a/k/a Sunlight Clinton Realty LLC</t>
  </si>
  <si>
    <t>Marjam Supply of Rewe Street, LLC</t>
  </si>
  <si>
    <t>National Association of Securities Dealers, Inc.</t>
  </si>
  <si>
    <t>NASDAQ Stock Market, Inc., The</t>
  </si>
  <si>
    <t>Advocates for Services for the Blind Multihandicapped, Inc.</t>
  </si>
  <si>
    <t>Comfort Bedding Inc.</t>
  </si>
  <si>
    <t>G&amp;G Electric Supply Company, Inc. #1</t>
  </si>
  <si>
    <t>Highbridge - Woodycrest Center, Inc.</t>
  </si>
  <si>
    <t>Independent Living Association, Inc.</t>
  </si>
  <si>
    <t>Modell's Sporting Goods, Inc.</t>
  </si>
  <si>
    <t>Tri-State Camera Exchange Inc.</t>
  </si>
  <si>
    <t>Spence- Chapin, Services to Families and Children</t>
  </si>
  <si>
    <t>JAD Corporation of America a/k/a JOSEPH A DEE INC</t>
  </si>
  <si>
    <t>BP Air Conditioning Corp.</t>
  </si>
  <si>
    <t>Pepsi-Cola Bottling Company of New York, Inc. and Canada Dry Bottling Company of New York, L.P.</t>
  </si>
  <si>
    <t>Coronet Parts Manufacturing Company, Inc.</t>
  </si>
  <si>
    <t>Prestone Press, LLC</t>
  </si>
  <si>
    <t>Faztec Industries, Inc.</t>
  </si>
  <si>
    <t>Cong. Machne Chaim Inc. d/b/a Bais Sarah Educational Center for Girls</t>
  </si>
  <si>
    <t>MMC Corporation</t>
  </si>
  <si>
    <t>Katz Metal Fabricators, Inc.</t>
  </si>
  <si>
    <t>Comprehensive Care Management Corporation #2 (2005)</t>
  </si>
  <si>
    <t>Tradition (N.America), Inc.</t>
  </si>
  <si>
    <t>College of Mount Saint Vincent #3</t>
  </si>
  <si>
    <t>Queens Parent Resource Center, Inc. #2 (2006)</t>
  </si>
  <si>
    <t>Sephardic Community Youth Center, Inc.</t>
  </si>
  <si>
    <t>New York Christmas Lights and Decorating Ltd. and John Cappelli Erectors, Inc.</t>
  </si>
  <si>
    <t>Meurice Garment Care of Manhasset Inc.</t>
  </si>
  <si>
    <t>Montebello Food Corporation</t>
  </si>
  <si>
    <t>Pepsi-Cola Bottling Company of New York, Inc.</t>
  </si>
  <si>
    <t>Federal Express Corporation Harlem River Yards #3 (2006)</t>
  </si>
  <si>
    <t>Tiago Holdings LLC #1</t>
  </si>
  <si>
    <t>Queens Ballpark Company, L.L.C.</t>
  </si>
  <si>
    <t>Yankee Stadium LLC</t>
  </si>
  <si>
    <t>New York Congregational Nursing Center</t>
  </si>
  <si>
    <t>J &amp; J Farms Creamery, Inc. and Fisher Foods of Queens Corp.</t>
  </si>
  <si>
    <t>A. Liss &amp; Co., Inc.</t>
  </si>
  <si>
    <t>Candid Litho Printing Ltd.</t>
  </si>
  <si>
    <t>Watermark Designs,  LLC</t>
  </si>
  <si>
    <t>Aleta Industries Inc. and Aleta Group, Inc.</t>
  </si>
  <si>
    <t>Federal Express Corporation #2 (2006)</t>
  </si>
  <si>
    <t>Gourmet Boutique, L.L.C.</t>
  </si>
  <si>
    <t>Simon's Hardware &amp; Bath, LLC</t>
  </si>
  <si>
    <t>BTM Development Partners, LLC</t>
  </si>
  <si>
    <t>Guttmacher Institute, Inc.</t>
  </si>
  <si>
    <t>Auditory/Oral School of New York, The</t>
  </si>
  <si>
    <t>Center for Nursing &amp; Rehabilitation Inc.</t>
  </si>
  <si>
    <t>Mondial Automotive, Inc and Kal-Bros, Inc</t>
  </si>
  <si>
    <t>Studio School, The</t>
  </si>
  <si>
    <t>D.C. Center Corp</t>
  </si>
  <si>
    <t>Peerless Equities LLC/Empire Merchants LLC</t>
  </si>
  <si>
    <t>Apthorp Cleaners Inc.</t>
  </si>
  <si>
    <t>Association for Metroarea Autistic Children Inc. d/b/a AMAC</t>
  </si>
  <si>
    <t>Rivendell School</t>
  </si>
  <si>
    <t>Ateret Torah Center</t>
  </si>
  <si>
    <t>B.C.S. International Corporation d/b/a Royal Food International Corp.</t>
  </si>
  <si>
    <t>Stallion Inc. #1 (2007)</t>
  </si>
  <si>
    <t>Greenpoint Manufacturing and Design Center #2 (2007)</t>
  </si>
  <si>
    <t>Yeled V'Yalda Early Childhood Center, Inc.</t>
  </si>
  <si>
    <t>Goldman Sachs Group, Inc.</t>
  </si>
  <si>
    <t>Related Retail Hub LLC</t>
  </si>
  <si>
    <t>South Street Seafood Corp.</t>
  </si>
  <si>
    <t>Morgan Stanley a/k/a HINES INTEREST LP</t>
  </si>
  <si>
    <t>Grand Meridian Printing, Inc.</t>
  </si>
  <si>
    <t>Cool Wind Ventilation Corp.</t>
  </si>
  <si>
    <t>88 Trading Corp.</t>
  </si>
  <si>
    <t>Barone Steel Fabricators, Inc.</t>
  </si>
  <si>
    <t>123 Washington LLC</t>
  </si>
  <si>
    <t>Bronx Parking Development Company, LLC</t>
  </si>
  <si>
    <t>Cobble Hill Health Center, Inc.</t>
  </si>
  <si>
    <t>Proxima, Inc.</t>
  </si>
  <si>
    <t>DCD Marketing Ltd.</t>
  </si>
  <si>
    <t>Excellent Poly, Inc.</t>
  </si>
  <si>
    <t>Mind, Hand and Company &amp; J.V. Woodworking &amp; Oh-Show Woodworking Studio</t>
  </si>
  <si>
    <t>Congregation Darchei Torah</t>
  </si>
  <si>
    <t>Margaret Tietz Nursing and Rehabilitation Center</t>
  </si>
  <si>
    <t>Natural Resources Defense Council</t>
  </si>
  <si>
    <t>Extech Building Materials, Inc.</t>
  </si>
  <si>
    <t>Center for Family Support, Inc., The #3 (2008)</t>
  </si>
  <si>
    <t>Federation Employment and Guidance Service, Inc.</t>
  </si>
  <si>
    <t>Program Development Services, Inc. #2 (2008)</t>
  </si>
  <si>
    <t>United Cerebral Palsy of Queens, Inc.</t>
  </si>
  <si>
    <t>Aesthetonics Inc. d/b/a Remains Lighting</t>
  </si>
  <si>
    <t>Approved Oil Co. of Brooklyn, Inc.</t>
  </si>
  <si>
    <t>Fair Fish Company</t>
  </si>
  <si>
    <t>Technical Library Service, Inc.</t>
  </si>
  <si>
    <t>Safe Art SAT, Inc.</t>
  </si>
  <si>
    <t>United Airconditioning Corp. II</t>
  </si>
  <si>
    <t>Gourmet Guru, Inc.</t>
  </si>
  <si>
    <t>O. &amp; I. Realty, Inc. / Peralta Metal Works, Inc.</t>
  </si>
  <si>
    <t>Best Choice Trading Corporation</t>
  </si>
  <si>
    <t>Centro Social La Esperanza, Inc. #2 (2008)</t>
  </si>
  <si>
    <t>A &amp; L Scientific Corp.</t>
  </si>
  <si>
    <t>Dinas Distribution</t>
  </si>
  <si>
    <t>Western Beef Retail, Inc. #1</t>
  </si>
  <si>
    <t>Hindustan Granites, Inc.</t>
  </si>
  <si>
    <t>Royal Recycling Services, Inc.</t>
  </si>
  <si>
    <t>CBS Inc.</t>
  </si>
  <si>
    <t>Chase Manhattan Bank, NA</t>
  </si>
  <si>
    <t>Comprehensive Care Management Corporation #1 (1996)</t>
  </si>
  <si>
    <t>Forest City Pierrepont Associates</t>
  </si>
  <si>
    <t>J &amp; J Johnson General Contracting Co., Inc.</t>
  </si>
  <si>
    <t>JetBlue Airways Corporation #2 (2010)</t>
  </si>
  <si>
    <t>Mediterranean Gyros Products, Inc.</t>
  </si>
  <si>
    <t>Jetro Cash &amp; Carry Enterprises, LLC #3 (2010)</t>
  </si>
  <si>
    <t>Arthur Management Corporation</t>
  </si>
  <si>
    <t>WytheHotel LLC</t>
  </si>
  <si>
    <t>DASNY Mechanical Inc.</t>
  </si>
  <si>
    <t>Ulano Corporation f/k/a The Utah Company of New York, Inc.</t>
  </si>
  <si>
    <t>Wagner College</t>
  </si>
  <si>
    <t>Idlewild 228th Street, LLC</t>
  </si>
  <si>
    <t>Richards Plumbing and Heating Co., Inc.</t>
  </si>
  <si>
    <t>ProAudioStar</t>
  </si>
  <si>
    <t>ReyCo Supermarkets LLC</t>
  </si>
  <si>
    <t>Corlears School</t>
  </si>
  <si>
    <t>Life's W.O.R.C., Inc.</t>
  </si>
  <si>
    <t>Big Farm Corp.</t>
  </si>
  <si>
    <t>GSNY Properties, Inc.</t>
  </si>
  <si>
    <t>East Gun Hill Road Food, LLC</t>
  </si>
  <si>
    <t>Jetro Cash &amp; Carry Enterprises, LLC #4 (2012)</t>
  </si>
  <si>
    <t>Halmark Architectural  Finishing Corp.</t>
  </si>
  <si>
    <t>Browning School, The</t>
  </si>
  <si>
    <t>Aero JFK, LLC</t>
  </si>
  <si>
    <t>Japanese Food Depot LLC</t>
  </si>
  <si>
    <t>Fairway Bakery LLC</t>
  </si>
  <si>
    <t>Foodfest Depot LLC</t>
  </si>
  <si>
    <t>Krinos Foods LLC</t>
  </si>
  <si>
    <t>Center for Family Support, The Inc.</t>
  </si>
  <si>
    <t>Brooklyn Heights Montessori School</t>
  </si>
  <si>
    <t>Iron Mountain Information Management</t>
  </si>
  <si>
    <t>All Stars Project, Inc.</t>
  </si>
  <si>
    <t>Marymount School of New York</t>
  </si>
  <si>
    <t>New York Genome Center, Inc.</t>
  </si>
  <si>
    <t>Maric Mechanical, Inc.</t>
  </si>
  <si>
    <t>Institute for Community Living, Inc. (2013)</t>
  </si>
  <si>
    <t>Bronx Charter School for Excellence</t>
  </si>
  <si>
    <t>A Very Special Place, Inc. (2013 Adjustable)</t>
  </si>
  <si>
    <t>Eden II School for Autistic Children, Inc. (2013)</t>
  </si>
  <si>
    <t>National Acoustics, Inc.</t>
  </si>
  <si>
    <t>Montefiore Medical Center</t>
  </si>
  <si>
    <t>Seaview Senior Living Housing Development Fund Corporation</t>
  </si>
  <si>
    <t>United Cerebral Palsy of New York City, Inc.</t>
  </si>
  <si>
    <t>SCO Family of Services</t>
  </si>
  <si>
    <t>International Leadership Charter School</t>
  </si>
  <si>
    <t>A Very Special Place, Inc. (2013 Fixed)</t>
  </si>
  <si>
    <t>Legacy Yards Tenant LLC</t>
  </si>
  <si>
    <t>South Bronx Charter School for International Cultures and the Arts</t>
  </si>
  <si>
    <t>Hewitt School, The</t>
  </si>
  <si>
    <t>Columbia University</t>
  </si>
  <si>
    <t>Comprehensive Care Management Corporation #3 (1998)</t>
  </si>
  <si>
    <t>Hudson Moving and Storage Co., Inc.</t>
  </si>
  <si>
    <t>Moisha's Kosher Discount Supermarket, Inc.</t>
  </si>
  <si>
    <t>Salmar Properties, LLC</t>
  </si>
  <si>
    <t>Pain D’Avignon III Ltd.</t>
  </si>
  <si>
    <t>Bogopa-Manhattan, Inc.</t>
  </si>
  <si>
    <t>Oh Nuts Warehousing Inc. and Online Express Manufacturers and Distributors Inc.</t>
  </si>
  <si>
    <t>Pearson, Inc.</t>
  </si>
  <si>
    <t>Bogopa, Inc.</t>
  </si>
  <si>
    <t>Bogopa-Junius, Inc.</t>
  </si>
  <si>
    <t>Bogopa-Concourse, Inc.</t>
  </si>
  <si>
    <t>Bogopa-Junction, Inc.</t>
  </si>
  <si>
    <t>3462 Third Avenue Food Corp. d/b/a Associated Supermarket</t>
  </si>
  <si>
    <t>Accurate Specialty Metal Fabricators, Inc.</t>
  </si>
  <si>
    <t>Kingdom Castle Food Corp.</t>
  </si>
  <si>
    <t>Soho Studio, Corp.</t>
  </si>
  <si>
    <t>New York Foundling Charitable Corporation</t>
  </si>
  <si>
    <t>Royal Charter Properties, Inc.</t>
  </si>
  <si>
    <t>YMCA of Greater New York (BNYC)</t>
  </si>
  <si>
    <t>Yeshiva Har Torah</t>
  </si>
  <si>
    <t>Brooklyn Union Gas Company</t>
  </si>
  <si>
    <t>Extell GT LLC</t>
  </si>
  <si>
    <t>Fresh Direct, LLC &amp; U.T.F. Trucking, Inc.</t>
  </si>
  <si>
    <t>ERY Retail Podium LLC</t>
  </si>
  <si>
    <t>Art to Frames Inc.</t>
  </si>
  <si>
    <t>Manhattan Beer Distributors LLC #2</t>
  </si>
  <si>
    <t>Nightingale-Bamford School, The</t>
  </si>
  <si>
    <t>Eclectic/Encore Properties, Inc.</t>
  </si>
  <si>
    <t>Bogopa LIC, Inc.</t>
  </si>
  <si>
    <t>Lebanese American University</t>
  </si>
  <si>
    <t>Grace Church School</t>
  </si>
  <si>
    <t>Lycee Francais de New York</t>
  </si>
  <si>
    <t>United Nations International School</t>
  </si>
  <si>
    <t>New York University</t>
  </si>
  <si>
    <t>Simon Liu, Inc.</t>
  </si>
  <si>
    <t>Calhoun School, Inc., The</t>
  </si>
  <si>
    <t>Trustees of The Spence School, Inc.</t>
  </si>
  <si>
    <t>Poly Prep Country Day School</t>
  </si>
  <si>
    <t>Little Red School House and Elisabeth Irwin High School</t>
  </si>
  <si>
    <t>Mount Sinai Hospital, The</t>
  </si>
  <si>
    <t>GMDC Atlantic Avenue LLC</t>
  </si>
  <si>
    <t>Village Center for Care</t>
  </si>
  <si>
    <t>Mary McDowell Friends School</t>
  </si>
  <si>
    <t>House of Spices (India), Inc.</t>
  </si>
  <si>
    <t>Walsh Electrical Contracting, Inc.</t>
  </si>
  <si>
    <t>Fedcap Rehabilitation Services, Inc.</t>
  </si>
  <si>
    <t>E. Gluck Corporation</t>
  </si>
  <si>
    <t>Gateway ShopRite Associates, LLC</t>
  </si>
  <si>
    <t>Falcon Builder Inc.</t>
  </si>
  <si>
    <t>Bogopa Washington, Inc.</t>
  </si>
  <si>
    <t>Berkeley Carroll School, The</t>
  </si>
  <si>
    <t>Trinity Episcopal School Corporation</t>
  </si>
  <si>
    <t>Volunteers of America - Greater New York, Inc.</t>
  </si>
  <si>
    <t>Weapons Specialists Ltd.</t>
  </si>
  <si>
    <t>Big Brothers/Big Sisters of New York City, Inc.</t>
  </si>
  <si>
    <t>Fordham University</t>
  </si>
  <si>
    <t>Superflex Ltd.</t>
  </si>
  <si>
    <t>Icahn School of Medicine at Mount Sinai</t>
  </si>
  <si>
    <t>Birch Wathen Lenox School, The</t>
  </si>
  <si>
    <t>Empire LLC</t>
  </si>
  <si>
    <t>Carnegie Mellon University</t>
  </si>
  <si>
    <t>Cornell University</t>
  </si>
  <si>
    <t>Mermaid Plaza Associates, Inc.</t>
  </si>
  <si>
    <t>5 Bay Street Phase 1, LLC</t>
  </si>
  <si>
    <t>Congregation Yeshiva Beis Chaya Mushka, Inc.</t>
  </si>
  <si>
    <t>Hudson Yards North Tower Tenant LLC</t>
  </si>
  <si>
    <t>Stephen Gaynor School</t>
  </si>
  <si>
    <t>One Hudson Yards Owner LLC</t>
  </si>
  <si>
    <t>St. George Outlet Development LLC</t>
  </si>
  <si>
    <t>Western Beef Retail, Inc. #2 (2014)</t>
  </si>
  <si>
    <t>A.K.S. International Inc.</t>
  </si>
  <si>
    <t>G&amp;G Electric Supply Co, Inc. #2 (2014)</t>
  </si>
  <si>
    <t>Treasure Asset Storage LLC</t>
  </si>
  <si>
    <t>Center for Urban Community Services, Inc.</t>
  </si>
  <si>
    <t>Arverne By The Sea &amp; LLC &amp; Benjamin Beechwood Retail LLC</t>
  </si>
  <si>
    <t>Cubit Power One Inc.</t>
  </si>
  <si>
    <t>Skyline Restoration Inc.</t>
  </si>
  <si>
    <t>Bais Ruchel High School, Inc.</t>
  </si>
  <si>
    <t>New York Methodist Hospital, The</t>
  </si>
  <si>
    <t>Dealer Storage Corp.</t>
  </si>
  <si>
    <t>United Jewish Appeal- Federation of Jewish Philanthropies of New York, Inc.</t>
  </si>
  <si>
    <t>Albee Retail Development LLC (2014)</t>
  </si>
  <si>
    <t>Federation of Protestant Welfare Agencies, Inc.</t>
  </si>
  <si>
    <t>Metropolitan College of New York</t>
  </si>
  <si>
    <t>Pratt Paper (NY), Inc.</t>
  </si>
  <si>
    <t>Yeshivat Beth Hillel of Krasna, Inc.</t>
  </si>
  <si>
    <t>Carlton House Restoration, Inc</t>
  </si>
  <si>
    <t>Gotham Seafood Corp.</t>
  </si>
  <si>
    <t>Q Student Residences, LLC</t>
  </si>
  <si>
    <t>United New York Sandy Hook Pilots' Association and United New Jersey Sandy Hook Pilots' Association</t>
  </si>
  <si>
    <t>149 Street Food Corp.</t>
  </si>
  <si>
    <t>Handy Tool &amp; MFG. Co., Inc.,The</t>
  </si>
  <si>
    <t>Trey Whitfield School</t>
  </si>
  <si>
    <t>Horace Mann School</t>
  </si>
  <si>
    <t>Institute of International Education, Inc.,</t>
  </si>
  <si>
    <t>Eastern Effects, Inc.</t>
  </si>
  <si>
    <t>Community Resources</t>
  </si>
  <si>
    <t>Talmud Torah Ohel Yochanan</t>
  </si>
  <si>
    <t>Lobster Place Inc., The</t>
  </si>
  <si>
    <t>FC Hanson Office Associates, LLC</t>
  </si>
  <si>
    <t>International Center of Photography</t>
  </si>
  <si>
    <t>Ethical Culture Fieldston School</t>
  </si>
  <si>
    <t>BOP NE Tower Lessee LLC</t>
  </si>
  <si>
    <t>Hebrew Home for the Aged at Riverdale, The</t>
  </si>
  <si>
    <t>Children's Aid Society, The</t>
  </si>
  <si>
    <t>Asia Society, The</t>
  </si>
  <si>
    <t>Lower East Side Tenement Museum</t>
  </si>
  <si>
    <t>Riverdale Country School, Inc.</t>
  </si>
  <si>
    <t>Foodsaver New York, Inc.</t>
  </si>
  <si>
    <t>AMDA, Inc.</t>
  </si>
  <si>
    <t>Saint Ann's School</t>
  </si>
  <si>
    <t>Packer Collegiate Institute, The</t>
  </si>
  <si>
    <t>Krasnyi Oktyabr Inc.</t>
  </si>
  <si>
    <t>Brooklyn United Methodist Church Home</t>
  </si>
  <si>
    <t>Albert Einstein College of Medicine, Inc. (f/k/a Com Affiliation, Inc.)</t>
  </si>
  <si>
    <t>La Scuola D'Italia-Gugliemo Marconi</t>
  </si>
  <si>
    <t>Metropolitan Montessori School #2</t>
  </si>
  <si>
    <t>Boyce Technologies, Inc.</t>
  </si>
  <si>
    <t>Faviana International Inc.</t>
  </si>
  <si>
    <t>American Committee for the Weizmann Institute of Science Inc.</t>
  </si>
  <si>
    <t>BNOS Square of Williamsburg</t>
  </si>
  <si>
    <t>Brearley School, The</t>
  </si>
  <si>
    <t>Hannah Senesh Community Day School</t>
  </si>
  <si>
    <t>Saint David's School</t>
  </si>
  <si>
    <t>Urban Resource Institute</t>
  </si>
  <si>
    <t>Volunteers of America - Greater New York, Inc #2</t>
  </si>
  <si>
    <t>Gabrielli Truck Sales, Ltd. #2</t>
  </si>
  <si>
    <t>Gallant &amp; Wein Corporation</t>
  </si>
  <si>
    <t>Manhattan Country School, Inc. and West 85th Street Owner LLC</t>
  </si>
  <si>
    <t>ODA Primary Health Care Network, Inc.</t>
  </si>
  <si>
    <t>Barkai Foundation, Inc.</t>
  </si>
  <si>
    <t>Congregation Machna Shalva and 5815 CMS LLC</t>
  </si>
  <si>
    <t>Xaverian High School/Ryken Educational Center, Inc.</t>
  </si>
  <si>
    <t>New York Law School (2016)</t>
  </si>
  <si>
    <t>United Cerebral Palsy of New York City #2 (2016)</t>
  </si>
  <si>
    <t>Picture Car Services, LTD</t>
  </si>
  <si>
    <t>Collegiate School, Inc.</t>
  </si>
  <si>
    <t>D'Onofrio General Contractors Corp.</t>
  </si>
  <si>
    <t>LIC Site B-1 Owner, LLC</t>
  </si>
  <si>
    <t>ARK Development LLC</t>
  </si>
  <si>
    <t>Yeshivah of Flatbush</t>
  </si>
  <si>
    <t>The Rogosin Institute, Inc.</t>
  </si>
  <si>
    <t>Chapin School, The LTD.</t>
  </si>
  <si>
    <t>Modern Window &amp; Door, Inc.</t>
  </si>
  <si>
    <t>Transcontinental Ultra Flex Inc.</t>
  </si>
  <si>
    <t>Blue School and Blue School Real Estate, LLC</t>
  </si>
  <si>
    <t>Favorite Plastic Corp.</t>
  </si>
  <si>
    <t>Jewish Community Center of  Manhattan, Inc.</t>
  </si>
  <si>
    <t>United States Fund for UNICEF</t>
  </si>
  <si>
    <t>Rogers Surveying, PLLC</t>
  </si>
  <si>
    <t>GCT New York LP</t>
  </si>
  <si>
    <t>Center for Elimination of Violence in the Family, Inc.</t>
  </si>
  <si>
    <t>Yeshivat Darche Eres, Inc.</t>
  </si>
  <si>
    <t>105 Rockaway Realty LLC</t>
  </si>
  <si>
    <t>Services and Advocacy for Gay, Lesbian, Bisexual and Transgender Elder, Inc.</t>
  </si>
  <si>
    <t>Alphapointe</t>
  </si>
  <si>
    <t>Professional Children's School, Inc. (2017)</t>
  </si>
  <si>
    <t>Manhattan College #3 (2017)</t>
  </si>
  <si>
    <t>Gabrielli Truck Sales, Ltd. #3</t>
  </si>
  <si>
    <t>Madison Square Boys and Girls Club: Harlem Clubhouse</t>
  </si>
  <si>
    <t>509 W 34, L.L.C.</t>
  </si>
  <si>
    <t>Marathon Energy Corporation</t>
  </si>
  <si>
    <t>Village Super Market, Inc.</t>
  </si>
  <si>
    <t>Grimm Ales LLC</t>
  </si>
  <si>
    <t>Western Beef Retail, Inc. #3 (2017)</t>
  </si>
  <si>
    <t>Talmud Torah Ohel Yochanan &amp; The Bnei Torah Trust</t>
  </si>
  <si>
    <t>A &amp; J Supermarket Corp.</t>
  </si>
  <si>
    <t>Seamen's Society for Children and Families (2017)</t>
  </si>
  <si>
    <t>GMDC OP LLC</t>
  </si>
  <si>
    <t>Octopus Garden Inc.</t>
  </si>
  <si>
    <t>Tristate Plumbing Services Corp.</t>
  </si>
  <si>
    <t>Metropolitan Lighthouse Charter School</t>
  </si>
  <si>
    <t>Mary McDowell Friends School (2017)</t>
  </si>
  <si>
    <t>50 HYMC Owner LLC</t>
  </si>
  <si>
    <t>York Studios - Michaelangelo Campus LLC</t>
  </si>
  <si>
    <t>Hyde Leadership Charter School</t>
  </si>
  <si>
    <t>Cypress Pitkin Berriman, L.P.</t>
  </si>
  <si>
    <t>Western Beef Retail, Inc. #4 (2017)</t>
  </si>
  <si>
    <t>Cooke School and Institute</t>
  </si>
  <si>
    <t>Siach Yitzchok</t>
  </si>
  <si>
    <t>DMFYD LIC LLC</t>
  </si>
  <si>
    <t>Fedcap Rehabilitation Services, Inc. #2</t>
  </si>
  <si>
    <t>Cathedral School of St. John The Divine</t>
  </si>
  <si>
    <t>Volunteers of America - Greater New York, Inc #3</t>
  </si>
  <si>
    <t>Inwood Academy for Leadership Charter School</t>
  </si>
  <si>
    <t>Services for the Underserved, Inc. #4 (2018)</t>
  </si>
  <si>
    <t>63 Flushing Avenue</t>
  </si>
  <si>
    <t>275 Morgan Avenue</t>
  </si>
  <si>
    <t>153-20 South Conduit Ave.</t>
  </si>
  <si>
    <t>JFK International Airport - Buildings 9 and 9A</t>
  </si>
  <si>
    <t>145-65 Wolcott Street</t>
  </si>
  <si>
    <t>765 East 132nd Street</t>
  </si>
  <si>
    <t>450 Zerega Avenue</t>
  </si>
  <si>
    <t>42-31 9th Street</t>
  </si>
  <si>
    <t>316 Beach 96th Street</t>
  </si>
  <si>
    <t>84-48 129th Street</t>
  </si>
  <si>
    <t>515 Truxton Street</t>
  </si>
  <si>
    <t>JFK Airport</t>
  </si>
  <si>
    <t>1290 Viele Avenue</t>
  </si>
  <si>
    <t>240 Alabama Avenue</t>
  </si>
  <si>
    <t>98 Lincoln Avenue</t>
  </si>
  <si>
    <t>85 Sackett Street</t>
  </si>
  <si>
    <t>770 Garrison Avenue</t>
  </si>
  <si>
    <t>1320-1340 Viele Avenue</t>
  </si>
  <si>
    <t>801 East 134th Street</t>
  </si>
  <si>
    <t>31-35 Borden Avenue</t>
  </si>
  <si>
    <t>10-28 &amp; 10-30 47th Avenue</t>
  </si>
  <si>
    <t>42-12 13th Street</t>
  </si>
  <si>
    <t>413 Liberty Avenue</t>
  </si>
  <si>
    <t>One Steinway Place</t>
  </si>
  <si>
    <t>437 Faile Street</t>
  </si>
  <si>
    <t>42-11 9th Street</t>
  </si>
  <si>
    <t>114 Sixth Avenue</t>
  </si>
  <si>
    <t>49-01 Maspeth Avenue</t>
  </si>
  <si>
    <t>40-35 22nd Street (aka 40-31 22nd Street)</t>
  </si>
  <si>
    <t>21- 24 44th Avenue</t>
  </si>
  <si>
    <t>119-20 Merrick Blvd</t>
  </si>
  <si>
    <t>390 Park Avenue</t>
  </si>
  <si>
    <t>601 Wortman Avenue</t>
  </si>
  <si>
    <t>56-35 48th Street</t>
  </si>
  <si>
    <t>403 Underhill Avenue</t>
  </si>
  <si>
    <t>633 Third Avenue</t>
  </si>
  <si>
    <t>301 East 29th Street</t>
  </si>
  <si>
    <t>31-10 Whitestone Expressway</t>
  </si>
  <si>
    <t>2042 Pitkin Avenue</t>
  </si>
  <si>
    <t>37-01 24th Street</t>
  </si>
  <si>
    <t>1561 East 45th Street</t>
  </si>
  <si>
    <t>20 Clifton Avenue</t>
  </si>
  <si>
    <t>4702 2nd Avenue</t>
  </si>
  <si>
    <t>55 Water Street</t>
  </si>
  <si>
    <t>4401 Second Avenue</t>
  </si>
  <si>
    <t>101-21 101st Street</t>
  </si>
  <si>
    <t>333 Stanley Avenue</t>
  </si>
  <si>
    <t>11-07 Redfern Avenue</t>
  </si>
  <si>
    <t>4201 First Avenue</t>
  </si>
  <si>
    <t>165 Williams Avenue</t>
  </si>
  <si>
    <t>270 Liberty Ave</t>
  </si>
  <si>
    <t>656 Gerard Avenue</t>
  </si>
  <si>
    <t>47-06 Grand Ave</t>
  </si>
  <si>
    <t>619 73rd Street</t>
  </si>
  <si>
    <t>133-10 32nd Avenue</t>
  </si>
  <si>
    <t>169 Hudson Street, Unit 1-S</t>
  </si>
  <si>
    <t>2191 Third Avenue</t>
  </si>
  <si>
    <t>1100 Avenue of the Americas</t>
  </si>
  <si>
    <t>30 Rockefeller Plaza</t>
  </si>
  <si>
    <t>621 East 132nd Street</t>
  </si>
  <si>
    <t>849-867 East 141st Street</t>
  </si>
  <si>
    <t>90-01 168th Street</t>
  </si>
  <si>
    <t>517-529 Casanova Street</t>
  </si>
  <si>
    <t>1321 East 94th Street</t>
  </si>
  <si>
    <t>171 47th Street</t>
  </si>
  <si>
    <t>150-152 East 49th Street</t>
  </si>
  <si>
    <t>35-41 11th Street (aka 35-49 11th Street)</t>
  </si>
  <si>
    <t>1190 Longwood Avenue</t>
  </si>
  <si>
    <t>120 Third Street</t>
  </si>
  <si>
    <t>144-31 91st Avenue</t>
  </si>
  <si>
    <t>25-35 4th Street</t>
  </si>
  <si>
    <t>1785 East New York Avenue</t>
  </si>
  <si>
    <t>114-04 202nd Street</t>
  </si>
  <si>
    <t>1723 8th Avenue</t>
  </si>
  <si>
    <t>272 West 10th Street</t>
  </si>
  <si>
    <t>107-40A 134th Street</t>
  </si>
  <si>
    <t>2106, 2128 &amp; 2130 McDonald Avenue</t>
  </si>
  <si>
    <t>122 Van Cortlandt Avenue West</t>
  </si>
  <si>
    <t>34-06 Skillman Avenue</t>
  </si>
  <si>
    <t>230-19 Rockaway Boulevard</t>
  </si>
  <si>
    <t>48-25 Metropolitan Avenue</t>
  </si>
  <si>
    <t>1 Rewe Street</t>
  </si>
  <si>
    <t>1624 Stillwell Avenue</t>
  </si>
  <si>
    <t>27-01 Queens Plaza North</t>
  </si>
  <si>
    <t>900 East 132nd Street</t>
  </si>
  <si>
    <t>620 8TH AVE (a/k/a Site 8 South)</t>
  </si>
  <si>
    <t>621 West 48th Street</t>
  </si>
  <si>
    <t>2467-71 46th Street</t>
  </si>
  <si>
    <t>3180 Rochambeau Avenue</t>
  </si>
  <si>
    <t>70-02 70th Avenue</t>
  </si>
  <si>
    <t>13-16 133rd Place</t>
  </si>
  <si>
    <t>471 Sutter Avenue</t>
  </si>
  <si>
    <t>460 Troutman Street</t>
  </si>
  <si>
    <t>140 Broadway</t>
  </si>
  <si>
    <t>27 Knickerbocker Avenue</t>
  </si>
  <si>
    <t>190 Banker Street</t>
  </si>
  <si>
    <t>537, 566, 585, &amp; 587 Main Street</t>
  </si>
  <si>
    <t>One East 91st Street</t>
  </si>
  <si>
    <t>47-21/47-39 36th Street</t>
  </si>
  <si>
    <t>959 Eighth Avenue</t>
  </si>
  <si>
    <t>218 Avenue N</t>
  </si>
  <si>
    <t>32-61 Vernon Blvd.</t>
  </si>
  <si>
    <t>538 West 156th Street</t>
  </si>
  <si>
    <t>57-01 49th Place</t>
  </si>
  <si>
    <t>75 Onderdonk Avenue</t>
  </si>
  <si>
    <t>1245 Grand Street</t>
  </si>
  <si>
    <t>110-56 67th Drive</t>
  </si>
  <si>
    <t>47-40 Metropolitan Avenue</t>
  </si>
  <si>
    <t>132 East 78th Street</t>
  </si>
  <si>
    <t>461 Prospect Avenue</t>
  </si>
  <si>
    <t>1164 Simpson Street</t>
  </si>
  <si>
    <t>225 49th Street</t>
  </si>
  <si>
    <t>67 Bruckner Blvd.</t>
  </si>
  <si>
    <t>36-52 36th Street</t>
  </si>
  <si>
    <t>89-42 163rd Street</t>
  </si>
  <si>
    <t>145 Hudson Street</t>
  </si>
  <si>
    <t>27-11 49th Avenue</t>
  </si>
  <si>
    <t>54-18 37th Avenue</t>
  </si>
  <si>
    <t>30-15 48th Avenue</t>
  </si>
  <si>
    <t>2324 West 13th Street</t>
  </si>
  <si>
    <t>2302 West 13th Street</t>
  </si>
  <si>
    <t>612-618 West 52nd Street</t>
  </si>
  <si>
    <t>145-54 156th Street</t>
  </si>
  <si>
    <t>8806-18 Van Wyck Expressway</t>
  </si>
  <si>
    <t>32-02 Queens Blvd.</t>
  </si>
  <si>
    <t>601 Amboy Street</t>
  </si>
  <si>
    <t>112-07 14th Avenue</t>
  </si>
  <si>
    <t>1827 Flushing Avenue</t>
  </si>
  <si>
    <t>Five Times Square</t>
  </si>
  <si>
    <t>50 Bay Street</t>
  </si>
  <si>
    <t>1380 East 2nd Street</t>
  </si>
  <si>
    <t>248-252 40th Street</t>
  </si>
  <si>
    <t>230-39 Rockaway Boulevard</t>
  </si>
  <si>
    <t>230-59 Rockaway Boulevard</t>
  </si>
  <si>
    <t>230-79 Rockaway Boulevard</t>
  </si>
  <si>
    <t>66 West 35th Street (a/k/a 1328 Broadway)</t>
  </si>
  <si>
    <t>566 Hamilton Avenue</t>
  </si>
  <si>
    <t>One Bryant Park (a/k/a 1111 Avenue of the Americas</t>
  </si>
  <si>
    <t>58-35 47th Street</t>
  </si>
  <si>
    <t>1261 Seabury Avenue</t>
  </si>
  <si>
    <t>58-58 Maurice Avenue (aka 58-58 56th Drive)</t>
  </si>
  <si>
    <t>25-44 Borough Place</t>
  </si>
  <si>
    <t>57-29 49th Street</t>
  </si>
  <si>
    <t>4603 First Avenue</t>
  </si>
  <si>
    <t>255 95th St</t>
  </si>
  <si>
    <t>149-36 12th Avenue</t>
  </si>
  <si>
    <t>29-02 Borden Avenue</t>
  </si>
  <si>
    <t>48-11 20th Avenue</t>
  </si>
  <si>
    <t>193 Hinsdale Street</t>
  </si>
  <si>
    <t>220 Bloomfield Avenue</t>
  </si>
  <si>
    <t>2078 Atlantic Avenue</t>
  </si>
  <si>
    <t>2530 Grand Concourse</t>
  </si>
  <si>
    <t>101-01 Foster Avenue</t>
  </si>
  <si>
    <t>744 Clinton Street</t>
  </si>
  <si>
    <t>8 Rewe Street</t>
  </si>
  <si>
    <t>One Liberty Plaza</t>
  </si>
  <si>
    <t>457 81st Street</t>
  </si>
  <si>
    <t>13 Christopher Avenue</t>
  </si>
  <si>
    <t>141 West 24th Street, Unit 1</t>
  </si>
  <si>
    <t>936 Woodycrest Avenue</t>
  </si>
  <si>
    <t>858 Jewett Avenue</t>
  </si>
  <si>
    <t>1500 Bassett Avenue</t>
  </si>
  <si>
    <t>173-197 King Street</t>
  </si>
  <si>
    <t>410 East 92nd Street</t>
  </si>
  <si>
    <t>84-00 73rd Avenue</t>
  </si>
  <si>
    <t>50-35 56th Road</t>
  </si>
  <si>
    <t>850 Stanley Avenue</t>
  </si>
  <si>
    <t>47-50 30th Street</t>
  </si>
  <si>
    <t>20 Kinsey Place</t>
  </si>
  <si>
    <t>6101-6123 16th Avenue</t>
  </si>
  <si>
    <t>1516 Jarrett Place</t>
  </si>
  <si>
    <t>437-439 &amp; 441 East 164th Street</t>
  </si>
  <si>
    <t>2301-2331 Stillwell Avenue</t>
  </si>
  <si>
    <t>75 Park Place</t>
  </si>
  <si>
    <t>6301 Riverdale Avenue</t>
  </si>
  <si>
    <t>76-32 Park Lane South</t>
  </si>
  <si>
    <t>1901 Ocean Parkway</t>
  </si>
  <si>
    <t>400 Barretto Street</t>
  </si>
  <si>
    <t>535 Manida Street</t>
  </si>
  <si>
    <t>100 Varick Avenue</t>
  </si>
  <si>
    <t>650-666 Brush Avenue</t>
  </si>
  <si>
    <t>670 East 132nd Street</t>
  </si>
  <si>
    <t>517 EAST 116 STREET</t>
  </si>
  <si>
    <t>123-01 Roosevelt Avenue</t>
  </si>
  <si>
    <t>1 East 161st Street</t>
  </si>
  <si>
    <t>135 Linden Boulevard</t>
  </si>
  <si>
    <t>57-48 49th Street</t>
  </si>
  <si>
    <t>51-55 59th Place</t>
  </si>
  <si>
    <t>25-11 Hunters Point Avenue</t>
  </si>
  <si>
    <t>338 Dewitt Avenue</t>
  </si>
  <si>
    <t>269-277 Freeman Street</t>
  </si>
  <si>
    <t>148 Leroy Street</t>
  </si>
  <si>
    <t>144-01 157th Street</t>
  </si>
  <si>
    <t>51-15 35th Street</t>
  </si>
  <si>
    <t>59 Gateway Center Boulevard</t>
  </si>
  <si>
    <t>125 Maiden Lane</t>
  </si>
  <si>
    <t>3321 Avenue M</t>
  </si>
  <si>
    <t>596 Prospect Place</t>
  </si>
  <si>
    <t>114-15 15th Avenue</t>
  </si>
  <si>
    <t>117 West 95th Street</t>
  </si>
  <si>
    <t>47-75 48th Street</t>
  </si>
  <si>
    <t>16 Bridgewater Street</t>
  </si>
  <si>
    <t>882 East 149th Street</t>
  </si>
  <si>
    <t>18 West 18th Street, 4th Floor</t>
  </si>
  <si>
    <t>277 Third Avenue</t>
  </si>
  <si>
    <t>2116-2166 Coney Island Avenue</t>
  </si>
  <si>
    <t>47-15 33rd Street</t>
  </si>
  <si>
    <t>36-08 34th Street</t>
  </si>
  <si>
    <t>221-251 McKibbin Street</t>
  </si>
  <si>
    <t>1257-63 38th Street</t>
  </si>
  <si>
    <t>200 Murray Street</t>
  </si>
  <si>
    <t>2984 3rd Avenue</t>
  </si>
  <si>
    <t>800 Food Center Drive</t>
  </si>
  <si>
    <t>1 New York Plaza</t>
  </si>
  <si>
    <t>31-16 Hunters Point Ave.</t>
  </si>
  <si>
    <t>83-12 72nd Drive</t>
  </si>
  <si>
    <t>58-29 48th Street</t>
  </si>
  <si>
    <t>128 44th Street</t>
  </si>
  <si>
    <t>123-129 Washington Street</t>
  </si>
  <si>
    <t>Site A</t>
  </si>
  <si>
    <t>380 Henry Street</t>
  </si>
  <si>
    <t>109-15 178th Street</t>
  </si>
  <si>
    <t>73 Wortman Avenue</t>
  </si>
  <si>
    <t>820 4th Avenue</t>
  </si>
  <si>
    <t>1663 Cody Avenue</t>
  </si>
  <si>
    <t>225-259 Beach 17th Street</t>
  </si>
  <si>
    <t>164-11 Chapin Parkway</t>
  </si>
  <si>
    <t>40 West 20th Street</t>
  </si>
  <si>
    <t>57-75 Imlay Street</t>
  </si>
  <si>
    <t>145-17 120th Avenue</t>
  </si>
  <si>
    <t>424 Swinton Avenue</t>
  </si>
  <si>
    <t>1586 West 7th Street</t>
  </si>
  <si>
    <t>81-15 164th Street</t>
  </si>
  <si>
    <t>21-29 Belvidere Street</t>
  </si>
  <si>
    <t>202-224 64th Street a/k/a 6401-6411 2nd Avenue</t>
  </si>
  <si>
    <t>330 Morgan Avenue</t>
  </si>
  <si>
    <t>19-40 Hazen Street</t>
  </si>
  <si>
    <t>27-02 Skillman AVE a/k/a 46-02 28th Street</t>
  </si>
  <si>
    <t>1123 Worthen ST</t>
  </si>
  <si>
    <t>602 Atkins Ave</t>
  </si>
  <si>
    <t>150 Stewart Ave</t>
  </si>
  <si>
    <t>566 W 171 ST ST</t>
  </si>
  <si>
    <t>88-05 76th Avenue</t>
  </si>
  <si>
    <t>104-46 Dunkirk Street</t>
  </si>
  <si>
    <t>2044 Webster Avenue</t>
  </si>
  <si>
    <t>264-280 Johnson Avenue</t>
  </si>
  <si>
    <t>187-10 Jamaica Avenue</t>
  </si>
  <si>
    <t>1515 Broadway</t>
  </si>
  <si>
    <t>4 MetroTech Center (339 Bridge Street)</t>
  </si>
  <si>
    <t>654-668 Allerton Avenue</t>
  </si>
  <si>
    <t>300 Cadman Plaza West</t>
  </si>
  <si>
    <t>42-26 13th Street</t>
  </si>
  <si>
    <t>11-02 38th Avenue</t>
  </si>
  <si>
    <t>100 Oak Point Avenue</t>
  </si>
  <si>
    <t>4422 Third Avenue</t>
  </si>
  <si>
    <t>80 Wythe Avenue</t>
  </si>
  <si>
    <t>112-20 14th Avenue</t>
  </si>
  <si>
    <t>280 Bergen Street</t>
  </si>
  <si>
    <t>One Campus Road</t>
  </si>
  <si>
    <t>145-68 228th Street</t>
  </si>
  <si>
    <t>231 Kent Street</t>
  </si>
  <si>
    <t>217 Russell Street</t>
  </si>
  <si>
    <t>1635 Lexington Avenue</t>
  </si>
  <si>
    <t>324 West 15th Street</t>
  </si>
  <si>
    <t>147-24 Edgewood Street</t>
  </si>
  <si>
    <t>515 Bryant Avenue</t>
  </si>
  <si>
    <t>211 West 61 Street</t>
  </si>
  <si>
    <t>801 East Gun Hill Road</t>
  </si>
  <si>
    <t>43-40 57th Avenue</t>
  </si>
  <si>
    <t>353 Stanley Avenue</t>
  </si>
  <si>
    <t>52 East 62nd Street</t>
  </si>
  <si>
    <t>JFK Terminal</t>
  </si>
  <si>
    <t>31-45 Downing Street</t>
  </si>
  <si>
    <t>400 Walnut Avenue</t>
  </si>
  <si>
    <t>550 East 132nd Street</t>
  </si>
  <si>
    <t>1734 Bathgate Avenue</t>
  </si>
  <si>
    <t>94-19 127 Street</t>
  </si>
  <si>
    <t>185 Court Street</t>
  </si>
  <si>
    <t>33-20 48th Avenue</t>
  </si>
  <si>
    <t>543 W. 42nd Street</t>
  </si>
  <si>
    <t>2 East 82nd Street</t>
  </si>
  <si>
    <t>101 Avenue of the Americas</t>
  </si>
  <si>
    <t>19-53 46th Street</t>
  </si>
  <si>
    <t>125 Broad Street</t>
  </si>
  <si>
    <t>1952 and 1960 Benedict Avenue</t>
  </si>
  <si>
    <t>49 Cedar Grove Ave.</t>
  </si>
  <si>
    <t>15 Beach Street</t>
  </si>
  <si>
    <t>13-06 43rd Avenue</t>
  </si>
  <si>
    <t>1250 Waters Place</t>
  </si>
  <si>
    <t>105, 135 &amp; 104 Friendship Lane</t>
  </si>
  <si>
    <t>160 Lawrence Avenue</t>
  </si>
  <si>
    <t>89-30 161st Street</t>
  </si>
  <si>
    <t>322 West 231 Street</t>
  </si>
  <si>
    <t>55 Quintard Street</t>
  </si>
  <si>
    <t>501 W. 30th Street</t>
  </si>
  <si>
    <t>164 Bruckner Boulevard</t>
  </si>
  <si>
    <t>45 East 75th Street</t>
  </si>
  <si>
    <t>500, 518, 530 &amp; 550 West 120th Street</t>
  </si>
  <si>
    <t>2401 White Plains Road</t>
  </si>
  <si>
    <t>659-665 West 158th Street</t>
  </si>
  <si>
    <t>305-325 Avenue M</t>
  </si>
  <si>
    <t>850 Third Avenue</t>
  </si>
  <si>
    <t>35-20 9th Street</t>
  </si>
  <si>
    <t>21 Manhattan Ave.</t>
  </si>
  <si>
    <t>120-65 168th Street</t>
  </si>
  <si>
    <t>330 Hudson Street</t>
  </si>
  <si>
    <t>17 Ridgewood Place</t>
  </si>
  <si>
    <t>333 Dumont Ave.</t>
  </si>
  <si>
    <t>238 East 161 Street</t>
  </si>
  <si>
    <t>34-20 Junction Blvd.</t>
  </si>
  <si>
    <t>3462-3470 Third Ave</t>
  </si>
  <si>
    <t>64-20 Admiral Avenue</t>
  </si>
  <si>
    <t>300 Sand Lane</t>
  </si>
  <si>
    <t>800 Snediker Avenue</t>
  </si>
  <si>
    <t>170 Brown Place</t>
  </si>
  <si>
    <t>115-143 Fort Washington Avenue</t>
  </si>
  <si>
    <t>5 West 63rd Street</t>
  </si>
  <si>
    <t>250-10 Grand Central Parkway</t>
  </si>
  <si>
    <t>371 Greenpoint Avenue</t>
  </si>
  <si>
    <t>55 West 46th Street</t>
  </si>
  <si>
    <t>East 132nd Street</t>
  </si>
  <si>
    <t>500 West 33rd Street</t>
  </si>
  <si>
    <t>770 5th Avenue</t>
  </si>
  <si>
    <t>921-925 East 149 Street</t>
  </si>
  <si>
    <t>20 East 92nd Street</t>
  </si>
  <si>
    <t>47-51 33rd Street</t>
  </si>
  <si>
    <t>42-02 Northern Boulevard</t>
  </si>
  <si>
    <t>211 East 46th Street</t>
  </si>
  <si>
    <t>46 Cooper Square</t>
  </si>
  <si>
    <t>505 East 75th Street</t>
  </si>
  <si>
    <t>24-50 FDR Drive</t>
  </si>
  <si>
    <t>370 Jay Street</t>
  </si>
  <si>
    <t>278-280 24th Street</t>
  </si>
  <si>
    <t>160 West 74th Street</t>
  </si>
  <si>
    <t>56 East 93rd Street</t>
  </si>
  <si>
    <t>9216 Seventh Avenue</t>
  </si>
  <si>
    <t>196 Bleeker Street</t>
  </si>
  <si>
    <t>25-10 30th Avenue</t>
  </si>
  <si>
    <t>1102 Atlantic Avenue</t>
  </si>
  <si>
    <t>214-218 West Houston Street</t>
  </si>
  <si>
    <t>20 Bergen Street</t>
  </si>
  <si>
    <t>57-07 49th Place</t>
  </si>
  <si>
    <t>15 Newark Avenue</t>
  </si>
  <si>
    <t>60-15 Little Neck Parkway</t>
  </si>
  <si>
    <t>590 Gateway Drive</t>
  </si>
  <si>
    <t>72-70 Delevan Street</t>
  </si>
  <si>
    <t>445 E. 163rd Street</t>
  </si>
  <si>
    <t>181 Lincoln Place</t>
  </si>
  <si>
    <t>139 W. 91st Street</t>
  </si>
  <si>
    <t>1887 Bathgate Avenue</t>
  </si>
  <si>
    <t>47-40 Metropolitan Ave</t>
  </si>
  <si>
    <t>40 Rector Street</t>
  </si>
  <si>
    <t>150 West 62nd Street</t>
  </si>
  <si>
    <t>156 44th Street</t>
  </si>
  <si>
    <t>1425 Madison Ave</t>
  </si>
  <si>
    <t>210 East 77th Street</t>
  </si>
  <si>
    <t>350 Jay Street</t>
  </si>
  <si>
    <t>25 Washington Avenue</t>
  </si>
  <si>
    <t>Roosevelt Island</t>
  </si>
  <si>
    <t>269 Freeman Street</t>
  </si>
  <si>
    <t>5 Bay Street</t>
  </si>
  <si>
    <t>350 Troy Avenue</t>
  </si>
  <si>
    <t>171 West 89th Street</t>
  </si>
  <si>
    <t>550 West 34th Street</t>
  </si>
  <si>
    <t>25 Richmond Terrace</t>
  </si>
  <si>
    <t>1851-1859 Bruckner Boulevard</t>
  </si>
  <si>
    <t>19-02 38th Street</t>
  </si>
  <si>
    <t>382 Concord Avenue</t>
  </si>
  <si>
    <t>122 West 146th Street</t>
  </si>
  <si>
    <t>198 East 121st Street                 198 East 121</t>
  </si>
  <si>
    <t>6712, 6720, 6820 and 7020 Rockaway Beach Boulevard</t>
  </si>
  <si>
    <t>4352  and 4354 Victory Boulevard</t>
  </si>
  <si>
    <t>49-27 31st Street</t>
  </si>
  <si>
    <t>173-175-177 Harrison Avenue</t>
  </si>
  <si>
    <t>269 7th Ave</t>
  </si>
  <si>
    <t>1800 South Avenue</t>
  </si>
  <si>
    <t>130 East 59th Street</t>
  </si>
  <si>
    <t>1 Dekalb Avenue</t>
  </si>
  <si>
    <t>40 Broad Street</t>
  </si>
  <si>
    <t>4435 Victory Boulevard</t>
  </si>
  <si>
    <t>1605 44th Street</t>
  </si>
  <si>
    <t>18-20 Decatur Street</t>
  </si>
  <si>
    <t>1049-1055 Lowell Street</t>
  </si>
  <si>
    <t>64-80 Kissena Blvd.</t>
  </si>
  <si>
    <t>201 Edgewater Street</t>
  </si>
  <si>
    <t>459 East 149th Street</t>
  </si>
  <si>
    <t>1205 Rockaway Avenue</t>
  </si>
  <si>
    <t>17 Hinsdale Street</t>
  </si>
  <si>
    <t>231 W 246th Street</t>
  </si>
  <si>
    <t>809 United Nations Plaza</t>
  </si>
  <si>
    <t>302 Sheffield Avenue</t>
  </si>
  <si>
    <t>3450 Victory Boulevard</t>
  </si>
  <si>
    <t>1325 38th Street</t>
  </si>
  <si>
    <t>403-407 Barretto Street</t>
  </si>
  <si>
    <t>139 Flatbush Avenue</t>
  </si>
  <si>
    <t>250 Bowery</t>
  </si>
  <si>
    <t>3901 Fieldston Road</t>
  </si>
  <si>
    <t>401 9th Ave</t>
  </si>
  <si>
    <t>5931 Palisade Avenue</t>
  </si>
  <si>
    <t>1232 Southern Boulevard</t>
  </si>
  <si>
    <t>725 Park Avenue</t>
  </si>
  <si>
    <t>91 Orchard Street</t>
  </si>
  <si>
    <t>5250 Fieldston Road</t>
  </si>
  <si>
    <t>402 East 83rd Street</t>
  </si>
  <si>
    <t>129 Pierrepont Street</t>
  </si>
  <si>
    <t>170 Joralemon Street</t>
  </si>
  <si>
    <t>60 East 20th Street</t>
  </si>
  <si>
    <t>1485 Dumont Ave</t>
  </si>
  <si>
    <t>1865 Eastchester Road</t>
  </si>
  <si>
    <t>432 West 58th Street</t>
  </si>
  <si>
    <t>325 West 85th Street</t>
  </si>
  <si>
    <t>47-22 Pearson Place</t>
  </si>
  <si>
    <t>31-10 Hunters Point Avenue</t>
  </si>
  <si>
    <t>165 Spencer Street</t>
  </si>
  <si>
    <t>70 East End Avenue</t>
  </si>
  <si>
    <t>342 Smith Street</t>
  </si>
  <si>
    <t>12-22 East 89th Street</t>
  </si>
  <si>
    <t>1011 Ocean Avenue</t>
  </si>
  <si>
    <t>2112 Second Avenue</t>
  </si>
  <si>
    <t>181-25 Eastern Road</t>
  </si>
  <si>
    <t>11-20 43rd Road</t>
  </si>
  <si>
    <t>150 West 85th Street</t>
  </si>
  <si>
    <t>14-16 Heyward street</t>
  </si>
  <si>
    <t>5302 21st Avenue</t>
  </si>
  <si>
    <t>5813 20th Avenue</t>
  </si>
  <si>
    <t>7100 Shore Road</t>
  </si>
  <si>
    <t>40 Leonard Street</t>
  </si>
  <si>
    <t>80 West End Avenue</t>
  </si>
  <si>
    <t>48-05 Metropolitan Avenue</t>
  </si>
  <si>
    <t>301 Freedom Place South</t>
  </si>
  <si>
    <t>3365 Richmond Terrrace</t>
  </si>
  <si>
    <t>28-10 Queens Plaza South</t>
  </si>
  <si>
    <t>John F. Kennedy International Airport, Cargo Build</t>
  </si>
  <si>
    <t>1609 Avenue J</t>
  </si>
  <si>
    <t>2372-2394 Linden Boulevard</t>
  </si>
  <si>
    <t>100 East End Avenue</t>
  </si>
  <si>
    <t>1411-1429 Ferris Place</t>
  </si>
  <si>
    <t>975 Essex Street</t>
  </si>
  <si>
    <t>156 William Street</t>
  </si>
  <si>
    <t>1465 Utica Avenue</t>
  </si>
  <si>
    <t>334 Amsterdam Avenue</t>
  </si>
  <si>
    <t>2420 Arthur Kill Road</t>
  </si>
  <si>
    <t>300 Western Avenue</t>
  </si>
  <si>
    <t>157 Edgecombe Avenue</t>
  </si>
  <si>
    <t>2533 Coney Island Avenue</t>
  </si>
  <si>
    <t>105-02 Rockaway Beach blvd</t>
  </si>
  <si>
    <t>305 Seventh Avenue</t>
  </si>
  <si>
    <t>87-46 123rd Street</t>
  </si>
  <si>
    <t>132 West 60th Street</t>
  </si>
  <si>
    <t>3825 Corlear Avenue</t>
  </si>
  <si>
    <t>3501 Hutchinson Avenue</t>
  </si>
  <si>
    <t>250 Bradhurst Avenue</t>
  </si>
  <si>
    <t xml:space="preserve">509. 527 W 34th Street and 435, 447 and 449 Tenth </t>
  </si>
  <si>
    <t>33-53 62nd Street</t>
  </si>
  <si>
    <t>1994 Bruckner Blvd.</t>
  </si>
  <si>
    <t>990 Metropolitan Avenue</t>
  </si>
  <si>
    <t>814 Jamaica Avenue</t>
  </si>
  <si>
    <t>1325-1327 38th Street</t>
  </si>
  <si>
    <t>2211-2217 Third Avenue</t>
  </si>
  <si>
    <t>94-15 100th street</t>
  </si>
  <si>
    <t>1421 Cromwell Avenue</t>
  </si>
  <si>
    <t>180 W. 165th Street</t>
  </si>
  <si>
    <t>18-20 Bergen Street</t>
  </si>
  <si>
    <t>507-511 West 33rd Street</t>
  </si>
  <si>
    <t>801 Colgate Avenue</t>
  </si>
  <si>
    <t>830 Hunts Point Avenue</t>
  </si>
  <si>
    <t>2501 Pitkin Avenue</t>
  </si>
  <si>
    <t>4720 Third Avenue</t>
  </si>
  <si>
    <t>1713-1727 Madison Avenue</t>
  </si>
  <si>
    <t>1045 Beach 9th Street, Far Rockaway, NY 11691</t>
  </si>
  <si>
    <t>9-03 44th Road</t>
  </si>
  <si>
    <t>1047 Amsterdam Avenue</t>
  </si>
  <si>
    <t>135 West 50th Street</t>
  </si>
  <si>
    <t>3896 10th Ave</t>
  </si>
  <si>
    <t>463 Seventh Avenue</t>
  </si>
  <si>
    <t>Brooklyn</t>
  </si>
  <si>
    <t>Queens</t>
  </si>
  <si>
    <t>Bronx</t>
  </si>
  <si>
    <t>Manhattan</t>
  </si>
  <si>
    <t>Staten Island</t>
  </si>
  <si>
    <t>90666</t>
  </si>
  <si>
    <t>Project has multiple locations in borough(s) Brooklyn and council district(s) 33. Project "Location" refers to main location.</t>
  </si>
  <si>
    <t>91009</t>
  </si>
  <si>
    <t>Project has multiple locations in borough(s) Brooklyn and council district(s) 34. Project "Location" refers to main location.</t>
  </si>
  <si>
    <t>Number of Jobs (FTE) in connection with the project at application is 84 and may represent Citywide employment.</t>
  </si>
  <si>
    <t>91024</t>
  </si>
  <si>
    <t>Number of Jobs (FTE) in connection with the project at application is 74 and may represent Citywide employment.</t>
  </si>
  <si>
    <t>The total project amount is updated to include a post-closing Amendment.</t>
  </si>
  <si>
    <t>91027</t>
  </si>
  <si>
    <t>FY 18 Employment Data is not reported.</t>
  </si>
  <si>
    <t>Estimate is "262" based on last reported data [FY17].</t>
  </si>
  <si>
    <t>Project is located on land owned or leased by Port Authority and is not subject to company direct property tax.</t>
  </si>
  <si>
    <t>Jobs FTE may include employees of subtenants at project location.</t>
  </si>
  <si>
    <t>Project's agreement terminated during FY 2018.</t>
  </si>
  <si>
    <t>91039</t>
  </si>
  <si>
    <t>Estimate is "0" based on last reported data [FY16].</t>
  </si>
  <si>
    <t>Project has multiple locations in borough(s) Brooklyn and council district(s) 38. Project "Location" refers to main location.</t>
  </si>
  <si>
    <t>Number of Jobs (FTE) in connection with the project at application is 350 and may represent Citywide employment.</t>
  </si>
  <si>
    <t>91044</t>
  </si>
  <si>
    <t>Number of Jobs (FTE) in connection with the project at application is 30 and may represent Citywide employment.</t>
  </si>
  <si>
    <t>91047</t>
  </si>
  <si>
    <t>Number of Jobs (FTE) in connection with the project at application is 200 and may represent Citywide employment.</t>
  </si>
  <si>
    <t>Company is not subject to the Fair Wages for New Yorkers Act and did not submit data on living wage requested by NYCEDC.</t>
  </si>
  <si>
    <t>91084</t>
  </si>
  <si>
    <t>Estimate is "34" based on last reported data [FY17].</t>
  </si>
  <si>
    <t>91095</t>
  </si>
  <si>
    <t>Project has multiple locations in borough(s) Queens and council district(s) 32. Project "Location" refers to main location.</t>
  </si>
  <si>
    <t>Company participates in additional Industrial Incentive project(s). Employment and tax data above include data from the additional project(s).</t>
  </si>
  <si>
    <t>Company is subject to the Fair Wages for New Yorkers Act, but is exempt from paying a living wage and provided an exemption certificate.</t>
  </si>
  <si>
    <t>91108</t>
  </si>
  <si>
    <t>Number of Jobs (FTE) in connection with the project at application is 100 and may represent Citywide employment.</t>
  </si>
  <si>
    <t>91126</t>
  </si>
  <si>
    <t>Number of Jobs (FTE) in connection with the project at application is 14 and may represent Citywide employment.</t>
  </si>
  <si>
    <t>91136</t>
  </si>
  <si>
    <t>Number of Jobs (FTE) in connection with the project at application is 170 and may represent Citywide employment.</t>
  </si>
  <si>
    <t>91140</t>
  </si>
  <si>
    <t>Number of Jobs (FTE) in connection with the project at application is 40 and may represent Citywide employment.</t>
  </si>
  <si>
    <t>91142</t>
  </si>
  <si>
    <t>Number of Jobs (FTE) in connection with the project at application is 26 and may represent Citywide employment.</t>
  </si>
  <si>
    <t>91147</t>
  </si>
  <si>
    <t>Number of Jobs (FTE) in connection with the project at application is 10 and may represent Citywide employment.</t>
  </si>
  <si>
    <t>91176</t>
  </si>
  <si>
    <t>Project has multiple locations in borough(s) Brooklyn and council district(s) 39. Project "Location" refers to main location.</t>
  </si>
  <si>
    <t>Number of Jobs (FTE) in connection with the project at application is 53 and may represent Citywide employment.</t>
  </si>
  <si>
    <t>92229</t>
  </si>
  <si>
    <t>Project has multiple locations in borough(s) Bronx and council district(s) 17. Project "Location" refers to main location.</t>
  </si>
  <si>
    <t>Number of Jobs (FTE) in connection with the project at application is 45 and may represent Citywide employment.</t>
  </si>
  <si>
    <t>92232</t>
  </si>
  <si>
    <t>Number of Jobs (FTE) in connection with the project at application is 325 and may represent Citywide employment.</t>
  </si>
  <si>
    <t>92245</t>
  </si>
  <si>
    <t>Number of Jobs (FTE) in connection with the project at application is 28 and may represent Citywide employment.</t>
  </si>
  <si>
    <t>92247</t>
  </si>
  <si>
    <t>Estimate is "2" based on last reported data [FY17].</t>
  </si>
  <si>
    <t>Project has multiple locations in borough(s) Queens and council district(s) 26. Project "Location" refers to main location.</t>
  </si>
  <si>
    <t>Number of Jobs (FTE) in connection with the project at application is 150 and may represent Citywide employment.</t>
  </si>
  <si>
    <t>92255</t>
  </si>
  <si>
    <t>Number of Jobs (FTE) in connection with the project at application is 58 and may represent Citywide employment.</t>
  </si>
  <si>
    <t>92268</t>
  </si>
  <si>
    <t>Estimate is "14" based on last reported data [FY17].</t>
  </si>
  <si>
    <t>Number of Jobs (FTE) in connection with the project at application is 11 and may represent Citywide employment.</t>
  </si>
  <si>
    <t>92275</t>
  </si>
  <si>
    <t>92277</t>
  </si>
  <si>
    <t>Estimate is "25" based on last reported data [FY14].</t>
  </si>
  <si>
    <t>92279</t>
  </si>
  <si>
    <t>Number of Jobs (FTE) in connection with the project at application is 32 and may represent Citywide employment.</t>
  </si>
  <si>
    <t>92292</t>
  </si>
  <si>
    <t>Non-profit: Company does not pay direct property, sales or business income taxes.</t>
  </si>
  <si>
    <t>Number of Jobs (FTE) in connection with the project at application is 23 and may represent Citywide employment.</t>
  </si>
  <si>
    <t>92295</t>
  </si>
  <si>
    <t>Number of Jobs (FTE) in connection with the project at application is 65 and may represent Citywide employment.</t>
  </si>
  <si>
    <t>92312</t>
  </si>
  <si>
    <t>Number of Jobs (FTE) in connection with the project at application is 25 and may represent Citywide employment.</t>
  </si>
  <si>
    <t>92313</t>
  </si>
  <si>
    <t>Number of Jobs (FTE) in connection with the project at application is 38 and may represent Citywide employment.</t>
  </si>
  <si>
    <t>92316</t>
  </si>
  <si>
    <t>92364</t>
  </si>
  <si>
    <t>Number of Jobs (FTE) in connection with the project at application is 15 and may represent Citywide employment.</t>
  </si>
  <si>
    <t>92366</t>
  </si>
  <si>
    <t>Project has multiple locations in borough(s) Queens and council district(s) 30. Project "Location" refers to main location.</t>
  </si>
  <si>
    <t>Number of Jobs (FTE) in connection with the project at application is 130 and may represent Citywide employment.</t>
  </si>
  <si>
    <t>92372</t>
  </si>
  <si>
    <t>92373</t>
  </si>
  <si>
    <t>Estimate is "102" based on last reported data [FY17].</t>
  </si>
  <si>
    <t>Project has multiple locations in borough(s) Manhattan and council district(s) 4. Project "Location" refers to main location.</t>
  </si>
  <si>
    <t>Number of Jobs (FTE) in connection with the project at application is 70 and may represent Citywide employment.</t>
  </si>
  <si>
    <t>92377</t>
  </si>
  <si>
    <t>Number of Jobs (FTE) in connection with the project at application is 68 and may represent Citywide employment.</t>
  </si>
  <si>
    <t>92382</t>
  </si>
  <si>
    <t>92398</t>
  </si>
  <si>
    <t>Estimate is "71" based on last reported data [FY17].</t>
  </si>
  <si>
    <t>Project has multiple locations in borough(s) Brooklyn and council district(s) 42. Project "Location" refers to main location.</t>
  </si>
  <si>
    <t>Number of Jobs (FTE) in connection with the project at application is 50 and may represent Citywide employment.</t>
  </si>
  <si>
    <t>92412</t>
  </si>
  <si>
    <t>92413</t>
  </si>
  <si>
    <t>Project has multiple locations in borough(s) Brooklyn and council district(s) 45. Project "Location" refers to main location.</t>
  </si>
  <si>
    <t>Number of Jobs (FTE) in connection with the project at application is 10.5 and may represent Citywide employment.</t>
  </si>
  <si>
    <t>92417</t>
  </si>
  <si>
    <t>Number of Jobs (FTE) in connection with the project at application is 180 and may represent Citywide employment.</t>
  </si>
  <si>
    <t>92427</t>
  </si>
  <si>
    <t>Project has multiple locations in borough(s) Manhattan and council district(s) 1, 3, 4. Project "Location" refers to main location.</t>
  </si>
  <si>
    <t>92429</t>
  </si>
  <si>
    <t>92432</t>
  </si>
  <si>
    <t>92448</t>
  </si>
  <si>
    <t>Estimate is "18" based on last reported data [FY17].</t>
  </si>
  <si>
    <t>92449</t>
  </si>
  <si>
    <t>92451</t>
  </si>
  <si>
    <t>Estimate is "40" based on last reported data [FY17].</t>
  </si>
  <si>
    <t>Number of Jobs (FTE) in connection with the project at application is 18 and may represent Citywide employment.</t>
  </si>
  <si>
    <t>92452</t>
  </si>
  <si>
    <t>Project has multiple locations in borough(s) Brooklyn and council district(s) 37. Project "Location" refers to main location.</t>
  </si>
  <si>
    <t>Number of Jobs (FTE) in connection with the project at application is 6 and may represent Citywide employment.</t>
  </si>
  <si>
    <t>92469</t>
  </si>
  <si>
    <t>Number of Jobs (FTE) in connection with the project at application is 17 and may represent Citywide employment.</t>
  </si>
  <si>
    <t>92471</t>
  </si>
  <si>
    <t>Project has multiple locations in borough(s) Bronx and council district(s) 8. Project "Location" refers to main location.</t>
  </si>
  <si>
    <t>Number of Jobs (FTE) in connection with the project at application is 35 and may represent Citywide employment.</t>
  </si>
  <si>
    <t>92472</t>
  </si>
  <si>
    <t>Project has multiple locations in borough(s) Queens and council district(s) 26, 30. Project "Location" refers to main location.</t>
  </si>
  <si>
    <t>92500</t>
  </si>
  <si>
    <t>Project has multiple locations in borough(s) Brooklyn and council district(s) 43. Project "Location" refers to main location.</t>
  </si>
  <si>
    <t>92503</t>
  </si>
  <si>
    <t>Number of Jobs (FTE) in connection with the project at application is 110 and may represent Citywide employment.</t>
  </si>
  <si>
    <t>92505</t>
  </si>
  <si>
    <t>92506</t>
  </si>
  <si>
    <t>Estimate is "23" based on last reported data [FY17].</t>
  </si>
  <si>
    <t>Project has multiple locations in borough(s) Manhattan and council district(s) 8. Project "Location" refers to main location.</t>
  </si>
  <si>
    <t>92508</t>
  </si>
  <si>
    <t>Project has multiple locations in borough(s) Manhattan and council district(s) 1, 2, 3, 4. Project "Location" refers to main location.</t>
  </si>
  <si>
    <t>92519</t>
  </si>
  <si>
    <t>92520</t>
  </si>
  <si>
    <t>92533</t>
  </si>
  <si>
    <t>Project has multiple locations in borough(s) Queens and council district(s) 27. Project "Location" refers to main location.</t>
  </si>
  <si>
    <t>Company participates in additional EDC Land Sale project(s). Employment and tax data above include data from the additional project(s).</t>
  </si>
  <si>
    <t>92545</t>
  </si>
  <si>
    <t>92547</t>
  </si>
  <si>
    <t>Estimate is "8" based on last reported data [FY16].</t>
  </si>
  <si>
    <t>92556</t>
  </si>
  <si>
    <t>92560</t>
  </si>
  <si>
    <t>Project has multiple locations in borough(s) Bronx, Brooklyn, Manhattan, Staten Island and council district(s) 2, 4, 11, 40, 41, 44, 45, 50. Project "Location" refers to main location.</t>
  </si>
  <si>
    <t>92561</t>
  </si>
  <si>
    <t>Number of Jobs (FTE) in connection with the project at application is 27 and may represent Citywide employment.</t>
  </si>
  <si>
    <t>92564</t>
  </si>
  <si>
    <t>92587</t>
  </si>
  <si>
    <t>92590</t>
  </si>
  <si>
    <t>92618</t>
  </si>
  <si>
    <t>92624</t>
  </si>
  <si>
    <t>Estimate is "16" based on last reported data [FY17].</t>
  </si>
  <si>
    <t>Number of Jobs (FTE) in connection with the project at application is 16 and may represent Citywide employment.</t>
  </si>
  <si>
    <t>92628</t>
  </si>
  <si>
    <t>92629</t>
  </si>
  <si>
    <t>Project has multiple locations in borough(s) Manhattan and council district(s) 3. Project "Location" refers to main location.</t>
  </si>
  <si>
    <t>92633</t>
  </si>
  <si>
    <t>Estimate is "11" based on last reported data [FY17].</t>
  </si>
  <si>
    <t>92634</t>
  </si>
  <si>
    <t>Number of Jobs (FTE) in connection with the project at application is 255 and may represent Citywide employment.</t>
  </si>
  <si>
    <t>92639</t>
  </si>
  <si>
    <t>Estimate is "15" based on last reported data [FY17].</t>
  </si>
  <si>
    <t>Project has multiple locations in borough(s) Bronx and council district(s) 11, 17. Project "Location" refers to main location.</t>
  </si>
  <si>
    <t>92646</t>
  </si>
  <si>
    <t>Reported employment for this project includes employees of tenants at the project location.</t>
  </si>
  <si>
    <t>92648</t>
  </si>
  <si>
    <t>Number of Jobs (FTE) in connection with the project at application is 22 and may represent Citywide employment.</t>
  </si>
  <si>
    <t>92654</t>
  </si>
  <si>
    <t>92658</t>
  </si>
  <si>
    <t>Number of Jobs (FTE) in connection with the project at application is 187 and may represent Citywide employment.</t>
  </si>
  <si>
    <t>92663</t>
  </si>
  <si>
    <t>Project has multiple locations in borough(s) Manhattan, Queens and council district(s) 1, 2, 4, 22, 26. Project "Location" refers to main location.</t>
  </si>
  <si>
    <t>92664</t>
  </si>
  <si>
    <t>92665</t>
  </si>
  <si>
    <t>Project has multiple locations in borough(s) Manhattan, Queens and council district(s) 2, 3, 4, 26. Project "Location" refers to main location.</t>
  </si>
  <si>
    <t>92670</t>
  </si>
  <si>
    <t>92671</t>
  </si>
  <si>
    <t>Estimate is "6" based on last reported data [FY17].</t>
  </si>
  <si>
    <t>92674</t>
  </si>
  <si>
    <t>Number of Jobs (FTE) in connection with the project at application is 12 and may represent Citywide employment.</t>
  </si>
  <si>
    <t>92678</t>
  </si>
  <si>
    <t>92680</t>
  </si>
  <si>
    <t>92687</t>
  </si>
  <si>
    <t>92691</t>
  </si>
  <si>
    <t>92697</t>
  </si>
  <si>
    <t>92699</t>
  </si>
  <si>
    <t>92709</t>
  </si>
  <si>
    <t>Project has multiple locations in borough(s) Bronx, Manhattan and council district(s) 3, 4, 8. Project "Location" refers to main location.</t>
  </si>
  <si>
    <t>PILOT benefits terminated in FY 2011.</t>
  </si>
  <si>
    <t>92713</t>
  </si>
  <si>
    <t>Estimate is "41" based on last reported data [FY17].</t>
  </si>
  <si>
    <t>92715</t>
  </si>
  <si>
    <t>Project has multiple locations in borough(s) Queens and council district(s) 22, 26. Project "Location" refers to main location.</t>
  </si>
  <si>
    <t>92717</t>
  </si>
  <si>
    <t>Estimate is "59" based on last reported data [FY16].</t>
  </si>
  <si>
    <t>Project has multiple locations in borough(s) Bronx, Brooklyn, Manhattan, Queens, Staten Island and council district(s) 7, 11, 12, 14, 23, 31, 47, 50. Project "Location" refers to main location.</t>
  </si>
  <si>
    <t>92721</t>
  </si>
  <si>
    <t>92735</t>
  </si>
  <si>
    <t>92742</t>
  </si>
  <si>
    <t>92748</t>
  </si>
  <si>
    <t>Estimate is "147" based on last reported data [FY17].</t>
  </si>
  <si>
    <t>92753</t>
  </si>
  <si>
    <t>92757</t>
  </si>
  <si>
    <t>92765</t>
  </si>
  <si>
    <t>92768</t>
  </si>
  <si>
    <t>Project has multiple locations in borough(s) Bronx and council district(s) 8, 14, 17. Project "Location" refers to main location.</t>
  </si>
  <si>
    <t>92771</t>
  </si>
  <si>
    <t>Number of Jobs (FTE) in connection with the project at application is 9 and may represent Citywide employment.</t>
  </si>
  <si>
    <t>92783</t>
  </si>
  <si>
    <t>Project has multiple locations in borough(s) Queens and council district(s) 24. Project "Location" refers to main location.</t>
  </si>
  <si>
    <t>Number of Jobs (FTE) in connection with the project at application is 8 and may represent Citywide employment.</t>
  </si>
  <si>
    <t>92784</t>
  </si>
  <si>
    <t>Project has multiple locations in borough(s) Manhattan and council district(s) 1. Project "Location" refers to main location.</t>
  </si>
  <si>
    <t>92788</t>
  </si>
  <si>
    <t>Number of Jobs (FTE) in connection with the project at application is 250 and may represent Citywide employment.</t>
  </si>
  <si>
    <t>92792</t>
  </si>
  <si>
    <t>Estimate is "18" based on last reported data [FY16].</t>
  </si>
  <si>
    <t>Number of Jobs (FTE) in connection with the project at application is 24 and may represent Citywide employment.</t>
  </si>
  <si>
    <t>Company is eligible to receive PILOT benefits after 6/30/18. </t>
  </si>
  <si>
    <t>92795</t>
  </si>
  <si>
    <t>FY 18 Employment is reported 0.</t>
  </si>
  <si>
    <t>Number of Jobs (FTE) in connection with the project at application is 52 and may represent Citywide employment.</t>
  </si>
  <si>
    <t>92796</t>
  </si>
  <si>
    <t>92797</t>
  </si>
  <si>
    <t>92809</t>
  </si>
  <si>
    <t>Estimate is "12" based on last reported data [FY17].</t>
  </si>
  <si>
    <t>Project has multiple locations in borough(s) Queens and council district(s) 31. Project "Location" refers to main location.</t>
  </si>
  <si>
    <t>92833</t>
  </si>
  <si>
    <t>Project has multiple locations in borough(s) Queens and council district(s) 29. Project "Location" refers to main location.</t>
  </si>
  <si>
    <t>92838</t>
  </si>
  <si>
    <t>92843</t>
  </si>
  <si>
    <t>92844</t>
  </si>
  <si>
    <t>Project has multiple locations in borough(s) Queens and council district(s) 19. Project "Location" refers to main location.</t>
  </si>
  <si>
    <t>Number of Jobs (FTE) in connection with the project at application is 72 and may represent Citywide employment.</t>
  </si>
  <si>
    <t>92845</t>
  </si>
  <si>
    <t>92846</t>
  </si>
  <si>
    <t>92853</t>
  </si>
  <si>
    <t>Estimate is "125" based on last reported data [FY17].</t>
  </si>
  <si>
    <t>Number of Jobs (FTE) in connection with the project at application is 145 and may represent Citywide employment.</t>
  </si>
  <si>
    <t>92857</t>
  </si>
  <si>
    <t>Estimate is "182" based on last reported data [FY17].</t>
  </si>
  <si>
    <t>Project has multiple locations in borough(s) Brooklyn and council district(s) 39, 44. Project "Location" refers to main location.</t>
  </si>
  <si>
    <t>92891</t>
  </si>
  <si>
    <t>Number of Jobs (FTE) in connection with the project at application is 31 and may represent Citywide employment.</t>
  </si>
  <si>
    <t>92893</t>
  </si>
  <si>
    <t>92894</t>
  </si>
  <si>
    <t>92895</t>
  </si>
  <si>
    <t>92899</t>
  </si>
  <si>
    <t>Project has multiple locations in borough(s) Bronx, Manhattan and council district(s) 4, 13. Project "Location" refers to main location.</t>
  </si>
  <si>
    <t>92926</t>
  </si>
  <si>
    <t>Project has multiple locations in borough(s) Manhattan and council district(s) 3, 4. Project "Location" refers to main location.</t>
  </si>
  <si>
    <t>92928</t>
  </si>
  <si>
    <t>92930</t>
  </si>
  <si>
    <t>92933</t>
  </si>
  <si>
    <t>92934</t>
  </si>
  <si>
    <t>Project has multiple locations in borough(s) Queens and council district(s) 22. Project "Location" refers to main location.</t>
  </si>
  <si>
    <t>92935</t>
  </si>
  <si>
    <t>Number of Jobs (FTE) in connection with the project at application is 20 and may represent Citywide employment.</t>
  </si>
  <si>
    <t>92940</t>
  </si>
  <si>
    <t>92941</t>
  </si>
  <si>
    <t>Estimate is "17" based on last reported data [FY17].</t>
  </si>
  <si>
    <t>92944</t>
  </si>
  <si>
    <t>92947</t>
  </si>
  <si>
    <t>Number of Jobs (FTE) in connection with the project at application is 21 and may represent Citywide employment.</t>
  </si>
  <si>
    <t>92950</t>
  </si>
  <si>
    <t>92951</t>
  </si>
  <si>
    <t>Estimate is "47" based on last reported data [FY16].</t>
  </si>
  <si>
    <t>Number of Jobs (FTE) in connection with the project at application is 80 and may represent Citywide employment.</t>
  </si>
  <si>
    <t>92955</t>
  </si>
  <si>
    <t>Project has multiple locations in borough(s) Staten Island and council district(s) 50. Project "Location" refers to main location.</t>
  </si>
  <si>
    <t>Number of Jobs (FTE) in connection with the project at application is 1 and may represent Citywide employment.</t>
  </si>
  <si>
    <t>92956</t>
  </si>
  <si>
    <t>Project has multiple locations in borough(s) Brooklyn and council district(s) 41. Project "Location" refers to main location.</t>
  </si>
  <si>
    <t>92961</t>
  </si>
  <si>
    <t>Estimate is "8" based on last reported data [FY10].</t>
  </si>
  <si>
    <t>Number of Jobs (FTE) in connection with the project at application is 156 and may represent Citywide employment.</t>
  </si>
  <si>
    <t>92962</t>
  </si>
  <si>
    <t>92963</t>
  </si>
  <si>
    <t>Number of Jobs (FTE) in connection with the project at application is 36 and may represent Citywide employment.</t>
  </si>
  <si>
    <t>92971</t>
  </si>
  <si>
    <t>Number of Jobs (FTE) in connection with the project at application is 157 and may represent Citywide employment.</t>
  </si>
  <si>
    <t>92975</t>
  </si>
  <si>
    <t>92976</t>
  </si>
  <si>
    <t>92979</t>
  </si>
  <si>
    <t>92989</t>
  </si>
  <si>
    <t>92990</t>
  </si>
  <si>
    <t>92991</t>
  </si>
  <si>
    <t>Estimate is "66" based on last reported data [FY17].</t>
  </si>
  <si>
    <t>93003</t>
  </si>
  <si>
    <t>Project has multiple locations in borough(s) Staten Island and council district(s) 49, 50, 51. Project "Location" refers to main location.</t>
  </si>
  <si>
    <t>Number of Jobs (FTE) in connection with the project at application is 34 and may represent Citywide employment.</t>
  </si>
  <si>
    <t>93019</t>
  </si>
  <si>
    <t>93038</t>
  </si>
  <si>
    <t>Project has multiple locations in borough(s) Manhattan and council district(s) 5. Project "Location" refers to main location.</t>
  </si>
  <si>
    <t>Number of Jobs (FTE) in connection with the project at application is 76 and may represent Citywide employment.</t>
  </si>
  <si>
    <t>93044</t>
  </si>
  <si>
    <t>93091</t>
  </si>
  <si>
    <t>Number of Jobs (FTE) in connection with the project at application is 112.5 and may represent Citywide employment.</t>
  </si>
  <si>
    <t>93092</t>
  </si>
  <si>
    <t>93093</t>
  </si>
  <si>
    <t>93094</t>
  </si>
  <si>
    <t>Number of Jobs (FTE) in connection with the project at application is 67 and may represent Citywide employment.</t>
  </si>
  <si>
    <t>93096</t>
  </si>
  <si>
    <t>Project has multiple locations in borough(s) Staten Island and council district(s) 49. Project "Location" refers to main location.</t>
  </si>
  <si>
    <t>Number of Jobs (FTE) in connection with the project at application is 4 and may represent Citywide employment.</t>
  </si>
  <si>
    <t>93101</t>
  </si>
  <si>
    <t>93102</t>
  </si>
  <si>
    <t>Project has multiple locations in borough(s) Bronx and council district(s) 13. Project "Location" refers to main location.</t>
  </si>
  <si>
    <t>93103</t>
  </si>
  <si>
    <t>93104</t>
  </si>
  <si>
    <t>Project has multiple locations in borough(s) Brooklyn, Manhattan, Queens and council district(s) 1, 7, 8, 30, 47. Project "Location" refers to main location.</t>
  </si>
  <si>
    <t>93127</t>
  </si>
  <si>
    <t>93140</t>
  </si>
  <si>
    <t>Project has multiple locations in borough(s) Bronx and council district(s) 11. Project "Location" refers to main location.</t>
  </si>
  <si>
    <t>Company participates in additional Build NYC Bond project(s). Employment and tax data above include data from the additional project(s).</t>
  </si>
  <si>
    <t>93143</t>
  </si>
  <si>
    <t>Project has multiple locations in borough(s) Queens and council district(s) 27, 30. Project "Location" refers to main location.</t>
  </si>
  <si>
    <t>93147</t>
  </si>
  <si>
    <t>Project has multiple locations in borough(s) Brooklyn and council district(s) 47. Project "Location" refers to main location.</t>
  </si>
  <si>
    <t>93170</t>
  </si>
  <si>
    <t>Estimate is "13" based on last reported data [FY17].</t>
  </si>
  <si>
    <t>93171</t>
  </si>
  <si>
    <t>93172</t>
  </si>
  <si>
    <t>93173</t>
  </si>
  <si>
    <t>93174</t>
  </si>
  <si>
    <t>Project has multiple locations in borough(s) Bronx and council district(s) 8, 17. Project "Location" refers to main location.</t>
  </si>
  <si>
    <t>Number of Jobs (FTE) in connection with the project at application is 242 and may represent Citywide employment.</t>
  </si>
  <si>
    <t>93175</t>
  </si>
  <si>
    <t>Company participates in additional EDC Loan project(s). Employment and tax data above include data from the additional project(s).</t>
  </si>
  <si>
    <t>Company participates in additional EDC Land Sale project. Employment and tax data above include data from the additional project(s).</t>
  </si>
  <si>
    <t>93176</t>
  </si>
  <si>
    <t>Project has multiple locations in borough(s) Queens and council district(s) 21. Project "Location" refers to main location.</t>
  </si>
  <si>
    <t>Number of Jobs (FTE) in connection with the project at application is 911 and may represent Citywide employment.</t>
  </si>
  <si>
    <t>93177</t>
  </si>
  <si>
    <t>Number of Jobs (FTE) in connection with the project at application is 544 and may represent Citywide employment.</t>
  </si>
  <si>
    <t>93178</t>
  </si>
  <si>
    <t>93180</t>
  </si>
  <si>
    <t>Number of Jobs (FTE) in connection with the project at application is 18.5 and may represent Citywide employment.</t>
  </si>
  <si>
    <t>93181</t>
  </si>
  <si>
    <t>Estimate is "141" based on last reported data [FY17].</t>
  </si>
  <si>
    <t>Number of Jobs (FTE) in connection with the project at application is 95 and may represent Citywide employment.</t>
  </si>
  <si>
    <t>93183</t>
  </si>
  <si>
    <t>Number of Jobs (FTE) in connection with the project at application is 44 and may represent Citywide employment.</t>
  </si>
  <si>
    <t>93184</t>
  </si>
  <si>
    <t>93186</t>
  </si>
  <si>
    <t>Number of Jobs (FTE) in connection with the project at application is 219 and may represent Citywide employment.</t>
  </si>
  <si>
    <t>93190</t>
  </si>
  <si>
    <t>93191</t>
  </si>
  <si>
    <t>93194</t>
  </si>
  <si>
    <t>93195</t>
  </si>
  <si>
    <t>Estimate is "144" based on last reported data [FY17].</t>
  </si>
  <si>
    <t>93196</t>
  </si>
  <si>
    <t>Project has multiple locations in borough(s) Brooklyn and council district(s) 35. Project "Location" refers to main location.</t>
  </si>
  <si>
    <t>93198</t>
  </si>
  <si>
    <t>93199</t>
  </si>
  <si>
    <t>Project has multiple locations in borough(s) Manhattan and council district(s) 6. Project "Location" refers to main location.</t>
  </si>
  <si>
    <t>93202</t>
  </si>
  <si>
    <t>93204</t>
  </si>
  <si>
    <t>93207</t>
  </si>
  <si>
    <t>Number of Jobs (FTE) in connection with the project at application is 13.5 and may represent Citywide employment.</t>
  </si>
  <si>
    <t>93208</t>
  </si>
  <si>
    <t>Estimate is "92" based on last reported data [FY17].</t>
  </si>
  <si>
    <t>The project company and/or project holding company has filed for bankruptcy.</t>
  </si>
  <si>
    <t>93212</t>
  </si>
  <si>
    <t>93214</t>
  </si>
  <si>
    <t>93216</t>
  </si>
  <si>
    <t>93217</t>
  </si>
  <si>
    <t>93218</t>
  </si>
  <si>
    <t>93221</t>
  </si>
  <si>
    <t>Project has multiple locations in borough(s) Brooklyn, Staten Island and council district(s) 39, 46, 49. Project "Location" refers to main location.</t>
  </si>
  <si>
    <t>Number of Jobs (FTE) in connection with the project at application is 517 and may represent Citywide employment.</t>
  </si>
  <si>
    <t>93238</t>
  </si>
  <si>
    <t>Project has multiple locations in borough(s) Brooklyn, Manhattan and council district(s) 1, 33. Project "Location" refers to main location.</t>
  </si>
  <si>
    <t>93246</t>
  </si>
  <si>
    <t>93255</t>
  </si>
  <si>
    <t>Project has multiple locations in borough(s) Brooklyn, Manhattan and council district(s) 1, 3, 4, 33. Project "Location" refers to main location.</t>
  </si>
  <si>
    <t>93278</t>
  </si>
  <si>
    <t>93281</t>
  </si>
  <si>
    <t>93282</t>
  </si>
  <si>
    <t>Number of Jobs (FTE) in connection with the project at application is 46 and may represent Citywide employment.</t>
  </si>
  <si>
    <t>93283</t>
  </si>
  <si>
    <t>93284</t>
  </si>
  <si>
    <t>Project has multiple locations in borough(s) Bronx and council district(s) 8, 16. Project "Location" refers to main location.</t>
  </si>
  <si>
    <t>93286</t>
  </si>
  <si>
    <t>Project has multiple locations in borough(s) Brooklyn and council district(s) 39, 41. Project "Location" refers to main location.</t>
  </si>
  <si>
    <t>93287</t>
  </si>
  <si>
    <t>93288</t>
  </si>
  <si>
    <t>Number of Jobs (FTE) in connection with the project at application is 17.5 and may represent Citywide employment.</t>
  </si>
  <si>
    <t>93289</t>
  </si>
  <si>
    <t>93290</t>
  </si>
  <si>
    <t>93300</t>
  </si>
  <si>
    <t>93302</t>
  </si>
  <si>
    <t>93305</t>
  </si>
  <si>
    <t>93312</t>
  </si>
  <si>
    <t>Number of Jobs (FTE) in connection with the project at application is 29 and may represent Citywide employment.</t>
  </si>
  <si>
    <t>93313</t>
  </si>
  <si>
    <t>Project has multiple locations in borough(s) Queens, Staten Island and council district(s) 28, 49. Project "Location" refers to main location.</t>
  </si>
  <si>
    <t>93314</t>
  </si>
  <si>
    <t>Estimate is "0" based on last reported data [FY14].</t>
  </si>
  <si>
    <t>Project has multiple locations in borough(s) Bronx and council district(s) 11, 13. Project "Location" refers to main location.</t>
  </si>
  <si>
    <t>93317</t>
  </si>
  <si>
    <t>Project has multiple locations in borough(s) Brooklyn and council district(s) 43, 44. Project "Location" refers to main location.</t>
  </si>
  <si>
    <t>93318</t>
  </si>
  <si>
    <t>Project has multiple locations in borough(s) Queens and council district(s) 23, 24, 25. Project "Location" refers to main location.</t>
  </si>
  <si>
    <t>93319</t>
  </si>
  <si>
    <t>93320</t>
  </si>
  <si>
    <t>Number of Jobs (FTE) in connection with the project at application is 66 and may represent Citywide employment.</t>
  </si>
  <si>
    <t>93330</t>
  </si>
  <si>
    <t>Project has multiple locations in borough(s) Bronx, Manhattan and council district(s) 1, 17. Project "Location" refers to main location.</t>
  </si>
  <si>
    <t>93348</t>
  </si>
  <si>
    <t>93349</t>
  </si>
  <si>
    <t>93350</t>
  </si>
  <si>
    <t>Number of Jobs (FTE) in connection with the project at application is 120 and may represent Citywide employment.</t>
  </si>
  <si>
    <t>93351</t>
  </si>
  <si>
    <t>Estimate is "0" based on last reported data [FY15].</t>
  </si>
  <si>
    <t>NYCIDA terminated its agreement with the company and the company repaid benefits in FY18.</t>
  </si>
  <si>
    <t>Number of Jobs (FTE) in connection with the project at application is 39 and may represent Citywide employment.</t>
  </si>
  <si>
    <t>93359</t>
  </si>
  <si>
    <t>93362</t>
  </si>
  <si>
    <t>93369</t>
  </si>
  <si>
    <t>Number of Jobs (FTE) in connection with the project at application is 19 and may represent Citywide employment.</t>
  </si>
  <si>
    <t>93380</t>
  </si>
  <si>
    <t>Project has multiple locations in borough(s) Bronx and council district(s) 15. Project "Location" refers to main location.</t>
  </si>
  <si>
    <t>93381</t>
  </si>
  <si>
    <t>93382</t>
  </si>
  <si>
    <t>93388</t>
  </si>
  <si>
    <t>Project has multiple locations in borough(s) Bronx, Manhattan, Queens and council district(s) 1, 2, 3, 4, 6, 13, 26. Project "Location" refers to main location.</t>
  </si>
  <si>
    <t>93389</t>
  </si>
  <si>
    <t>93391</t>
  </si>
  <si>
    <t>Project has multiple locations in borough(s) Bronx, Manhattan and council district(s) 1, 15. Project "Location" refers to main location.</t>
  </si>
  <si>
    <t>93397</t>
  </si>
  <si>
    <t>93448</t>
  </si>
  <si>
    <t>93449</t>
  </si>
  <si>
    <t>Number of Jobs (FTE) in connection with the project at application is 880 and may represent Citywide employment.</t>
  </si>
  <si>
    <t>93450</t>
  </si>
  <si>
    <t>Number of Jobs (FTE) in connection with the project at application is 41 and may represent Citywide employment.</t>
  </si>
  <si>
    <t>93452</t>
  </si>
  <si>
    <t>Estimate is "0"</t>
  </si>
  <si>
    <t>93455</t>
  </si>
  <si>
    <t>93456</t>
  </si>
  <si>
    <t>Project has multiple locations in borough(s) Brooklyn and council district(s) 33, 35. Project "Location" refers to main location.</t>
  </si>
  <si>
    <t>93803</t>
  </si>
  <si>
    <t>93819</t>
  </si>
  <si>
    <t>93841</t>
  </si>
  <si>
    <t>Number of Jobs (FTE) in connection with the project at application is 56 and may represent Citywide employment.</t>
  </si>
  <si>
    <t>Project not substantially complete as of 6/30/2018.</t>
  </si>
  <si>
    <t>Company is subject to the Fair Wages for New Yorkers Act and certified that it pays living wage.</t>
  </si>
  <si>
    <t>93847</t>
  </si>
  <si>
    <t>Estimate is "21" based on last reported data [FY17].</t>
  </si>
  <si>
    <t>93851</t>
  </si>
  <si>
    <t>93853</t>
  </si>
  <si>
    <t>Project has multiple locations in borough(s) Queens and council district(s) 19, 23, 27, 31, 32. Project "Location" refers to main location.</t>
  </si>
  <si>
    <t>93855</t>
  </si>
  <si>
    <t>93856</t>
  </si>
  <si>
    <t>93858</t>
  </si>
  <si>
    <t>Project has multiple locations in borough(s) Bronx and council district(s) 12. Project "Location" refers to main location.</t>
  </si>
  <si>
    <t>Sales Tax benefits expired in FY 2018.</t>
  </si>
  <si>
    <t>93859</t>
  </si>
  <si>
    <t>93861</t>
  </si>
  <si>
    <t>Estimate is "87" based on last reported data [FY17].</t>
  </si>
  <si>
    <t>93862</t>
  </si>
  <si>
    <t>93863</t>
  </si>
  <si>
    <t>93865</t>
  </si>
  <si>
    <t>Number of Jobs (FTE) in connection with the project at application is 132 and may represent Citywide employment.</t>
  </si>
  <si>
    <t>93866</t>
  </si>
  <si>
    <t>93867</t>
  </si>
  <si>
    <t>93868</t>
  </si>
  <si>
    <t>Project has multiple locations in borough(s) Bronx, Brooklyn, Manhattan, Queens and council district(s) 10, 17, 28, 37. Project "Location" refers to main location.</t>
  </si>
  <si>
    <t>93869</t>
  </si>
  <si>
    <t>93870</t>
  </si>
  <si>
    <t>Number of Jobs (FTE) in connection with the project at application is 51.5 and may represent Citywide employment.</t>
  </si>
  <si>
    <t>93871</t>
  </si>
  <si>
    <t>93873</t>
  </si>
  <si>
    <t>Project has multiple locations in borough(s) Manhattan and council district(s) 4, 5. Project "Location" refers to main location.</t>
  </si>
  <si>
    <t>Number of Jobs (FTE) in connection with the project at application is 165 and may represent Citywide employment.</t>
  </si>
  <si>
    <t>93874</t>
  </si>
  <si>
    <t>93875</t>
  </si>
  <si>
    <t>93876</t>
  </si>
  <si>
    <t>Number of Jobs (FTE) in connection with the project at application is 122.5 and may represent Citywide employment.</t>
  </si>
  <si>
    <t>93877</t>
  </si>
  <si>
    <t>Project has multiple locations in borough(s) Bronx and council district(s) 18. Project "Location" refers to main location.</t>
  </si>
  <si>
    <t>93878</t>
  </si>
  <si>
    <t>Estimate is "44" based on last reported data [FY17].</t>
  </si>
  <si>
    <t>93879</t>
  </si>
  <si>
    <t>93880</t>
  </si>
  <si>
    <t>93881</t>
  </si>
  <si>
    <t>93882</t>
  </si>
  <si>
    <t>93883</t>
  </si>
  <si>
    <t>Project has multiple locations in borough(s) Brooklyn, Staten Island and council district(s) 44, 49. Project "Location" refers to main location.</t>
  </si>
  <si>
    <t>Number of Jobs (FTE) in connection with the project at application is 76.5 and may represent Citywide employment.</t>
  </si>
  <si>
    <t>93884</t>
  </si>
  <si>
    <t>Project has multiple locations in borough(s) Bronx, Brooklyn, Queens and council district(s) 12, 23, 24, 27, 28, 29, 34, 35, 38, 40. Project "Location" refers to main location.</t>
  </si>
  <si>
    <t>93885</t>
  </si>
  <si>
    <t>93886</t>
  </si>
  <si>
    <t>Estimate is "117" based on last reported data [FY17].</t>
  </si>
  <si>
    <t>93888</t>
  </si>
  <si>
    <t>93889</t>
  </si>
  <si>
    <t>Number of Jobs (FTE) in connection with the project at application is 54 and may represent Citywide employment.</t>
  </si>
  <si>
    <t>93890</t>
  </si>
  <si>
    <t>93892</t>
  </si>
  <si>
    <t>Estimate is "17323" based on last reported data [FY16].</t>
  </si>
  <si>
    <t>Project has multiple locations in borough(s) Manhattan and council district(s) 7, 10. Project "Location" refers to main location.</t>
  </si>
  <si>
    <t>93910</t>
  </si>
  <si>
    <t>93918</t>
  </si>
  <si>
    <t>93919</t>
  </si>
  <si>
    <t>Business Incentive Rate benefits expired in FY 2018.</t>
  </si>
  <si>
    <t>93920</t>
  </si>
  <si>
    <t>93922</t>
  </si>
  <si>
    <t>93926</t>
  </si>
  <si>
    <t>Estimate is "1943" based on last reported data [FY15].</t>
  </si>
  <si>
    <t>93927</t>
  </si>
  <si>
    <t>93928</t>
  </si>
  <si>
    <t>93931</t>
  </si>
  <si>
    <t>93933</t>
  </si>
  <si>
    <t>93937</t>
  </si>
  <si>
    <t>Estimate is "110" based on last reported data [FY17].</t>
  </si>
  <si>
    <t>93939</t>
  </si>
  <si>
    <t>Estimate is "1288" based on last reported data [FY17].</t>
  </si>
  <si>
    <t>93940</t>
  </si>
  <si>
    <t>93941</t>
  </si>
  <si>
    <t>Project has multiple locations in borough(s) Brooklyn, Manhattan, Queens, Staten Island and council district(s) 3, 4, 6, 9, 26, 30, 36, 37, 39, 51. Project "Location" refers to main location.</t>
  </si>
  <si>
    <t>93942</t>
  </si>
  <si>
    <t>93943</t>
  </si>
  <si>
    <t>93944</t>
  </si>
  <si>
    <t>Number of Jobs (FTE) in connection with the project at application is 2338 and may represent Citywide employment.</t>
  </si>
  <si>
    <t>93945</t>
  </si>
  <si>
    <t>Number of Jobs (FTE) in connection with the project at application is 1963 and may represent Citywide employment.</t>
  </si>
  <si>
    <t>93946</t>
  </si>
  <si>
    <t>93948</t>
  </si>
  <si>
    <t>93949</t>
  </si>
  <si>
    <t>Number of Jobs (FTE) in connection with the project at application is 595 and may represent Citywide employment.</t>
  </si>
  <si>
    <t>93950</t>
  </si>
  <si>
    <t>93951</t>
  </si>
  <si>
    <t>93952</t>
  </si>
  <si>
    <t>93953</t>
  </si>
  <si>
    <t>93954</t>
  </si>
  <si>
    <t>Project has multiple locations in borough(s) Manhattan and council district(s) 2. Project "Location" refers to main location.</t>
  </si>
  <si>
    <t>93958</t>
  </si>
  <si>
    <t>93959</t>
  </si>
  <si>
    <t>Project has multiple locations in borough(s) Manhattan, Queens and council district(s) 4, 24. Project "Location" refers to main location.</t>
  </si>
  <si>
    <t>93960</t>
  </si>
  <si>
    <t>Project has multiple locations in borough(s) Brooklyn, Manhattan and council district(s) 1, 2, 33. Project "Location" refers to main location.</t>
  </si>
  <si>
    <t>93961</t>
  </si>
  <si>
    <t>93962</t>
  </si>
  <si>
    <t>93963</t>
  </si>
  <si>
    <t>93964</t>
  </si>
  <si>
    <t>Project has multiple locations in borough(s) Brooklyn and council district(s) 39, 43. Project "Location" refers to main location.</t>
  </si>
  <si>
    <t>93965</t>
  </si>
  <si>
    <t>93966</t>
  </si>
  <si>
    <t>Number of Jobs (FTE) in connection with the project at application is 1,090 and may represent Citywide employment.</t>
  </si>
  <si>
    <t>93967</t>
  </si>
  <si>
    <t>93968</t>
  </si>
  <si>
    <t>93969</t>
  </si>
  <si>
    <t>Estimate is "161" based on last reported data [FY17].</t>
  </si>
  <si>
    <t>93970</t>
  </si>
  <si>
    <t>93971</t>
  </si>
  <si>
    <t>Estimate is "132" based on last reported data [FY16].</t>
  </si>
  <si>
    <t>93973</t>
  </si>
  <si>
    <t>93974</t>
  </si>
  <si>
    <t>Number of Jobs (FTE) in connection with the project at application is 349 and may represent Citywide employment.</t>
  </si>
  <si>
    <t>93975</t>
  </si>
  <si>
    <t>93977</t>
  </si>
  <si>
    <t>93978</t>
  </si>
  <si>
    <t>93979</t>
  </si>
  <si>
    <t>93980</t>
  </si>
  <si>
    <t>93981</t>
  </si>
  <si>
    <t>93984</t>
  </si>
  <si>
    <t>93985</t>
  </si>
  <si>
    <t>93986</t>
  </si>
  <si>
    <t>Estimate is "105" based on last reported data [FY17].</t>
  </si>
  <si>
    <t>93987</t>
  </si>
  <si>
    <t>Project has multiple locations in borough(s) Manhattan and council district(s) 8, 9. Project "Location" refers to main location.</t>
  </si>
  <si>
    <t>93988</t>
  </si>
  <si>
    <t>93989</t>
  </si>
  <si>
    <t>93991</t>
  </si>
  <si>
    <t>NYCEDC terminated its agreement with the company and the company repaid benefits in FY18.</t>
  </si>
  <si>
    <t>93992</t>
  </si>
  <si>
    <t>94034</t>
  </si>
  <si>
    <t>94035</t>
  </si>
  <si>
    <t>94036</t>
  </si>
  <si>
    <t>94037</t>
  </si>
  <si>
    <t>94038</t>
  </si>
  <si>
    <t>Company certified that construction employees on site are being paid a living wage.</t>
  </si>
  <si>
    <t>94039</t>
  </si>
  <si>
    <t>94040</t>
  </si>
  <si>
    <t>Number of Jobs (FTE) in connection with the project at application is 90 and may represent Citywide employment.</t>
  </si>
  <si>
    <t>94041</t>
  </si>
  <si>
    <t>94042</t>
  </si>
  <si>
    <t>94043</t>
  </si>
  <si>
    <t>94044</t>
  </si>
  <si>
    <t>94045</t>
  </si>
  <si>
    <t>94046</t>
  </si>
  <si>
    <t>94047</t>
  </si>
  <si>
    <t>94048</t>
  </si>
  <si>
    <t>Project has multiple locations in borough(s) Brooklyn and council district(s) 33, 36. Project "Location" refers to main location.</t>
  </si>
  <si>
    <t>94049</t>
  </si>
  <si>
    <t>94050</t>
  </si>
  <si>
    <t>94051</t>
  </si>
  <si>
    <t>94052</t>
  </si>
  <si>
    <t>94053</t>
  </si>
  <si>
    <t>94054</t>
  </si>
  <si>
    <t>94055</t>
  </si>
  <si>
    <t>94056</t>
  </si>
  <si>
    <t>Project has multiple locations in borough(s) Brooklyn and council district(s) 44. Project "Location" refers to main location.</t>
  </si>
  <si>
    <t>Number of Jobs (FTE) in connection with the project at application is 82 and may represent Citywide employment.</t>
  </si>
  <si>
    <t>94057</t>
  </si>
  <si>
    <t>94058</t>
  </si>
  <si>
    <t>Number of Jobs (FTE) in connection with the project at application is 42 and may represent Citywide employment.</t>
  </si>
  <si>
    <t>94059</t>
  </si>
  <si>
    <t>94060</t>
  </si>
  <si>
    <t>94061</t>
  </si>
  <si>
    <t>94062</t>
  </si>
  <si>
    <t>94063</t>
  </si>
  <si>
    <t>94064</t>
  </si>
  <si>
    <t>94065</t>
  </si>
  <si>
    <t>94066</t>
  </si>
  <si>
    <t>Project has multiple locations in borough(s) Brooklyn and council district(s) 39, 42. Project "Location" refers to main location.</t>
  </si>
  <si>
    <t>94067</t>
  </si>
  <si>
    <t>94068</t>
  </si>
  <si>
    <t>Estimate is "81" based on last reported data [FY17].</t>
  </si>
  <si>
    <t>94069</t>
  </si>
  <si>
    <t>94070</t>
  </si>
  <si>
    <t>94071</t>
  </si>
  <si>
    <t>94072</t>
  </si>
  <si>
    <t>Project has multiple locations in borough(s) Bronx, Manhattan and council district(s) 6, 11. Project "Location" refers to main location.</t>
  </si>
  <si>
    <t>94073</t>
  </si>
  <si>
    <t>94075</t>
  </si>
  <si>
    <t>94076</t>
  </si>
  <si>
    <t>94077</t>
  </si>
  <si>
    <t>94078</t>
  </si>
  <si>
    <t>94081</t>
  </si>
  <si>
    <t>94083</t>
  </si>
  <si>
    <t>94084</t>
  </si>
  <si>
    <t>94085</t>
  </si>
  <si>
    <t>94087</t>
  </si>
  <si>
    <t>94088</t>
  </si>
  <si>
    <t>94089</t>
  </si>
  <si>
    <t>94090</t>
  </si>
  <si>
    <t>94091</t>
  </si>
  <si>
    <t>Estimate is "111" based on last reported data [FY17].</t>
  </si>
  <si>
    <t>Number of Jobs (FTE) in connection with the project at application is 62 and may represent Citywide employment.</t>
  </si>
  <si>
    <t>94092</t>
  </si>
  <si>
    <t>Estimate is "57" based on last reported data [FY17].</t>
  </si>
  <si>
    <t>94093</t>
  </si>
  <si>
    <t>Estimate is "83" based on last reported data [FY17].</t>
  </si>
  <si>
    <t>94094</t>
  </si>
  <si>
    <t>94095</t>
  </si>
  <si>
    <t>94096</t>
  </si>
  <si>
    <t>94097</t>
  </si>
  <si>
    <t>94098</t>
  </si>
  <si>
    <t>94099</t>
  </si>
  <si>
    <t>94100</t>
  </si>
  <si>
    <t>Project has multiple locations in borough(s) Brooklyn, Manhattan and council district(s) 7, 40. Project "Location" refers to main location.</t>
  </si>
  <si>
    <t>94101</t>
  </si>
  <si>
    <t>94102</t>
  </si>
  <si>
    <t>94103</t>
  </si>
  <si>
    <t>Estimate is "30" based on last reported data [FY17].</t>
  </si>
  <si>
    <t>94104</t>
  </si>
  <si>
    <t>94105</t>
  </si>
  <si>
    <t>94106</t>
  </si>
  <si>
    <t>Estimate is "100" based on last reported data [Jobs at Application].</t>
  </si>
  <si>
    <t>94107</t>
  </si>
  <si>
    <t>94109</t>
  </si>
  <si>
    <t>94110</t>
  </si>
  <si>
    <t>94111</t>
  </si>
  <si>
    <t>94112</t>
  </si>
  <si>
    <t>Number of Jobs (FTE) in connection with the project at application is 12.5 and may represent Citywide employment.</t>
  </si>
  <si>
    <t>94113</t>
  </si>
  <si>
    <t>94114</t>
  </si>
  <si>
    <t>94115</t>
  </si>
  <si>
    <t>Number of Jobs (FTE) in connection with the project at application is 3380 and may represent Citywide employment.</t>
  </si>
  <si>
    <t>94116</t>
  </si>
  <si>
    <t>94117</t>
  </si>
  <si>
    <t>94118</t>
  </si>
  <si>
    <t>Project has multiple locations in borough(s) Brooklyn and council district(s) 42, 44. Project "Location" refers to main location.</t>
  </si>
  <si>
    <t>94119</t>
  </si>
  <si>
    <t>94120</t>
  </si>
  <si>
    <t>94121</t>
  </si>
  <si>
    <t>94122</t>
  </si>
  <si>
    <t>94123</t>
  </si>
  <si>
    <t>94125</t>
  </si>
  <si>
    <t>94126</t>
  </si>
  <si>
    <t>94127</t>
  </si>
  <si>
    <t>94128</t>
  </si>
  <si>
    <t>94129</t>
  </si>
  <si>
    <t>94130</t>
  </si>
  <si>
    <t>94131</t>
  </si>
  <si>
    <t>Company participates in additional NCC Loan project(s). Employment and tax data above include data from the additional project(s).</t>
  </si>
  <si>
    <t>94132</t>
  </si>
  <si>
    <t>94133</t>
  </si>
  <si>
    <t>Number of Jobs (FTE) in connection with the project at application is 182.5 and may represent Citywide employment.</t>
  </si>
  <si>
    <t>94134</t>
  </si>
  <si>
    <t>94135</t>
  </si>
  <si>
    <t>94136</t>
  </si>
  <si>
    <t>94137</t>
  </si>
  <si>
    <t>94139</t>
  </si>
  <si>
    <t>94140</t>
  </si>
  <si>
    <t>94141</t>
  </si>
  <si>
    <t>94142</t>
  </si>
  <si>
    <t>94143</t>
  </si>
  <si>
    <t>94144</t>
  </si>
  <si>
    <t>94145</t>
  </si>
  <si>
    <t>94146</t>
  </si>
  <si>
    <t>Company refunded its existing NYCIDA bond transaction and entered into a new transaction with Build NYC during FY2018.</t>
  </si>
  <si>
    <t>94147</t>
  </si>
  <si>
    <t>94148</t>
  </si>
  <si>
    <t>94149</t>
  </si>
  <si>
    <t>Project has multiple locations in borough(s) Bronx and council district(s) 16. Project "Location" refers to main location.</t>
  </si>
  <si>
    <t>94150</t>
  </si>
  <si>
    <t>94152</t>
  </si>
  <si>
    <t>94153</t>
  </si>
  <si>
    <t>94154</t>
  </si>
  <si>
    <t>94155</t>
  </si>
  <si>
    <t>94156</t>
  </si>
  <si>
    <t>94157</t>
  </si>
  <si>
    <t>94158</t>
  </si>
  <si>
    <t>Number of Jobs (FTE) in connection with the project at application is 168 and may represent Citywide employment.</t>
  </si>
  <si>
    <t>94159</t>
  </si>
  <si>
    <t>94160</t>
  </si>
  <si>
    <t>94161</t>
  </si>
  <si>
    <t>94162</t>
  </si>
  <si>
    <t>94165</t>
  </si>
  <si>
    <t>94166</t>
  </si>
  <si>
    <t>94167</t>
  </si>
  <si>
    <t>Project has multiple locations in borough(s) Bronx, Brooklyn, Manhattan, Queens and council district(s) 3, 4, 13, 28, 34, 41, 45. Project "Location" refers to main location.</t>
  </si>
  <si>
    <t>Exempt Facilities Bond</t>
  </si>
  <si>
    <t>12/22/95</t>
  </si>
  <si>
    <t>07/01/29</t>
  </si>
  <si>
    <t>Industrial Incentive</t>
  </si>
  <si>
    <t>12/13/96</t>
  </si>
  <si>
    <t>06/30/22</t>
  </si>
  <si>
    <t>12/19/96</t>
  </si>
  <si>
    <t>02/12/97</t>
  </si>
  <si>
    <t>11/01/24</t>
  </si>
  <si>
    <t>11/06/96</t>
  </si>
  <si>
    <t>11/01/21</t>
  </si>
  <si>
    <t>01/03/97</t>
  </si>
  <si>
    <t>12/01/21</t>
  </si>
  <si>
    <t>09/25/96</t>
  </si>
  <si>
    <t>09/01/21</t>
  </si>
  <si>
    <t>03/11/98</t>
  </si>
  <si>
    <t>06/30/24</t>
  </si>
  <si>
    <t>11/17/97</t>
  </si>
  <si>
    <t>06/30/23</t>
  </si>
  <si>
    <t>10/09/97</t>
  </si>
  <si>
    <t>07/24/97</t>
  </si>
  <si>
    <t>07/16/97</t>
  </si>
  <si>
    <t>07/01/24</t>
  </si>
  <si>
    <t>Manufacturing Facilities Bond</t>
  </si>
  <si>
    <t>12/23/97</t>
  </si>
  <si>
    <t>12/31/27</t>
  </si>
  <si>
    <t>12/31/97</t>
  </si>
  <si>
    <t>07/01/23</t>
  </si>
  <si>
    <t>12/02/17</t>
  </si>
  <si>
    <t>02/11/98</t>
  </si>
  <si>
    <t>12/18/98</t>
  </si>
  <si>
    <t>10/09/98</t>
  </si>
  <si>
    <t>05/14/99</t>
  </si>
  <si>
    <t>04/02/24</t>
  </si>
  <si>
    <t>08/19/98</t>
  </si>
  <si>
    <t>02/23/99</t>
  </si>
  <si>
    <t>06/30/25</t>
  </si>
  <si>
    <t>05/12/99</t>
  </si>
  <si>
    <t>06/18/99</t>
  </si>
  <si>
    <t>07/01/25</t>
  </si>
  <si>
    <t>10/30/98</t>
  </si>
  <si>
    <t>07/16/98</t>
  </si>
  <si>
    <t>Pooled Bond</t>
  </si>
  <si>
    <t>01/01/99</t>
  </si>
  <si>
    <t>04/16/99</t>
  </si>
  <si>
    <t>06/10/99</t>
  </si>
  <si>
    <t>04/30/99</t>
  </si>
  <si>
    <t>02/11/99</t>
  </si>
  <si>
    <t>Commercial Growth Project</t>
  </si>
  <si>
    <t>04/28/00</t>
  </si>
  <si>
    <t>12/31/19</t>
  </si>
  <si>
    <t>01/04/00</t>
  </si>
  <si>
    <t>11/16/99</t>
  </si>
  <si>
    <t>12/10/99</t>
  </si>
  <si>
    <t>08/01/25</t>
  </si>
  <si>
    <t>Not For Profit Bond</t>
  </si>
  <si>
    <t>03/09/00</t>
  </si>
  <si>
    <t>03/01/20</t>
  </si>
  <si>
    <t>12/16/99</t>
  </si>
  <si>
    <t>12/01/29</t>
  </si>
  <si>
    <t>10/28/99</t>
  </si>
  <si>
    <t>12/07/99</t>
  </si>
  <si>
    <t>09/30/99</t>
  </si>
  <si>
    <t>11/01/99</t>
  </si>
  <si>
    <t>08/25/99</t>
  </si>
  <si>
    <t>03/22/00</t>
  </si>
  <si>
    <t>06/30/26</t>
  </si>
  <si>
    <t>11/19/98</t>
  </si>
  <si>
    <t>06/30/19</t>
  </si>
  <si>
    <t>12/17/99</t>
  </si>
  <si>
    <t>12/20/99</t>
  </si>
  <si>
    <t>01/05/00</t>
  </si>
  <si>
    <t>06/20/00</t>
  </si>
  <si>
    <t>08/20/99</t>
  </si>
  <si>
    <t>08/31/99</t>
  </si>
  <si>
    <t>10/19/99</t>
  </si>
  <si>
    <t>09/09/99</t>
  </si>
  <si>
    <t>11/18/99</t>
  </si>
  <si>
    <t>06/07/01</t>
  </si>
  <si>
    <t>06/30/27</t>
  </si>
  <si>
    <t>07/21/00</t>
  </si>
  <si>
    <t>01/31/01</t>
  </si>
  <si>
    <t>12/31/18</t>
  </si>
  <si>
    <t>12/20/88</t>
  </si>
  <si>
    <t>12/31/23</t>
  </si>
  <si>
    <t>12/21/00</t>
  </si>
  <si>
    <t>03/29/01</t>
  </si>
  <si>
    <t>03/28/01</t>
  </si>
  <si>
    <t>03/01/31</t>
  </si>
  <si>
    <t>12/20/00</t>
  </si>
  <si>
    <t>05/01/26</t>
  </si>
  <si>
    <t>08/16/00</t>
  </si>
  <si>
    <t>07/01/19</t>
  </si>
  <si>
    <t>04/05/01</t>
  </si>
  <si>
    <t>08/30/00</t>
  </si>
  <si>
    <t>06/29/01</t>
  </si>
  <si>
    <t>07/01/27</t>
  </si>
  <si>
    <t>11/15/01</t>
  </si>
  <si>
    <t>06/27/02</t>
  </si>
  <si>
    <t>06/30/28</t>
  </si>
  <si>
    <t>09/20/01</t>
  </si>
  <si>
    <t>09/26/01</t>
  </si>
  <si>
    <t>07/01/17</t>
  </si>
  <si>
    <t>10/26/02</t>
  </si>
  <si>
    <t>09/01/31</t>
  </si>
  <si>
    <t>10/26/01</t>
  </si>
  <si>
    <t>12/30/27</t>
  </si>
  <si>
    <t>06/26/02</t>
  </si>
  <si>
    <t>06/15/27</t>
  </si>
  <si>
    <t>12/27/01</t>
  </si>
  <si>
    <t>08/23/01</t>
  </si>
  <si>
    <t>10/22/01</t>
  </si>
  <si>
    <t>07/19/01</t>
  </si>
  <si>
    <t>05/22/02</t>
  </si>
  <si>
    <t>07/01/28</t>
  </si>
  <si>
    <t>01/02/02</t>
  </si>
  <si>
    <t>06/30/21</t>
  </si>
  <si>
    <t>03/25/02</t>
  </si>
  <si>
    <t>06/30/48</t>
  </si>
  <si>
    <t>12/21/01</t>
  </si>
  <si>
    <t>06/30/30</t>
  </si>
  <si>
    <t>12/26/01</t>
  </si>
  <si>
    <t>12/31/30</t>
  </si>
  <si>
    <t>12/06/01</t>
  </si>
  <si>
    <t>06/01/02</t>
  </si>
  <si>
    <t>05/16/02</t>
  </si>
  <si>
    <t>12/18/01</t>
  </si>
  <si>
    <t>12/19/01</t>
  </si>
  <si>
    <t>06/13/02</t>
  </si>
  <si>
    <t>05/01/02</t>
  </si>
  <si>
    <t>04/30/22</t>
  </si>
  <si>
    <t>12/02/02</t>
  </si>
  <si>
    <t>06/27/03</t>
  </si>
  <si>
    <t>06/30/29</t>
  </si>
  <si>
    <t>04/22/03</t>
  </si>
  <si>
    <t>06/01/33</t>
  </si>
  <si>
    <t>11/20/02</t>
  </si>
  <si>
    <t>11/30/32</t>
  </si>
  <si>
    <t>01/03/03</t>
  </si>
  <si>
    <t>06/12/03</t>
  </si>
  <si>
    <t>01/10/03</t>
  </si>
  <si>
    <t>02/26/03</t>
  </si>
  <si>
    <t>01/17/17</t>
  </si>
  <si>
    <t>05/06/03</t>
  </si>
  <si>
    <t>09/11/02</t>
  </si>
  <si>
    <t>09/12/02</t>
  </si>
  <si>
    <t>06/30/04</t>
  </si>
  <si>
    <t>03/05/04</t>
  </si>
  <si>
    <t>12/01/34</t>
  </si>
  <si>
    <t>08/19/03</t>
  </si>
  <si>
    <t>02/27/04</t>
  </si>
  <si>
    <t>07/21/24</t>
  </si>
  <si>
    <t>03/31/04</t>
  </si>
  <si>
    <t>08/07/03</t>
  </si>
  <si>
    <t>03/23/04</t>
  </si>
  <si>
    <t>03/01/34</t>
  </si>
  <si>
    <t>01/05/04</t>
  </si>
  <si>
    <t>07/29/98</t>
  </si>
  <si>
    <t>07/30/03</t>
  </si>
  <si>
    <t>12/22/03</t>
  </si>
  <si>
    <t>08/21/03</t>
  </si>
  <si>
    <t>11/24/03</t>
  </si>
  <si>
    <t>06/30/99</t>
  </si>
  <si>
    <t>02/15/24</t>
  </si>
  <si>
    <t>12/19/97</t>
  </si>
  <si>
    <t>04/01/90</t>
  </si>
  <si>
    <t>06/01/20</t>
  </si>
  <si>
    <t>12/23/98</t>
  </si>
  <si>
    <t>04/04/01</t>
  </si>
  <si>
    <t>07/15/04</t>
  </si>
  <si>
    <t>03/31/22</t>
  </si>
  <si>
    <t>12/20/04</t>
  </si>
  <si>
    <t>07/01/16</t>
  </si>
  <si>
    <t>01/03/02</t>
  </si>
  <si>
    <t>05/02/05</t>
  </si>
  <si>
    <t>05/02/30</t>
  </si>
  <si>
    <t>04/27/05</t>
  </si>
  <si>
    <t>11/17/04</t>
  </si>
  <si>
    <t>03/03/05</t>
  </si>
  <si>
    <t>06/30/31</t>
  </si>
  <si>
    <t>08/10/04</t>
  </si>
  <si>
    <t>12/01/04</t>
  </si>
  <si>
    <t>12/29/04</t>
  </si>
  <si>
    <t>09/21/04</t>
  </si>
  <si>
    <t>07/30/04</t>
  </si>
  <si>
    <t>08/19/04</t>
  </si>
  <si>
    <t>08/25/04</t>
  </si>
  <si>
    <t>01/04/05</t>
  </si>
  <si>
    <t>07/01/30</t>
  </si>
  <si>
    <t>02/10/05</t>
  </si>
  <si>
    <t>12/30/04</t>
  </si>
  <si>
    <t>03/01/05</t>
  </si>
  <si>
    <t>03/30/31</t>
  </si>
  <si>
    <t>11/01/34</t>
  </si>
  <si>
    <t>11/05/04</t>
  </si>
  <si>
    <t>03/17/05</t>
  </si>
  <si>
    <t>06/30/20</t>
  </si>
  <si>
    <t>12/19/00</t>
  </si>
  <si>
    <t>07/01/20</t>
  </si>
  <si>
    <t>06/15/05</t>
  </si>
  <si>
    <t>05/12/05</t>
  </si>
  <si>
    <t>06/29/05</t>
  </si>
  <si>
    <t>11/01/25</t>
  </si>
  <si>
    <t>06/24/05</t>
  </si>
  <si>
    <t>12/28/05</t>
  </si>
  <si>
    <t>09/08/05</t>
  </si>
  <si>
    <t>06/22/06</t>
  </si>
  <si>
    <t>12/01/36</t>
  </si>
  <si>
    <t>BIR Energy Incentive</t>
  </si>
  <si>
    <t>03/31/01</t>
  </si>
  <si>
    <t>03/31/16</t>
  </si>
  <si>
    <t>10/06/05</t>
  </si>
  <si>
    <t>06/29/06</t>
  </si>
  <si>
    <t>06/30/32</t>
  </si>
  <si>
    <t>12/08/05</t>
  </si>
  <si>
    <t>10/25/05</t>
  </si>
  <si>
    <t>11/14/05</t>
  </si>
  <si>
    <t>05/26/06</t>
  </si>
  <si>
    <t>05/01/36</t>
  </si>
  <si>
    <t>12/22/05</t>
  </si>
  <si>
    <t>11/01/35</t>
  </si>
  <si>
    <t>12/29/05</t>
  </si>
  <si>
    <t>08/02/03</t>
  </si>
  <si>
    <t>08/02/18</t>
  </si>
  <si>
    <t>06/01/36</t>
  </si>
  <si>
    <t>03/01/06</t>
  </si>
  <si>
    <t>06/15/06</t>
  </si>
  <si>
    <t>01/01/30</t>
  </si>
  <si>
    <t>09/26/06</t>
  </si>
  <si>
    <t>09/06/06</t>
  </si>
  <si>
    <t>11/16/06</t>
  </si>
  <si>
    <t>10/17/06</t>
  </si>
  <si>
    <t>08/31/18</t>
  </si>
  <si>
    <t>12/28/06</t>
  </si>
  <si>
    <t>07/01/32</t>
  </si>
  <si>
    <t>Empowerment Zone Facility Bond</t>
  </si>
  <si>
    <t>01/31/07</t>
  </si>
  <si>
    <t>01/01/37</t>
  </si>
  <si>
    <t>Commercial Project</t>
  </si>
  <si>
    <t>08/22/06</t>
  </si>
  <si>
    <t>01/01/46</t>
  </si>
  <si>
    <t>08/22/46</t>
  </si>
  <si>
    <t>07/27/06</t>
  </si>
  <si>
    <t>07/01/26</t>
  </si>
  <si>
    <t>11/20/06</t>
  </si>
  <si>
    <t>10/10/06</t>
  </si>
  <si>
    <t>01/04/07</t>
  </si>
  <si>
    <t>09/29/06</t>
  </si>
  <si>
    <t>09/25/06</t>
  </si>
  <si>
    <t>12/06/06</t>
  </si>
  <si>
    <t>08/01/06</t>
  </si>
  <si>
    <t>09/14/06</t>
  </si>
  <si>
    <t>09/14/36</t>
  </si>
  <si>
    <t>05/02/07</t>
  </si>
  <si>
    <t>11/22/06</t>
  </si>
  <si>
    <t>12/01/32</t>
  </si>
  <si>
    <t>12/14/06</t>
  </si>
  <si>
    <t>08/01/27</t>
  </si>
  <si>
    <t>02/08/07</t>
  </si>
  <si>
    <t>11/01/38</t>
  </si>
  <si>
    <t>05/23/07</t>
  </si>
  <si>
    <t>06/30/33</t>
  </si>
  <si>
    <t>04/26/07</t>
  </si>
  <si>
    <t>02/22/07</t>
  </si>
  <si>
    <t>03/01/32</t>
  </si>
  <si>
    <t>07/01/36</t>
  </si>
  <si>
    <t>03/29/07</t>
  </si>
  <si>
    <t>02/28/07</t>
  </si>
  <si>
    <t>03/02/07</t>
  </si>
  <si>
    <t>06/29/07</t>
  </si>
  <si>
    <t>06/28/07</t>
  </si>
  <si>
    <t>11/01/37</t>
  </si>
  <si>
    <t>10/02/06</t>
  </si>
  <si>
    <t>10/06/21</t>
  </si>
  <si>
    <t>EDC Loan</t>
  </si>
  <si>
    <t>03/24/06</t>
  </si>
  <si>
    <t>03/24/31</t>
  </si>
  <si>
    <t>05/17/05</t>
  </si>
  <si>
    <t>05/10/25</t>
  </si>
  <si>
    <t>08/22/21</t>
  </si>
  <si>
    <t>07/18/07</t>
  </si>
  <si>
    <t>08/31/07</t>
  </si>
  <si>
    <t>08/01/07</t>
  </si>
  <si>
    <t>08/29/07</t>
  </si>
  <si>
    <t>Liberty Bond</t>
  </si>
  <si>
    <t>10/18/07</t>
  </si>
  <si>
    <t>10/01/42</t>
  </si>
  <si>
    <t>12/01/07</t>
  </si>
  <si>
    <t>10/01/46</t>
  </si>
  <si>
    <t>Build NYC Revenue Bond</t>
  </si>
  <si>
    <t>01/31/08</t>
  </si>
  <si>
    <t>07/01/37</t>
  </si>
  <si>
    <t>11/20/07</t>
  </si>
  <si>
    <t>09/25/07</t>
  </si>
  <si>
    <t>12/03/07</t>
  </si>
  <si>
    <t>01/03/08</t>
  </si>
  <si>
    <t>01/24/08</t>
  </si>
  <si>
    <t>07/01/38</t>
  </si>
  <si>
    <t>01/23/08</t>
  </si>
  <si>
    <t>11/30/38</t>
  </si>
  <si>
    <t>01/01/08</t>
  </si>
  <si>
    <t>03/01/38</t>
  </si>
  <si>
    <t>04/01/08</t>
  </si>
  <si>
    <t>06/30/34</t>
  </si>
  <si>
    <t>01/30/08</t>
  </si>
  <si>
    <t>07/01/33</t>
  </si>
  <si>
    <t>06/20/08</t>
  </si>
  <si>
    <t>05/01/08</t>
  </si>
  <si>
    <t>12/19/08</t>
  </si>
  <si>
    <t>12/17/08</t>
  </si>
  <si>
    <t>07/02/08</t>
  </si>
  <si>
    <t>09/24/08</t>
  </si>
  <si>
    <t>09/05/08</t>
  </si>
  <si>
    <t>12/11/08</t>
  </si>
  <si>
    <t>11/05/09</t>
  </si>
  <si>
    <t>06/30/35</t>
  </si>
  <si>
    <t>12/29/09</t>
  </si>
  <si>
    <t>FRESH</t>
  </si>
  <si>
    <t>03/01/10</t>
  </si>
  <si>
    <t>06/30/36</t>
  </si>
  <si>
    <t>04/07/10</t>
  </si>
  <si>
    <t>04/12/10</t>
  </si>
  <si>
    <t>10/01/93</t>
  </si>
  <si>
    <t>11/03/89</t>
  </si>
  <si>
    <t>01/01/25</t>
  </si>
  <si>
    <t>06/20/96</t>
  </si>
  <si>
    <t>11/02/28</t>
  </si>
  <si>
    <t>05/07/86</t>
  </si>
  <si>
    <t>05/13/21</t>
  </si>
  <si>
    <t>11/10/10</t>
  </si>
  <si>
    <t>11/18/10</t>
  </si>
  <si>
    <t>12/17/10</t>
  </si>
  <si>
    <t>Recovery Zone Facility Bond</t>
  </si>
  <si>
    <t>12/21/10</t>
  </si>
  <si>
    <t>12/15/10</t>
  </si>
  <si>
    <t>03/01/40</t>
  </si>
  <si>
    <t>04/06/11</t>
  </si>
  <si>
    <t>06/30/37</t>
  </si>
  <si>
    <t>09/01/10</t>
  </si>
  <si>
    <t>09/25/12</t>
  </si>
  <si>
    <t>07/20/12</t>
  </si>
  <si>
    <t>06/30/38</t>
  </si>
  <si>
    <t>05/17/13</t>
  </si>
  <si>
    <t>06/30/39</t>
  </si>
  <si>
    <t>07/26/12</t>
  </si>
  <si>
    <t>06/25/13</t>
  </si>
  <si>
    <t>07/01/39</t>
  </si>
  <si>
    <t>07/18/12</t>
  </si>
  <si>
    <t>08/01/22</t>
  </si>
  <si>
    <t>12/01/24</t>
  </si>
  <si>
    <t>07/31/12</t>
  </si>
  <si>
    <t>08/09/12</t>
  </si>
  <si>
    <t>08/01/39</t>
  </si>
  <si>
    <t>01/03/13</t>
  </si>
  <si>
    <t>08/24/12</t>
  </si>
  <si>
    <t>08/23/12</t>
  </si>
  <si>
    <t>09/20/12</t>
  </si>
  <si>
    <t>10/01/32</t>
  </si>
  <si>
    <t>09/13/12</t>
  </si>
  <si>
    <t>09/26/12</t>
  </si>
  <si>
    <t>05/22/13</t>
  </si>
  <si>
    <t>12/20/12</t>
  </si>
  <si>
    <t>05/02/13</t>
  </si>
  <si>
    <t>10/24/12</t>
  </si>
  <si>
    <t>10/01/27</t>
  </si>
  <si>
    <t>Build NYC Tax-Exempt Promissory Note</t>
  </si>
  <si>
    <t>06/03/13</t>
  </si>
  <si>
    <t>06/01/38</t>
  </si>
  <si>
    <t>12/21/12</t>
  </si>
  <si>
    <t>11/29/12</t>
  </si>
  <si>
    <t>11/29/37</t>
  </si>
  <si>
    <t>09/01/42</t>
  </si>
  <si>
    <t>11/16/12</t>
  </si>
  <si>
    <t>01/01/23</t>
  </si>
  <si>
    <t>01/04/13</t>
  </si>
  <si>
    <t>04/17/13</t>
  </si>
  <si>
    <t>04/24/13</t>
  </si>
  <si>
    <t>04/01/43</t>
  </si>
  <si>
    <t>02/28/13</t>
  </si>
  <si>
    <t>02/28/38</t>
  </si>
  <si>
    <t>04/01/13</t>
  </si>
  <si>
    <t>04/19/28</t>
  </si>
  <si>
    <t>01/23/13</t>
  </si>
  <si>
    <t>03/01/48</t>
  </si>
  <si>
    <t>04/25/13</t>
  </si>
  <si>
    <t>06/27/13</t>
  </si>
  <si>
    <t>03/21/13</t>
  </si>
  <si>
    <t>07/01/43</t>
  </si>
  <si>
    <t>03/21/38</t>
  </si>
  <si>
    <t>06/30/43</t>
  </si>
  <si>
    <t>06/11/13</t>
  </si>
  <si>
    <t>06/01/43</t>
  </si>
  <si>
    <t>Applied Sciences NYC</t>
  </si>
  <si>
    <t>07/01/12</t>
  </si>
  <si>
    <t>07/14/98</t>
  </si>
  <si>
    <t>11/01/28</t>
  </si>
  <si>
    <t>07/14/11</t>
  </si>
  <si>
    <t>09/18/11</t>
  </si>
  <si>
    <t>09/22/11</t>
  </si>
  <si>
    <t>09/28/11</t>
  </si>
  <si>
    <t>10/06/11</t>
  </si>
  <si>
    <t>11/09/11</t>
  </si>
  <si>
    <t>09/16/11</t>
  </si>
  <si>
    <t>03/31/28</t>
  </si>
  <si>
    <t>12/31/22</t>
  </si>
  <si>
    <t>12/20/11</t>
  </si>
  <si>
    <t>02/28/12</t>
  </si>
  <si>
    <t>03/12/12</t>
  </si>
  <si>
    <t>06/15/12</t>
  </si>
  <si>
    <t>06/27/12</t>
  </si>
  <si>
    <t>06/01/19</t>
  </si>
  <si>
    <t>06/29/12</t>
  </si>
  <si>
    <t>12/15/32</t>
  </si>
  <si>
    <t>06/28/12</t>
  </si>
  <si>
    <t>06/28/42</t>
  </si>
  <si>
    <t>05/23/14</t>
  </si>
  <si>
    <t>04/01/23</t>
  </si>
  <si>
    <t>07/30/13</t>
  </si>
  <si>
    <t>12/19/13</t>
  </si>
  <si>
    <t>12/19/28</t>
  </si>
  <si>
    <t>03/17/14</t>
  </si>
  <si>
    <t>06/30/44</t>
  </si>
  <si>
    <t>07/10/13</t>
  </si>
  <si>
    <t>12/12/13</t>
  </si>
  <si>
    <t>12/04/13</t>
  </si>
  <si>
    <t>12/01/41</t>
  </si>
  <si>
    <t>07/26/13</t>
  </si>
  <si>
    <t>08/13/13</t>
  </si>
  <si>
    <t>08/15/13</t>
  </si>
  <si>
    <t>08/15/18</t>
  </si>
  <si>
    <t>07/01/13</t>
  </si>
  <si>
    <t>08/01/13</t>
  </si>
  <si>
    <t>08/01/43</t>
  </si>
  <si>
    <t>08/28/13</t>
  </si>
  <si>
    <t>10/01/39</t>
  </si>
  <si>
    <t>04/25/12</t>
  </si>
  <si>
    <t>04/25/61</t>
  </si>
  <si>
    <t>09/19/13</t>
  </si>
  <si>
    <t>09/30/13</t>
  </si>
  <si>
    <t>10/01/43</t>
  </si>
  <si>
    <t>09/26/13</t>
  </si>
  <si>
    <t>07/01/34</t>
  </si>
  <si>
    <t>09/10/13</t>
  </si>
  <si>
    <t>09/01/38</t>
  </si>
  <si>
    <t>10/10/13</t>
  </si>
  <si>
    <t>12/19/43</t>
  </si>
  <si>
    <t>10/01/13</t>
  </si>
  <si>
    <t>12/31/13</t>
  </si>
  <si>
    <t>12/01/43</t>
  </si>
  <si>
    <t>06/18/14</t>
  </si>
  <si>
    <t>06/30/40</t>
  </si>
  <si>
    <t>10/28/13</t>
  </si>
  <si>
    <t>12/11/13</t>
  </si>
  <si>
    <t>12/01/38</t>
  </si>
  <si>
    <t>03/27/14</t>
  </si>
  <si>
    <t>05/07/14</t>
  </si>
  <si>
    <t>04/17/14</t>
  </si>
  <si>
    <t>12/17/13</t>
  </si>
  <si>
    <t>06/03/14</t>
  </si>
  <si>
    <t>06/01/44</t>
  </si>
  <si>
    <t>04/11/14</t>
  </si>
  <si>
    <t>06/01/29</t>
  </si>
  <si>
    <t>03/21/14</t>
  </si>
  <si>
    <t>03/01/44</t>
  </si>
  <si>
    <t>03/28/14</t>
  </si>
  <si>
    <t>05/02/14</t>
  </si>
  <si>
    <t>05/01/39</t>
  </si>
  <si>
    <t>02/27/14</t>
  </si>
  <si>
    <t>03/06/19</t>
  </si>
  <si>
    <t>03/18/14</t>
  </si>
  <si>
    <t>02/24/14</t>
  </si>
  <si>
    <t>02/24/24</t>
  </si>
  <si>
    <t>03/25/14</t>
  </si>
  <si>
    <t>03/25/29</t>
  </si>
  <si>
    <t>06/27/96</t>
  </si>
  <si>
    <t>09/11/18</t>
  </si>
  <si>
    <t>04/14/14</t>
  </si>
  <si>
    <t>09/01/25</t>
  </si>
  <si>
    <t>12/19/99</t>
  </si>
  <si>
    <t>06/06/95</t>
  </si>
  <si>
    <t>01/26/16</t>
  </si>
  <si>
    <t>08/28/14</t>
  </si>
  <si>
    <t>12/11/15</t>
  </si>
  <si>
    <t>07/17/14</t>
  </si>
  <si>
    <t>07/01/44</t>
  </si>
  <si>
    <t>12/05/14</t>
  </si>
  <si>
    <t>11/07/14</t>
  </si>
  <si>
    <t>07/30/29</t>
  </si>
  <si>
    <t>12/23/14</t>
  </si>
  <si>
    <t>09/10/14</t>
  </si>
  <si>
    <t>07/28/14</t>
  </si>
  <si>
    <t>07/24/14</t>
  </si>
  <si>
    <t>07/24/39</t>
  </si>
  <si>
    <t>02/12/15</t>
  </si>
  <si>
    <t>03/01/39</t>
  </si>
  <si>
    <t>08/19/15</t>
  </si>
  <si>
    <t>06/30/41</t>
  </si>
  <si>
    <t>11/14/14</t>
  </si>
  <si>
    <t>10/23/14</t>
  </si>
  <si>
    <t>10/15/14</t>
  </si>
  <si>
    <t>08/06/14</t>
  </si>
  <si>
    <t>08/14/14</t>
  </si>
  <si>
    <t>10/29/14</t>
  </si>
  <si>
    <t>10/29/30</t>
  </si>
  <si>
    <t>11/12/14</t>
  </si>
  <si>
    <t>12/01/45</t>
  </si>
  <si>
    <t>12/10/14</t>
  </si>
  <si>
    <t>11/01/44</t>
  </si>
  <si>
    <t>12/18/14</t>
  </si>
  <si>
    <t>01/01/35</t>
  </si>
  <si>
    <t>02/20/15</t>
  </si>
  <si>
    <t>02/01/40</t>
  </si>
  <si>
    <t>11/25/14</t>
  </si>
  <si>
    <t>01/05/16</t>
  </si>
  <si>
    <t>09/05/14</t>
  </si>
  <si>
    <t>09/22/14</t>
  </si>
  <si>
    <t>09/01/15</t>
  </si>
  <si>
    <t>01/05/15</t>
  </si>
  <si>
    <t>02/05/15</t>
  </si>
  <si>
    <t>02/01/25</t>
  </si>
  <si>
    <t>11/20/14</t>
  </si>
  <si>
    <t>11/26/14</t>
  </si>
  <si>
    <t>04/17/15</t>
  </si>
  <si>
    <t>03/13/15</t>
  </si>
  <si>
    <t>01/27/16</t>
  </si>
  <si>
    <t>02/01/39</t>
  </si>
  <si>
    <t>06/17/15</t>
  </si>
  <si>
    <t>06/17/40</t>
  </si>
  <si>
    <t>04/21/15</t>
  </si>
  <si>
    <t>04/01/35</t>
  </si>
  <si>
    <t>05/21/15</t>
  </si>
  <si>
    <t>06/01/35</t>
  </si>
  <si>
    <t>04/14/15</t>
  </si>
  <si>
    <t>06/30/45</t>
  </si>
  <si>
    <t>02/13/15</t>
  </si>
  <si>
    <t>07/01/35</t>
  </si>
  <si>
    <t>07/23/15</t>
  </si>
  <si>
    <t>07/01/45</t>
  </si>
  <si>
    <t>07/01/15</t>
  </si>
  <si>
    <t>04/01/45</t>
  </si>
  <si>
    <t>11/24/15</t>
  </si>
  <si>
    <t>11/01/45</t>
  </si>
  <si>
    <t>07/15/15</t>
  </si>
  <si>
    <t>07/15/43</t>
  </si>
  <si>
    <t>12/02/15</t>
  </si>
  <si>
    <t>12/01/25</t>
  </si>
  <si>
    <t>09/10/15</t>
  </si>
  <si>
    <t>09/01/45</t>
  </si>
  <si>
    <t>04/07/15</t>
  </si>
  <si>
    <t>06/01/45</t>
  </si>
  <si>
    <t>12/10/15</t>
  </si>
  <si>
    <t>10/09/15</t>
  </si>
  <si>
    <t>10/01/40</t>
  </si>
  <si>
    <t>09/09/15</t>
  </si>
  <si>
    <t>09/25/15</t>
  </si>
  <si>
    <t>04/12/16</t>
  </si>
  <si>
    <t>04/01/40</t>
  </si>
  <si>
    <t>11/02/15</t>
  </si>
  <si>
    <t>10/30/15</t>
  </si>
  <si>
    <t>06/28/16</t>
  </si>
  <si>
    <t>07/01/41</t>
  </si>
  <si>
    <t>09/29/15</t>
  </si>
  <si>
    <t>09/30/15</t>
  </si>
  <si>
    <t>10/01/45</t>
  </si>
  <si>
    <t>12/17/15</t>
  </si>
  <si>
    <t>12/01/30</t>
  </si>
  <si>
    <t>11/17/15</t>
  </si>
  <si>
    <t>01/14/16</t>
  </si>
  <si>
    <t>01/01/16</t>
  </si>
  <si>
    <t>04/07/16</t>
  </si>
  <si>
    <t>02/12/16</t>
  </si>
  <si>
    <t>02/12/26</t>
  </si>
  <si>
    <t>10/15/15</t>
  </si>
  <si>
    <t>02/26/16</t>
  </si>
  <si>
    <t>03/01/41</t>
  </si>
  <si>
    <t>05/03/16</t>
  </si>
  <si>
    <t>05/03/46</t>
  </si>
  <si>
    <t>01/29/16</t>
  </si>
  <si>
    <t>06/30/16</t>
  </si>
  <si>
    <t>06/01/46</t>
  </si>
  <si>
    <t>06/24/16</t>
  </si>
  <si>
    <t>06/30/42</t>
  </si>
  <si>
    <t>06/29/31</t>
  </si>
  <si>
    <t>06/14/17</t>
  </si>
  <si>
    <t>05/01/41</t>
  </si>
  <si>
    <t>09/08/16</t>
  </si>
  <si>
    <t>09/01/41</t>
  </si>
  <si>
    <t>07/21/16</t>
  </si>
  <si>
    <t>08/24/16</t>
  </si>
  <si>
    <t>11/01/26</t>
  </si>
  <si>
    <t>11/29/16</t>
  </si>
  <si>
    <t>12/26/41</t>
  </si>
  <si>
    <t>12/16/16</t>
  </si>
  <si>
    <t>12/21/16</t>
  </si>
  <si>
    <t>09/01/46</t>
  </si>
  <si>
    <t>12/30/16</t>
  </si>
  <si>
    <t>09/29/16</t>
  </si>
  <si>
    <t>09/22/16</t>
  </si>
  <si>
    <t>10/01/36</t>
  </si>
  <si>
    <t>01/05/17</t>
  </si>
  <si>
    <t>07/28/16</t>
  </si>
  <si>
    <t>07/31/21</t>
  </si>
  <si>
    <t>01/26/17</t>
  </si>
  <si>
    <t>12/20/16</t>
  </si>
  <si>
    <t>01/04/17</t>
  </si>
  <si>
    <t>02/22/17</t>
  </si>
  <si>
    <t>02/01/42</t>
  </si>
  <si>
    <t>06/16/17</t>
  </si>
  <si>
    <t>06/01/42</t>
  </si>
  <si>
    <t>05/01/17</t>
  </si>
  <si>
    <t>05/01/37</t>
  </si>
  <si>
    <t>06/01/48</t>
  </si>
  <si>
    <t>06/28/17</t>
  </si>
  <si>
    <t>New Markets Tax Credits Program</t>
  </si>
  <si>
    <t>05/05/17</t>
  </si>
  <si>
    <t>12/31/51</t>
  </si>
  <si>
    <t>04/09/18</t>
  </si>
  <si>
    <t>07/11/17</t>
  </si>
  <si>
    <t>12/29/17</t>
  </si>
  <si>
    <t>02/06/18</t>
  </si>
  <si>
    <t>01/04/18</t>
  </si>
  <si>
    <t>07/20/17</t>
  </si>
  <si>
    <t>07/01/42</t>
  </si>
  <si>
    <t>12/28/17</t>
  </si>
  <si>
    <t>09/27/17</t>
  </si>
  <si>
    <t>09/01/32</t>
  </si>
  <si>
    <t>11/16/17</t>
  </si>
  <si>
    <t>10/27/17</t>
  </si>
  <si>
    <t>11/14/17</t>
  </si>
  <si>
    <t>12/22/17</t>
  </si>
  <si>
    <t>06/01/52</t>
  </si>
  <si>
    <t>09/29/17</t>
  </si>
  <si>
    <t>10/01/47</t>
  </si>
  <si>
    <t>08/31/17</t>
  </si>
  <si>
    <t>06/30/47</t>
  </si>
  <si>
    <t>03/05/18</t>
  </si>
  <si>
    <t>09/12/44</t>
  </si>
  <si>
    <t>12/15/17</t>
  </si>
  <si>
    <t>12/01/42</t>
  </si>
  <si>
    <t>12/20/17</t>
  </si>
  <si>
    <t>12/01/47</t>
  </si>
  <si>
    <t>03/29/18</t>
  </si>
  <si>
    <t>03/01/29</t>
  </si>
  <si>
    <t>05/15/18</t>
  </si>
  <si>
    <t>05/01/48</t>
  </si>
  <si>
    <t>06/21/18</t>
  </si>
  <si>
    <t>Y</t>
  </si>
  <si>
    <t>N</t>
  </si>
  <si>
    <t>221112 Fossil Fuel Electric Power Generation</t>
  </si>
  <si>
    <t>311612 Meat Processed from Carcasses</t>
  </si>
  <si>
    <t>441110 New Car Dealers</t>
  </si>
  <si>
    <t>481112 Scheduled Freight Air Transportation</t>
  </si>
  <si>
    <t>485410 School and Employee Bus Transportation</t>
  </si>
  <si>
    <t>561790 Other Services to Buildings and Dwellings</t>
  </si>
  <si>
    <t>485113 Bus and Other Motor Vehicle Transit Systems</t>
  </si>
  <si>
    <t>311320 Chocolate and Confectionery Manufacturing from Cacao Beans</t>
  </si>
  <si>
    <t>238210 Electrical Contractors</t>
  </si>
  <si>
    <t>424410 General Line Grocery Merchant Wholesalers</t>
  </si>
  <si>
    <t>488510 Freight Transportation Arrangement</t>
  </si>
  <si>
    <t>321911 Wood Window and Door Manufacturing</t>
  </si>
  <si>
    <t>562111 Solid Waste Collection</t>
  </si>
  <si>
    <t>335222 Household Refrigerator and Home Freezer Manufacturing</t>
  </si>
  <si>
    <t>326199 All Other Plastics Product Manufacturing</t>
  </si>
  <si>
    <t>238990 All Other Specialty Trade Contractors</t>
  </si>
  <si>
    <t>335121 Residential Electric Lighting Fixture Manufacturing</t>
  </si>
  <si>
    <t>484110 General Freight Trucking, Local</t>
  </si>
  <si>
    <t>423720 Plumbing and Heating Equipment and Supplies (Hydronics) Merchant Wholesalers</t>
  </si>
  <si>
    <t>339992 Musical Instrument Manufacturing</t>
  </si>
  <si>
    <t>236210 Industrial Building Construction</t>
  </si>
  <si>
    <t>332710 Machine Shops</t>
  </si>
  <si>
    <t>623990 Other Residential Care Facilities</t>
  </si>
  <si>
    <t>311812 Commercial Bakeries</t>
  </si>
  <si>
    <t>493190 Other Warehousing and Storage</t>
  </si>
  <si>
    <t>339999 All Other Miscellaneous Manufacturing</t>
  </si>
  <si>
    <t>337212 Custom Architectural Woodwork and Millwork Manufacturing</t>
  </si>
  <si>
    <t>424490 Other Grocery and Related Products Merchant Wholesalers</t>
  </si>
  <si>
    <t>623210 Residential Mental Retardation Facilities</t>
  </si>
  <si>
    <t>541720 Research and Development in the Social Sciences and Humanities</t>
  </si>
  <si>
    <t>611110 Elementary and Secondary Schools</t>
  </si>
  <si>
    <t>332321 Metal Window and Door Manufacturing</t>
  </si>
  <si>
    <t>424330 Women's, Children's, and Infants' Clothing and Accessories Merchant Wholesalers</t>
  </si>
  <si>
    <t>444190 Other Building Material Dealers</t>
  </si>
  <si>
    <t>611699 All Other Miscellaneous Schools and Instruction</t>
  </si>
  <si>
    <t>311911 Roasted Nuts and Peanut Butter Manufacturing</t>
  </si>
  <si>
    <t>511130 Book Publishers</t>
  </si>
  <si>
    <t>323117 Books Printing</t>
  </si>
  <si>
    <t>484210 Used Household and Office Goods Moving</t>
  </si>
  <si>
    <t>453220 Gift, Novelty, and Souvenir Stores</t>
  </si>
  <si>
    <t>812320 Drycleaning and Laundry Services (except Coin-Operated)</t>
  </si>
  <si>
    <t>423120 Motor Vehicle Supplies and New Parts Merchant Wholesalers</t>
  </si>
  <si>
    <t>424440 Poultry and Poultry Product Merchant Wholesalers</t>
  </si>
  <si>
    <t>313230 Nonwoven Fabric Mills</t>
  </si>
  <si>
    <t>624120 Services for the Elderly and Persons with Disabilities</t>
  </si>
  <si>
    <t>337127 Institutional Furniture Manufacturing</t>
  </si>
  <si>
    <t>722320 Caterers</t>
  </si>
  <si>
    <t>515210 Cable and Other Subscription Programming</t>
  </si>
  <si>
    <t>515120 Television Broadcasting</t>
  </si>
  <si>
    <t>812930 Parking Lots and Garages</t>
  </si>
  <si>
    <t>624190 Other Individual and Family Services</t>
  </si>
  <si>
    <t>423620 Electrical and Electronic Appliance, Television, and Radio Set Merchant Wholesalers</t>
  </si>
  <si>
    <t>335313 Switchgear and Switchboard Apparatus Manufacturing</t>
  </si>
  <si>
    <t>331221 Rolled Steel Shape Manufacturing</t>
  </si>
  <si>
    <t>423420 Office Equipment Merchant Wholesalers</t>
  </si>
  <si>
    <t>336399 All Other Motor Vehicle Parts Manufacturing</t>
  </si>
  <si>
    <t>423450 Medical, Dental, and Hospital Equipment and Supplies Merchant Wholesalers</t>
  </si>
  <si>
    <t>339950 Sign Manufacturing</t>
  </si>
  <si>
    <t>624410 Child Day Care Services</t>
  </si>
  <si>
    <t>332322 Sheet Metal Work Manufacturing</t>
  </si>
  <si>
    <t>488119 Other Airport Operations</t>
  </si>
  <si>
    <t>424320 Men's and Boys' Clothing and Furnishings Merchant Wholesalers</t>
  </si>
  <si>
    <t>621910 Ambulance Services</t>
  </si>
  <si>
    <t>524113 Direct Life Insurance Carriers</t>
  </si>
  <si>
    <t>511110 Newspaper Publishers</t>
  </si>
  <si>
    <t>492110 Couriers</t>
  </si>
  <si>
    <t>332813 Electroplating, Plating, Polishing, Anodizing, and Coloring</t>
  </si>
  <si>
    <t>332919 Other Metal Valve and Pipe Fitting Manufacturing</t>
  </si>
  <si>
    <t>337214 Office Furniture (except Wood) Manufacturing</t>
  </si>
  <si>
    <t>523120 Securities Brokerage</t>
  </si>
  <si>
    <t>337215 Showcase, Partition, Shelving, and Locker Manufacturing</t>
  </si>
  <si>
    <t xml:space="preserve">315210 </t>
  </si>
  <si>
    <t>712110 Museums</t>
  </si>
  <si>
    <t>333415 Air-Conditioning and Warm Air Heating Equipment and Commercial and Industrial Refrigeration Equipmen</t>
  </si>
  <si>
    <t>424810 Beer and Ale Merchant Wholesalers</t>
  </si>
  <si>
    <t>238220 Plumbing, Heating, and Air-Conditioning Contractors</t>
  </si>
  <si>
    <t>812331 Linen Supply</t>
  </si>
  <si>
    <t>333911 Pump and Pumping Equipment Manufacturing</t>
  </si>
  <si>
    <t>325620 Toilet Preparation Manufacturing</t>
  </si>
  <si>
    <t>323111 Commercial Gravure Printing</t>
  </si>
  <si>
    <t>326121 Unlaminated Plastics Profile Shape Manufacturing</t>
  </si>
  <si>
    <t>531120 Lessors of Nonresidential Buildings (except Miniwarehouses)</t>
  </si>
  <si>
    <t>622110 General Medical and Surgical Hospitals</t>
  </si>
  <si>
    <t>333612 Speed Changer, Industrial High-Speed Drive, and Gear Manufacturing</t>
  </si>
  <si>
    <t>311412 Frozen Specialty Food Manufacturing</t>
  </si>
  <si>
    <t>541211 Offices of Certified Public Accountants</t>
  </si>
  <si>
    <t>624110 Child and Youth Services</t>
  </si>
  <si>
    <t>423990 Other Miscellaneous Durable Goods Merchant Wholesalers</t>
  </si>
  <si>
    <t>611310 Colleges, Universities, and Professional Schools</t>
  </si>
  <si>
    <t>522110 Commercial Banking</t>
  </si>
  <si>
    <t>322121 Paper (except Newsprint) Mills</t>
  </si>
  <si>
    <t>327310 Cement Manufacturing</t>
  </si>
  <si>
    <t xml:space="preserve">314120 </t>
  </si>
  <si>
    <t>313210 Broadwoven Fabric Mills</t>
  </si>
  <si>
    <t>424820 Wine and Distilled Alcoholic Beverage Merchant Wholesalers</t>
  </si>
  <si>
    <t>325211 Plastics Material and Resin Manufacturing</t>
  </si>
  <si>
    <t>237110 Water and Sewer Line and Related Structures Construction</t>
  </si>
  <si>
    <t>236220 Commercial and Institutional Building Construction</t>
  </si>
  <si>
    <t>335122 Commercial, Industrial, and Institutional Electric Lighting Fixture Manufacturing</t>
  </si>
  <si>
    <t>423390 Other Construction Material Merchant Wholesalers</t>
  </si>
  <si>
    <t>523210 Securities and Commodity Exchanges</t>
  </si>
  <si>
    <t>337910 Mattress Manufacturing</t>
  </si>
  <si>
    <t>423610 Electrical Apparatus and Equipment, Wiring Supplies, and Related Equipment Merchant  Wholesalers</t>
  </si>
  <si>
    <t>623110 Nursing Care Facilities</t>
  </si>
  <si>
    <t>451110 Sporting Goods Stores</t>
  </si>
  <si>
    <t>325612 Polish and Other Sanitation Good Manufacturing</t>
  </si>
  <si>
    <t>312111 Soft Drink Manufacturing</t>
  </si>
  <si>
    <t>522310 Mortgage and Nonmortgage Loan Brokers</t>
  </si>
  <si>
    <t>424130 Industrial and Personal Service Paper Merchant Wholesalers</t>
  </si>
  <si>
    <t>711310 Promoters of Performing Arts, Sports, and Similar Events with Facilities</t>
  </si>
  <si>
    <t>424430 Dairy Product (except Dried or Canned) Merchant Wholesalers</t>
  </si>
  <si>
    <t>423830 Industrial Machinery and Equipment Merchant Wholesalers</t>
  </si>
  <si>
    <t>332913 Plumbing Fixture Fitting and Trim Manufacturing</t>
  </si>
  <si>
    <t>311999 All Other Miscellaneous Food Manufacturing</t>
  </si>
  <si>
    <t>332510 Hardware Manufacturing</t>
  </si>
  <si>
    <t>452112 Discount Department Stores</t>
  </si>
  <si>
    <t>813319 Other Social Advocacy Organizations</t>
  </si>
  <si>
    <t>813311 Human Rights Organizations</t>
  </si>
  <si>
    <t>315292 Fur and Leather Apparel Manufacturing</t>
  </si>
  <si>
    <t>531390 Other Activities Related to Real Estate</t>
  </si>
  <si>
    <t>523920 Portfolio Management</t>
  </si>
  <si>
    <t>452990 All Other General Merchandise Stores</t>
  </si>
  <si>
    <t>311712 Fresh and Frozen Seafood Processing</t>
  </si>
  <si>
    <t>522320 Financial Transactions Processing, Reserve, and Clearinghouse Activities</t>
  </si>
  <si>
    <t>238120 Structural Steel and Precast Concrete Contractors</t>
  </si>
  <si>
    <t>721110 Hotels (except Casino Hotels) and Motels</t>
  </si>
  <si>
    <t>541870 Advertising Material Distribution Services</t>
  </si>
  <si>
    <t>326111 Plastics Bag Manufacturing</t>
  </si>
  <si>
    <t>541420 Industrial Design Services</t>
  </si>
  <si>
    <t>813312 Environment, Conservation and Wildlife Organizations</t>
  </si>
  <si>
    <t>423320 Brick, Stone, and Related Construction Material Merchant Wholesalers</t>
  </si>
  <si>
    <t>623220 Residential Mental Health and Substance Abuse Facilities</t>
  </si>
  <si>
    <t>454311 Heating Oil Dealers</t>
  </si>
  <si>
    <t>424460 Fish and Seafood Merchant Wholesalers</t>
  </si>
  <si>
    <t>519120 Libraries and Archives</t>
  </si>
  <si>
    <t>488991 Packing and Crating</t>
  </si>
  <si>
    <t>331111 Iron and Steel Mills</t>
  </si>
  <si>
    <t>339112 Surgical and Medical Instrument Manufacturing</t>
  </si>
  <si>
    <t>445110 Supermarkets and Other Grocery (except Convenience) Stores</t>
  </si>
  <si>
    <t>562920 Materials Recovery Facilities</t>
  </si>
  <si>
    <t>515111 Radio Networks</t>
  </si>
  <si>
    <t>521110 Monetary Authorities - Central Bank</t>
  </si>
  <si>
    <t>523110 Investment Banking and Securities Dealing</t>
  </si>
  <si>
    <t>337122 Nonupholstered Wood Household Furniture Manufacturing</t>
  </si>
  <si>
    <t>481111 Scheduled Passenger Air Transportation</t>
  </si>
  <si>
    <t>551112 Offices of Other Holding Companies</t>
  </si>
  <si>
    <t>541310 Architectural Services</t>
  </si>
  <si>
    <t>531190 Lessors of Other Real Estate Property</t>
  </si>
  <si>
    <t>332313 Plate Work Manufacturing</t>
  </si>
  <si>
    <t>624229 Other Community Housing Services</t>
  </si>
  <si>
    <t>451211 Book Stores</t>
  </si>
  <si>
    <t>332323 Ornamental and Architectural Metal Work Manufacturing</t>
  </si>
  <si>
    <t>531312 Nonresidential Property Managers</t>
  </si>
  <si>
    <t>813410 Civic and Social Organizations</t>
  </si>
  <si>
    <t>221210 Natural Gas Distribution</t>
  </si>
  <si>
    <t>492210 Local Messengers and Local Delivery</t>
  </si>
  <si>
    <t>532310 General Rental Centers</t>
  </si>
  <si>
    <t>339993 Fastener, Button, Needle, and Pin Manufacturing</t>
  </si>
  <si>
    <t>311919 Other Snack Food Manufacturing</t>
  </si>
  <si>
    <t>624310 Vocational Rehabilitation Services</t>
  </si>
  <si>
    <t>334519 Other Measuring and Controlling Device Manufacturing</t>
  </si>
  <si>
    <t>332117 Powder Metallurgy Part Manufacturing</t>
  </si>
  <si>
    <t>335932 Noncurrent-Carrying Wiring Device Manufacturing</t>
  </si>
  <si>
    <t>493110 General Warehousing and Storage</t>
  </si>
  <si>
    <t>312113 Ice Manufacturing</t>
  </si>
  <si>
    <t>813219 Other Grantmaking and Giving Services</t>
  </si>
  <si>
    <t>811420 Reupholstery and Furniture Repair</t>
  </si>
  <si>
    <t>488330 Navigational Services to Shipping</t>
  </si>
  <si>
    <t>611710 Educational Support Services</t>
  </si>
  <si>
    <t>512110 Motion Picture and Video Production</t>
  </si>
  <si>
    <t>6111 Elementary and Secondary Schools</t>
  </si>
  <si>
    <t xml:space="preserve">315240 </t>
  </si>
  <si>
    <t>335929 Other Communication and Energy Wire Manufacturing</t>
  </si>
  <si>
    <t>621111 Offices of Physicians (except Mental Health Specialists)</t>
  </si>
  <si>
    <t>532490 Other Commercial and Industrial Machinery and Equipment Rental and Leasing</t>
  </si>
  <si>
    <t>237990 Other Heavy and Civil Engineering Construction</t>
  </si>
  <si>
    <t>326112 Plastics Packaging Film and Sheet (including Laminated) Manufacturing</t>
  </si>
  <si>
    <t>541360 Geophysical Surveying and Mapping Services</t>
  </si>
  <si>
    <t>488320 Marine Cargo Handling</t>
  </si>
  <si>
    <t>339994 Broom, Brush, and Mop Manufacturing</t>
  </si>
  <si>
    <t>713940 Fitness and Recreational Sports Centers</t>
  </si>
  <si>
    <t>312120 Breweries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</si>
</sst>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0"/>
      <name val="Arial"/>
    </font>
    <font>
      <sz val="10"/>
      <name val="Arial"/>
    </font>
    <font>
      <sz val="10"/>
      <name val="Arial"/>
      <family val="2"/>
    </font>
    <font>
      <b/>
      <sz val="10"/>
      <color theme="0"/>
      <name val="Arial"/>
      <family val="2"/>
    </font>
    <font>
      <sz val="10"/>
      <color indexed="8"/>
      <name val="Arial"/>
      <family val="2"/>
    </font>
    <font>
      <sz val="10"/>
      <color indexed="8"/>
      <name val="Arial"/>
    </font>
    <font>
      <sz val="18"/>
      <color rgb="FFC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1">
    <xf numFmtId="0" fontId="0" fillId="0" borderId="0" xfId="0"/>
    <xf numFmtId="0" fontId="2" fillId="0" borderId="0" xfId="0" applyFont="1"/>
    <xf numFmtId="0" fontId="3" fillId="3" borderId="0" xfId="0" applyFont="1" applyFill="1"/>
    <xf numFmtId="14" fontId="3" fillId="3" borderId="0" xfId="0" applyNumberFormat="1" applyFont="1" applyFill="1"/>
    <xf numFmtId="165" fontId="3" fillId="3" borderId="0" xfId="2" applyNumberFormat="1" applyFont="1" applyFill="1"/>
    <xf numFmtId="14" fontId="3" fillId="3" borderId="0" xfId="0" applyNumberFormat="1" applyFont="1" applyFill="1" applyAlignment="1">
      <alignment wrapText="1"/>
    </xf>
    <xf numFmtId="165" fontId="3" fillId="3" borderId="0" xfId="2" applyNumberFormat="1" applyFont="1" applyFill="1" applyAlignment="1">
      <alignment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xf>
    <xf numFmtId="0" fontId="3" fillId="3" borderId="0" xfId="0" applyFont="1" applyFill="1" applyAlignment="1">
      <alignment horizontal="left" wrapText="1"/>
    </xf>
    <xf numFmtId="0" fontId="3" fillId="3" borderId="0" xfId="0" applyFont="1" applyFill="1" applyAlignment="1">
      <alignment horizontal="center"/>
    </xf>
    <xf numFmtId="0" fontId="2" fillId="0" borderId="0" xfId="0" applyFont="1" applyAlignment="1">
      <alignment horizontal="center"/>
    </xf>
    <xf numFmtId="0" fontId="4" fillId="0" borderId="0" xfId="0" applyFont="1" applyBorder="1" applyAlignment="1" applyProtection="1">
      <alignment vertical="top" wrapText="1" readingOrder="1"/>
      <protection locked="0"/>
    </xf>
    <xf numFmtId="0" fontId="4" fillId="0" borderId="0" xfId="0" applyFont="1" applyBorder="1" applyAlignment="1" applyProtection="1">
      <alignment vertical="top" readingOrder="1"/>
      <protection locked="0"/>
    </xf>
    <xf numFmtId="0" fontId="4" fillId="0" borderId="0" xfId="0" applyFont="1" applyBorder="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2" fillId="0" borderId="0" xfId="0" applyNumberFormat="1" applyFont="1" applyBorder="1"/>
    <xf numFmtId="44" fontId="4" fillId="0" borderId="0" xfId="0" applyNumberFormat="1" applyFont="1" applyBorder="1" applyAlignment="1" applyProtection="1">
      <alignment vertical="top" wrapText="1" readingOrder="1"/>
      <protection locked="0"/>
    </xf>
    <xf numFmtId="164" fontId="2" fillId="0" borderId="0" xfId="1" applyNumberFormat="1" applyFont="1" applyBorder="1"/>
    <xf numFmtId="165" fontId="2" fillId="0" borderId="0" xfId="2" applyNumberFormat="1" applyFont="1" applyBorder="1"/>
    <xf numFmtId="165" fontId="2" fillId="0" borderId="0" xfId="0" applyNumberFormat="1" applyFont="1" applyBorder="1"/>
    <xf numFmtId="165" fontId="2" fillId="0" borderId="0" xfId="0" applyNumberFormat="1" applyFont="1" applyBorder="1" applyAlignment="1">
      <alignment wrapText="1"/>
    </xf>
    <xf numFmtId="0" fontId="2" fillId="0" borderId="0" xfId="0" applyFont="1" applyBorder="1"/>
    <xf numFmtId="0" fontId="5" fillId="0" borderId="0" xfId="0" applyFont="1" applyBorder="1" applyAlignment="1" applyProtection="1">
      <alignment vertical="top" wrapText="1" readingOrder="1"/>
      <protection locked="0"/>
    </xf>
    <xf numFmtId="0" fontId="5" fillId="0" borderId="0" xfId="0" applyFont="1" applyBorder="1" applyAlignment="1" applyProtection="1">
      <alignment vertical="top" readingOrder="1"/>
      <protection locked="0"/>
    </xf>
    <xf numFmtId="0" fontId="5" fillId="0" borderId="0" xfId="0" applyNumberFormat="1" applyFont="1" applyBorder="1" applyAlignment="1" applyProtection="1">
      <alignment horizontal="left" vertical="top" wrapText="1"/>
      <protection locked="0"/>
    </xf>
    <xf numFmtId="44" fontId="5" fillId="0" borderId="0" xfId="2" applyNumberFormat="1" applyFont="1" applyBorder="1" applyAlignment="1" applyProtection="1">
      <alignment vertical="top" wrapText="1" readingOrder="1"/>
      <protection locked="0"/>
    </xf>
    <xf numFmtId="165" fontId="0" fillId="0" borderId="0" xfId="2" applyNumberFormat="1" applyFont="1" applyBorder="1"/>
    <xf numFmtId="165" fontId="0" fillId="0" borderId="0" xfId="0" applyNumberFormat="1" applyFont="1" applyBorder="1" applyAlignment="1">
      <alignment wrapText="1"/>
    </xf>
    <xf numFmtId="0" fontId="2" fillId="0" borderId="0" xfId="0" applyFont="1" applyBorder="1" applyAlignment="1">
      <alignment horizontal="left"/>
    </xf>
    <xf numFmtId="0" fontId="4" fillId="0" borderId="0" xfId="0" applyFont="1" applyBorder="1" applyAlignment="1" applyProtection="1">
      <alignment horizontal="center" vertical="top" wrapText="1" readingOrder="1"/>
      <protection locked="0"/>
    </xf>
    <xf numFmtId="0" fontId="2" fillId="2" borderId="0" xfId="0" applyFont="1" applyFill="1" applyAlignment="1">
      <alignment horizontal="center"/>
    </xf>
    <xf numFmtId="0" fontId="5" fillId="0" borderId="0" xfId="0" applyFont="1" applyBorder="1" applyAlignment="1" applyProtection="1">
      <alignment horizontal="center" vertical="top" wrapText="1" readingOrder="1"/>
      <protection locked="0"/>
    </xf>
    <xf numFmtId="0" fontId="4" fillId="0" borderId="0"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4" fillId="0" borderId="0" xfId="0" applyNumberFormat="1" applyFont="1" applyBorder="1" applyAlignment="1" applyProtection="1">
      <alignment horizontal="left" vertical="top" wrapText="1" readingOrder="1"/>
      <protection locked="0"/>
    </xf>
    <xf numFmtId="0" fontId="5" fillId="0" borderId="0" xfId="0" applyNumberFormat="1" applyFont="1" applyBorder="1" applyAlignment="1" applyProtection="1">
      <alignment horizontal="left" vertical="top" wrapText="1" readingOrder="1"/>
      <protection locked="0"/>
    </xf>
    <xf numFmtId="0" fontId="2" fillId="0" borderId="0" xfId="0" applyNumberFormat="1" applyFont="1" applyAlignment="1">
      <alignment horizontal="center"/>
    </xf>
    <xf numFmtId="0" fontId="2" fillId="0" borderId="0" xfId="0" applyNumberFormat="1" applyFont="1" applyAlignment="1">
      <alignment horizontal="left"/>
    </xf>
    <xf numFmtId="0" fontId="3" fillId="3" borderId="0" xfId="1" applyNumberFormat="1" applyFont="1" applyFill="1" applyAlignment="1">
      <alignment horizontal="left" wrapText="1"/>
    </xf>
    <xf numFmtId="0" fontId="4" fillId="0" borderId="0" xfId="1" applyNumberFormat="1" applyFont="1" applyBorder="1" applyAlignment="1" applyProtection="1">
      <alignment horizontal="left" wrapText="1" readingOrder="1"/>
      <protection locked="0"/>
    </xf>
    <xf numFmtId="0" fontId="5" fillId="0" borderId="0" xfId="1" applyNumberFormat="1" applyFont="1" applyBorder="1" applyAlignment="1" applyProtection="1">
      <alignment horizontal="left" wrapText="1" readingOrder="1"/>
      <protection locked="0"/>
    </xf>
    <xf numFmtId="0" fontId="2" fillId="0" borderId="0" xfId="0" applyFont="1" applyAlignment="1">
      <alignment horizontal="center"/>
    </xf>
    <xf numFmtId="0" fontId="6" fillId="2" borderId="0" xfId="0" applyFont="1" applyFill="1" applyAlignment="1">
      <alignment horizontal="center" vertical="center"/>
    </xf>
    <xf numFmtId="0" fontId="4" fillId="0" borderId="0" xfId="0" applyNumberFormat="1" applyFont="1" applyBorder="1" applyAlignment="1" applyProtection="1">
      <alignment vertical="top" wrapText="1" readingOrder="1"/>
      <protection locked="0"/>
    </xf>
    <xf numFmtId="14" fontId="2" fillId="0" borderId="0" xfId="0" applyNumberFormat="1" applyFont="1" applyBorder="1"/>
    <xf numFmtId="14" fontId="4" fillId="0" borderId="0" xfId="0" applyNumberFormat="1" applyFont="1" applyBorder="1" applyAlignment="1" applyProtection="1">
      <alignment vertical="top" wrapText="1" readingOrder="1"/>
      <protection locked="0"/>
    </xf>
    <xf numFmtId="14" fontId="5" fillId="0" borderId="0" xfId="0" applyNumberFormat="1" applyFont="1" applyBorder="1" applyAlignment="1" applyProtection="1">
      <alignment vertical="top" wrapText="1" readingOrder="1"/>
      <protection locked="0"/>
    </xf>
    <xf numFmtId="44" fontId="2" fillId="0" borderId="0" xfId="0" applyNumberFormat="1" applyFont="1" applyBorder="1"/>
    <xf numFmtId="1" fontId="2" fillId="0" borderId="0" xfId="0" applyNumberFormat="1" applyFont="1"/>
    <xf numFmtId="1" fontId="2" fillId="0" borderId="0" xfId="0" applyNumberFormat="1" applyFont="1" applyAlignment="1">
      <alignment horizontal="center"/>
    </xf>
    <xf numFmtId="1" fontId="2" fillId="0" borderId="0" xfId="1" applyNumberFormat="1" applyFont="1" applyBorder="1"/>
    <xf numFmtId="1" fontId="3" fillId="3" borderId="0" xfId="1" applyNumberFormat="1" applyFont="1" applyFill="1" applyAlignment="1">
      <alignment horizontal="center" wrapText="1"/>
    </xf>
    <xf numFmtId="1" fontId="2" fillId="0" borderId="0" xfId="1" applyNumberFormat="1" applyFont="1" applyBorder="1" applyAlignment="1">
      <alignment horizontal="center"/>
    </xf>
    <xf numFmtId="1" fontId="3" fillId="3" borderId="0" xfId="1" applyNumberFormat="1" applyFont="1" applyFill="1" applyAlignment="1">
      <alignment horizontal="center"/>
    </xf>
    <xf numFmtId="1" fontId="3" fillId="3" borderId="0" xfId="0" applyNumberFormat="1" applyFont="1" applyFill="1" applyAlignment="1">
      <alignment horizontal="center" wrapText="1"/>
    </xf>
    <xf numFmtId="1" fontId="3" fillId="3" borderId="0" xfId="2" applyNumberFormat="1" applyFont="1" applyFill="1" applyAlignment="1">
      <alignment wrapText="1"/>
    </xf>
    <xf numFmtId="1" fontId="3" fillId="3" borderId="0" xfId="2" applyNumberFormat="1" applyFont="1" applyFill="1" applyAlignment="1"/>
    <xf numFmtId="0" fontId="4" fillId="0" borderId="0" xfId="1" applyNumberFormat="1" applyFont="1" applyBorder="1" applyAlignment="1" applyProtection="1">
      <alignment horizontal="left" wrapText="1"/>
      <protection locked="0"/>
    </xf>
    <xf numFmtId="0" fontId="3" fillId="3" borderId="0" xfId="0" applyNumberFormat="1" applyFont="1" applyFill="1" applyAlignment="1">
      <alignment horizontal="left" wrapText="1"/>
    </xf>
  </cellXfs>
  <cellStyles count="3">
    <cellStyle name="Comma" xfId="1" builtinId="3"/>
    <cellStyle name="Currency" xfId="2" builtinId="4"/>
    <cellStyle name="Normal" xfId="0" builtinId="0"/>
  </cellStyles>
  <dxfs count="144">
    <dxf>
      <font>
        <b val="0"/>
        <i val="0"/>
        <strike val="0"/>
        <condense val="0"/>
        <extend val="0"/>
        <outline val="0"/>
        <shadow val="0"/>
        <u val="none"/>
        <vertAlign val="baseline"/>
        <sz val="10"/>
        <color indexed="8"/>
        <name val="Arial"/>
        <scheme val="none"/>
      </font>
      <numFmt numFmtId="0" formatCode="General"/>
      <alignment horizontal="left" vertical="bottom" textRotation="0" wrapText="1"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0" indent="0" justifyLastLine="0" shrinkToFit="0" readingOrder="1"/>
      <protection locked="0" hidden="0"/>
    </dxf>
    <dxf>
      <font>
        <b val="0"/>
        <i val="0"/>
        <strike val="0"/>
        <condense val="0"/>
        <extend val="0"/>
        <outline val="0"/>
        <shadow val="0"/>
        <u val="none"/>
        <vertAlign val="baseline"/>
        <sz val="10"/>
        <color indexed="8"/>
        <name val="Arial"/>
        <scheme val="none"/>
      </font>
      <numFmt numFmtId="0" formatCode="General"/>
      <alignment horizontal="left" vertical="bottom" textRotation="0" wrapText="1" indent="0" justifyLastLine="0" shrinkToFit="0" readingOrder="1"/>
      <protection locked="0" hidden="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center" vertical="bottom" textRotation="0" indent="0" justifyLastLine="0" shrinkToFit="0" readingOrder="0"/>
    </dxf>
    <dxf>
      <font>
        <b val="0"/>
        <i val="0"/>
        <strike val="0"/>
        <condense val="0"/>
        <extend val="0"/>
        <outline val="0"/>
        <shadow val="0"/>
        <u val="none"/>
        <vertAlign val="baseline"/>
        <sz val="10"/>
        <color indexed="8"/>
        <name val="Arial"/>
        <scheme val="none"/>
      </font>
      <numFmt numFmtId="0" formatCode="General"/>
      <alignment horizontal="general" vertical="top" textRotation="0" wrapText="1" indent="0" justifyLastLine="0" shrinkToFit="0" readingOrder="1"/>
      <protection locked="0" hidden="0"/>
    </dxf>
    <dxf>
      <font>
        <b val="0"/>
        <i val="0"/>
        <strike val="0"/>
        <condense val="0"/>
        <extend val="0"/>
        <outline val="0"/>
        <shadow val="0"/>
        <u val="none"/>
        <vertAlign val="baseline"/>
        <sz val="10"/>
        <color indexed="8"/>
        <name val="Arial"/>
        <scheme val="none"/>
      </font>
      <numFmt numFmtId="19" formatCode="m/d/yyyy"/>
      <alignment horizontal="general" vertical="top" textRotation="0" wrapText="1" indent="0" justifyLastLine="0" shrinkToFit="0" readingOrder="1"/>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1" indent="0" justifyLastLine="0" shrinkToFit="0" readingOrder="1"/>
      <protection locked="0" hidden="0"/>
    </dxf>
    <dxf>
      <font>
        <b val="0"/>
        <i val="0"/>
        <strike val="0"/>
        <condense val="0"/>
        <extend val="0"/>
        <outline val="0"/>
        <shadow val="0"/>
        <u val="none"/>
        <vertAlign val="baseline"/>
        <sz val="10"/>
        <color indexed="8"/>
        <name val="Arial"/>
        <scheme val="none"/>
      </font>
      <numFmt numFmtId="19" formatCode="m/d/yyyy"/>
      <alignment horizontal="general" vertical="top" textRotation="0" wrapText="1" indent="0" justifyLastLine="0" shrinkToFit="0" readingOrder="1"/>
      <protection locked="0" hidden="0"/>
    </dxf>
    <dxf>
      <font>
        <b/>
        <strike val="0"/>
        <outline val="0"/>
        <shadow val="0"/>
        <u val="none"/>
        <vertAlign val="baseline"/>
        <sz val="10"/>
        <color theme="0"/>
        <name val="Arial"/>
        <scheme val="none"/>
      </font>
      <fill>
        <patternFill patternType="solid">
          <fgColor indexed="64"/>
          <bgColor theme="1"/>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alignment horizontal="left" vertical="bottom" textRotation="0" wrapText="1" indent="0" justifyLastLine="0" shrinkToFit="0" readingOrder="1"/>
      <protection locked="0" hidden="0"/>
    </dxf>
    <dxf>
      <font>
        <b val="0"/>
        <i val="0"/>
        <strike val="0"/>
        <condense val="0"/>
        <extend val="0"/>
        <outline val="0"/>
        <shadow val="0"/>
        <u val="none"/>
        <vertAlign val="baseline"/>
        <sz val="10"/>
        <color indexed="8"/>
        <name val="Arial"/>
        <scheme val="none"/>
      </font>
      <numFmt numFmtId="0" formatCode="General"/>
      <alignment horizontal="left" vertical="top" textRotation="0" wrapText="1"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alignment horizontal="left" vertical="top" textRotation="0" wrapText="1" indent="0" justifyLastLine="0" shrinkToFit="0" readingOrder="1"/>
      <protection locked="0" hidden="0"/>
    </dxf>
    <dxf>
      <font>
        <b val="0"/>
        <i val="0"/>
        <strike val="0"/>
        <condense val="0"/>
        <extend val="0"/>
        <outline val="0"/>
        <shadow val="0"/>
        <u val="none"/>
        <vertAlign val="baseline"/>
        <sz val="10"/>
        <color indexed="8"/>
        <name val="Arial"/>
        <scheme val="none"/>
      </font>
      <numFmt numFmtId="0" formatCode="General"/>
      <alignment horizontal="left" vertical="top" textRotation="0" wrapText="1"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0" indent="0" justifyLastLine="0" shrinkToFit="0" readingOrder="1"/>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0" indent="0" justifyLastLine="0" shrinkToFit="0" readingOrder="1"/>
      <protection locked="0" hidden="0"/>
    </dxf>
    <dxf>
      <font>
        <b val="0"/>
        <i val="0"/>
        <strike val="0"/>
        <condense val="0"/>
        <extend val="0"/>
        <outline val="0"/>
        <shadow val="0"/>
        <u val="none"/>
        <vertAlign val="baseline"/>
        <sz val="10"/>
        <color indexed="8"/>
        <name val="Arial"/>
        <scheme val="none"/>
      </font>
      <alignment horizontal="general" vertical="top" textRotation="0" wrapText="1" indent="0" justifyLastLine="0" shrinkToFit="0" readingOrder="1"/>
      <protection locked="0" hidden="0"/>
    </dxf>
    <dxf>
      <font>
        <b val="0"/>
        <i val="0"/>
        <strike val="0"/>
        <condense val="0"/>
        <extend val="0"/>
        <outline val="0"/>
        <shadow val="0"/>
        <u val="none"/>
        <vertAlign val="baseline"/>
        <sz val="10"/>
        <color indexed="8"/>
        <name val="Arial"/>
        <scheme val="none"/>
      </font>
      <alignment horizontal="center" vertical="top" textRotation="0" wrapText="1" indent="0" justifyLastLine="0" shrinkToFit="0" readingOrder="1"/>
      <protection locked="0" hidden="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theme="0"/>
        <name val="Arial"/>
        <scheme val="none"/>
      </font>
      <numFmt numFmtId="165" formatCode="_(&quot;$&quot;* #,##0_);_(&quot;$&quot;* \(#,##0\);_(&quot;$&quot;* &quot;-&quot;??_);_(@_)"/>
      <fill>
        <patternFill patternType="solid">
          <fgColor indexed="64"/>
          <bgColor theme="1"/>
        </patternFill>
      </fill>
      <alignment horizontal="general" vertical="bottom"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xdr:rowOff>
    </xdr:from>
    <xdr:to>
      <xdr:col>1</xdr:col>
      <xdr:colOff>1200151</xdr:colOff>
      <xdr:row>4</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9525"/>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uocco\Desktop\LL62-FY-2018-20190123-Ver-27-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nfoPivot"/>
      <sheetName val="EmploymentPivot"/>
      <sheetName val="CommentPivot"/>
      <sheetName val="AssistancePivot"/>
      <sheetName val="ValueofBenefitPivot"/>
      <sheetName val="LivingWagePivot"/>
    </sheetNames>
    <sheetDataSet>
      <sheetData sheetId="0">
        <row r="3">
          <cell r="A3" t="str">
            <v>LL62ID</v>
          </cell>
          <cell r="B3" t="str">
            <v>EDCProjectNum</v>
          </cell>
          <cell r="C3" t="str">
            <v>EDCSubProjectNum</v>
          </cell>
          <cell r="D3" t="str">
            <v>ProjectName</v>
          </cell>
          <cell r="E3" t="str">
            <v>Division</v>
          </cell>
          <cell r="F3" t="str">
            <v>Program</v>
          </cell>
          <cell r="G3" t="str">
            <v>ProjectType</v>
          </cell>
          <cell r="H3" t="str">
            <v>SubProject Type</v>
          </cell>
          <cell r="I3" t="str">
            <v>ClosingDate</v>
          </cell>
          <cell r="J3" t="str">
            <v>MaturityDate</v>
          </cell>
          <cell r="K3" t="str">
            <v>RetirementDate</v>
          </cell>
          <cell r="L3" t="str">
            <v>ProjectStatus</v>
          </cell>
          <cell r="M3" t="str">
            <v>ProjectSub Status</v>
          </cell>
          <cell r="N3" t="str">
            <v>IsSeries</v>
          </cell>
          <cell r="O3" t="str">
            <v>IsTrench</v>
          </cell>
          <cell r="P3" t="str">
            <v>LatestSeries Name</v>
          </cell>
          <cell r="Q3" t="str">
            <v>LatestSeries IssueDate</v>
          </cell>
          <cell r="R3" t="str">
            <v>LatestSeries MaturityDate</v>
          </cell>
          <cell r="S3" t="str">
            <v>LatestSeriesAmount</v>
          </cell>
          <cell r="T3" t="str">
            <v>LatestAction Name</v>
          </cell>
          <cell r="U3" t="str">
            <v>LatestAction Date</v>
          </cell>
          <cell r="V3" t="str">
            <v>LatestActionAmount</v>
          </cell>
          <cell r="W3" t="str">
            <v>SqFtLand</v>
          </cell>
          <cell r="X3" t="str">
            <v>SqFtBuilt</v>
          </cell>
          <cell r="Y3" t="str">
            <v>SqFtTotal</v>
          </cell>
          <cell r="Z3" t="str">
            <v>SICCode</v>
          </cell>
          <cell r="AA3" t="str">
            <v>NAICSCode</v>
          </cell>
          <cell r="AB3" t="str">
            <v>LoanSalesAmount</v>
          </cell>
          <cell r="AC3" t="str">
            <v>ProjectFY</v>
          </cell>
          <cell r="AD3" t="str">
            <v>BeginReport FY</v>
          </cell>
          <cell r="AE3" t="str">
            <v>EndReportFY</v>
          </cell>
          <cell r="AF3" t="str">
            <v>NonProfit</v>
          </cell>
          <cell r="AG3" t="str">
            <v>ProjectLocatio ID</v>
          </cell>
          <cell r="AH3" t="str">
            <v>Address1</v>
          </cell>
          <cell r="AI3" t="str">
            <v>Block</v>
          </cell>
          <cell r="AJ3" t="str">
            <v>Lot</v>
          </cell>
          <cell r="AK3" t="str">
            <v>Borough</v>
          </cell>
          <cell r="AL3" t="str">
            <v>ZipCode</v>
          </cell>
          <cell r="AM3" t="str">
            <v>CouncilDistrict</v>
          </cell>
          <cell r="AN3" t="str">
            <v>State</v>
          </cell>
          <cell r="AO3" t="str">
            <v>HasMultiple Locations</v>
          </cell>
          <cell r="AP3" t="str">
            <v>PortAuthorityLocation</v>
          </cell>
          <cell r="AQ3" t="str">
            <v>BATLocation</v>
          </cell>
          <cell r="AR3" t="str">
            <v>ProjectType Code</v>
          </cell>
          <cell r="AS3" t="str">
            <v>SubProject TypeCode</v>
          </cell>
          <cell r="AT3" t="str">
            <v>PageNo</v>
          </cell>
          <cell r="AU3" t="str">
            <v>Reporting FiscalYear</v>
          </cell>
          <cell r="AV3" t="str">
            <v>Suppress</v>
          </cell>
          <cell r="AW3" t="str">
            <v>Numberofprojects</v>
          </cell>
          <cell r="AX3" t="str">
            <v>LoanSalesAmounti Millions</v>
          </cell>
          <cell r="AY3" t="str">
            <v>AssistanceBenefits</v>
          </cell>
        </row>
        <row r="4">
          <cell r="A4">
            <v>90666</v>
          </cell>
          <cell r="B4">
            <v>704</v>
          </cell>
          <cell r="C4">
            <v>0</v>
          </cell>
          <cell r="D4" t="str">
            <v>Brooklyn Navy Yard Cogeneration Partners, L.P.</v>
          </cell>
          <cell r="E4" t="str">
            <v>COMP</v>
          </cell>
          <cell r="F4" t="str">
            <v>IDA</v>
          </cell>
          <cell r="G4" t="str">
            <v>Bond</v>
          </cell>
          <cell r="H4" t="str">
            <v>Exempt Facilities Bond</v>
          </cell>
          <cell r="I4" t="str">
            <v>12/22/95</v>
          </cell>
          <cell r="J4" t="str">
            <v>07/01/29</v>
          </cell>
          <cell r="N4" t="str">
            <v>Y</v>
          </cell>
          <cell r="P4" t="str">
            <v>1997R-3</v>
          </cell>
          <cell r="Q4">
            <v>35781</v>
          </cell>
          <cell r="R4">
            <v>49949</v>
          </cell>
          <cell r="S4">
            <v>164760000</v>
          </cell>
          <cell r="T4" t="str">
            <v>Amendment (Post Closing)</v>
          </cell>
          <cell r="U4">
            <v>36223</v>
          </cell>
          <cell r="V4">
            <v>370000000</v>
          </cell>
          <cell r="W4">
            <v>6716150</v>
          </cell>
          <cell r="X4">
            <v>5885100</v>
          </cell>
          <cell r="Y4">
            <v>12601250</v>
          </cell>
          <cell r="AA4" t="str">
            <v xml:space="preserve">221112    </v>
          </cell>
          <cell r="AB4">
            <v>307000000</v>
          </cell>
          <cell r="AC4" t="str">
            <v>1996</v>
          </cell>
          <cell r="AD4" t="str">
            <v>1996</v>
          </cell>
          <cell r="AE4" t="str">
            <v>2030</v>
          </cell>
          <cell r="AF4" t="b">
            <v>0</v>
          </cell>
          <cell r="AG4">
            <v>165</v>
          </cell>
          <cell r="AH4" t="str">
            <v>63 Flushing Avenue</v>
          </cell>
          <cell r="AI4" t="str">
            <v>2023</v>
          </cell>
          <cell r="AJ4" t="str">
            <v>1</v>
          </cell>
          <cell r="AK4" t="str">
            <v>Brooklyn</v>
          </cell>
          <cell r="AL4" t="str">
            <v>11205</v>
          </cell>
          <cell r="AM4">
            <v>33</v>
          </cell>
          <cell r="AN4" t="str">
            <v>NY</v>
          </cell>
          <cell r="AO4" t="b">
            <v>1</v>
          </cell>
          <cell r="AP4" t="b">
            <v>0</v>
          </cell>
          <cell r="AQ4" t="b">
            <v>0</v>
          </cell>
          <cell r="AR4" t="str">
            <v>BOND</v>
          </cell>
          <cell r="AS4" t="str">
            <v>B/SEF</v>
          </cell>
          <cell r="AU4" t="str">
            <v>2018</v>
          </cell>
          <cell r="AV4" t="str">
            <v>n</v>
          </cell>
          <cell r="AW4">
            <v>1</v>
          </cell>
          <cell r="AX4">
            <v>307000</v>
          </cell>
          <cell r="AY4" t="str">
            <v>Payment In Lieu Of Taxes, Sales Tax, Tax Exempt Bonds</v>
          </cell>
        </row>
        <row r="5">
          <cell r="A5">
            <v>91009</v>
          </cell>
          <cell r="B5">
            <v>4631</v>
          </cell>
          <cell r="C5">
            <v>0</v>
          </cell>
          <cell r="D5" t="str">
            <v>Atlantic Veal &amp; Lamb</v>
          </cell>
          <cell r="E5" t="str">
            <v>COMP</v>
          </cell>
          <cell r="F5" t="str">
            <v>IDA</v>
          </cell>
          <cell r="G5" t="str">
            <v>Straight Lease</v>
          </cell>
          <cell r="H5" t="str">
            <v>Industrial Incentive</v>
          </cell>
          <cell r="I5" t="str">
            <v>12/13/96</v>
          </cell>
          <cell r="J5" t="str">
            <v>06/30/22</v>
          </cell>
          <cell r="N5" t="str">
            <v>Y</v>
          </cell>
          <cell r="Q5">
            <v>35412</v>
          </cell>
          <cell r="R5">
            <v>42705</v>
          </cell>
          <cell r="S5">
            <v>835000</v>
          </cell>
          <cell r="T5" t="str">
            <v>Amendment (Post Closing)</v>
          </cell>
          <cell r="U5">
            <v>42409</v>
          </cell>
          <cell r="V5">
            <v>835000</v>
          </cell>
          <cell r="W5">
            <v>34580</v>
          </cell>
          <cell r="X5">
            <v>23150</v>
          </cell>
          <cell r="Y5">
            <v>57730</v>
          </cell>
          <cell r="AA5" t="str">
            <v xml:space="preserve">311612    </v>
          </cell>
          <cell r="AB5">
            <v>1995000</v>
          </cell>
          <cell r="AC5" t="str">
            <v>1997</v>
          </cell>
          <cell r="AD5" t="str">
            <v>1997</v>
          </cell>
          <cell r="AE5" t="str">
            <v>2022</v>
          </cell>
          <cell r="AF5" t="b">
            <v>0</v>
          </cell>
          <cell r="AG5">
            <v>130</v>
          </cell>
          <cell r="AH5" t="str">
            <v>275 Morgan Avenue</v>
          </cell>
          <cell r="AI5" t="str">
            <v>2918</v>
          </cell>
          <cell r="AJ5" t="str">
            <v>19</v>
          </cell>
          <cell r="AK5" t="str">
            <v>Brooklyn</v>
          </cell>
          <cell r="AL5" t="str">
            <v>11211</v>
          </cell>
          <cell r="AM5">
            <v>34</v>
          </cell>
          <cell r="AN5" t="str">
            <v>NY</v>
          </cell>
          <cell r="AO5" t="b">
            <v>1</v>
          </cell>
          <cell r="AP5" t="b">
            <v>0</v>
          </cell>
          <cell r="AQ5" t="b">
            <v>0</v>
          </cell>
          <cell r="AR5" t="str">
            <v>SL</v>
          </cell>
          <cell r="AS5" t="str">
            <v>I/I</v>
          </cell>
          <cell r="AU5" t="str">
            <v>2018</v>
          </cell>
          <cell r="AV5" t="str">
            <v>n</v>
          </cell>
          <cell r="AW5">
            <v>1</v>
          </cell>
          <cell r="AX5">
            <v>1995</v>
          </cell>
          <cell r="AY5" t="str">
            <v>Payment In Lieu Of Taxes</v>
          </cell>
        </row>
        <row r="6">
          <cell r="A6">
            <v>91024</v>
          </cell>
          <cell r="B6">
            <v>4164</v>
          </cell>
          <cell r="C6">
            <v>0</v>
          </cell>
          <cell r="D6" t="str">
            <v>Gabrielli Truck Sales, Ltd.</v>
          </cell>
          <cell r="E6" t="str">
            <v>COMP</v>
          </cell>
          <cell r="F6" t="str">
            <v>IDA</v>
          </cell>
          <cell r="G6" t="str">
            <v>Straight Lease</v>
          </cell>
          <cell r="H6" t="str">
            <v>Industrial Incentive</v>
          </cell>
          <cell r="I6" t="str">
            <v>12/19/96</v>
          </cell>
          <cell r="J6" t="str">
            <v>06/30/22</v>
          </cell>
          <cell r="N6" t="str">
            <v>Y</v>
          </cell>
          <cell r="Q6">
            <v>35418</v>
          </cell>
          <cell r="R6">
            <v>43070</v>
          </cell>
          <cell r="S6">
            <v>3280000</v>
          </cell>
          <cell r="T6" t="str">
            <v>Amendment (Bond Conversion to S/L)</v>
          </cell>
          <cell r="U6">
            <v>39615</v>
          </cell>
          <cell r="V6">
            <v>5100000</v>
          </cell>
          <cell r="W6">
            <v>223417</v>
          </cell>
          <cell r="X6">
            <v>59000</v>
          </cell>
          <cell r="Y6">
            <v>282417</v>
          </cell>
          <cell r="AA6" t="str">
            <v xml:space="preserve">441110    </v>
          </cell>
          <cell r="AB6">
            <v>5100000</v>
          </cell>
          <cell r="AC6" t="str">
            <v>1997</v>
          </cell>
          <cell r="AD6" t="str">
            <v>1997</v>
          </cell>
          <cell r="AE6" t="str">
            <v>2022</v>
          </cell>
          <cell r="AF6" t="b">
            <v>0</v>
          </cell>
          <cell r="AG6">
            <v>379</v>
          </cell>
          <cell r="AH6" t="str">
            <v>153-20 South Conduit Ave.</v>
          </cell>
          <cell r="AI6" t="str">
            <v>14260</v>
          </cell>
          <cell r="AJ6" t="str">
            <v>111</v>
          </cell>
          <cell r="AK6" t="str">
            <v>Queens</v>
          </cell>
          <cell r="AL6" t="str">
            <v>11434</v>
          </cell>
          <cell r="AM6">
            <v>31</v>
          </cell>
          <cell r="AN6" t="str">
            <v>NY</v>
          </cell>
          <cell r="AO6" t="b">
            <v>0</v>
          </cell>
          <cell r="AP6" t="b">
            <v>0</v>
          </cell>
          <cell r="AQ6" t="b">
            <v>0</v>
          </cell>
          <cell r="AR6" t="str">
            <v>SL</v>
          </cell>
          <cell r="AS6" t="str">
            <v>I/I</v>
          </cell>
          <cell r="AU6" t="str">
            <v>2018</v>
          </cell>
          <cell r="AV6" t="str">
            <v>n</v>
          </cell>
          <cell r="AW6">
            <v>1</v>
          </cell>
          <cell r="AX6">
            <v>5100</v>
          </cell>
          <cell r="AY6" t="str">
            <v>Mortgage Recording Tax, Payment In Lieu Of Taxes, Sales Tax</v>
          </cell>
        </row>
        <row r="7">
          <cell r="A7">
            <v>91027</v>
          </cell>
          <cell r="B7">
            <v>4252</v>
          </cell>
          <cell r="C7">
            <v>0</v>
          </cell>
          <cell r="D7" t="str">
            <v>Korean Air Lines Co., Ltd.</v>
          </cell>
          <cell r="E7" t="str">
            <v>COMP</v>
          </cell>
          <cell r="F7" t="str">
            <v>IDA</v>
          </cell>
          <cell r="G7" t="str">
            <v>Bond</v>
          </cell>
          <cell r="H7" t="str">
            <v>Exempt Facilities Bond</v>
          </cell>
          <cell r="I7" t="str">
            <v>02/12/97</v>
          </cell>
          <cell r="J7" t="str">
            <v>11/01/24</v>
          </cell>
          <cell r="K7">
            <v>42940</v>
          </cell>
          <cell r="N7" t="str">
            <v>Y</v>
          </cell>
          <cell r="P7" t="str">
            <v>1997C</v>
          </cell>
          <cell r="Q7">
            <v>35473</v>
          </cell>
          <cell r="R7">
            <v>45597</v>
          </cell>
          <cell r="S7">
            <v>20400000</v>
          </cell>
          <cell r="T7" t="str">
            <v>Retirement</v>
          </cell>
          <cell r="U7">
            <v>42940</v>
          </cell>
          <cell r="V7">
            <v>20400000</v>
          </cell>
          <cell r="W7">
            <v>892980</v>
          </cell>
          <cell r="X7">
            <v>200000</v>
          </cell>
          <cell r="Y7">
            <v>1092980</v>
          </cell>
          <cell r="AA7" t="str">
            <v xml:space="preserve">481112    </v>
          </cell>
          <cell r="AB7">
            <v>102000000</v>
          </cell>
          <cell r="AC7" t="str">
            <v>1997</v>
          </cell>
          <cell r="AD7" t="str">
            <v>1997</v>
          </cell>
          <cell r="AE7" t="str">
            <v>2018</v>
          </cell>
          <cell r="AF7" t="b">
            <v>0</v>
          </cell>
          <cell r="AG7">
            <v>454</v>
          </cell>
          <cell r="AH7" t="str">
            <v>JFK International Airport - Buildings 9 and 9A</v>
          </cell>
          <cell r="AI7" t="str">
            <v>14260</v>
          </cell>
          <cell r="AJ7" t="str">
            <v>1</v>
          </cell>
          <cell r="AK7" t="str">
            <v>Queens</v>
          </cell>
          <cell r="AL7" t="str">
            <v>11430</v>
          </cell>
          <cell r="AM7">
            <v>28</v>
          </cell>
          <cell r="AN7" t="str">
            <v>NY</v>
          </cell>
          <cell r="AO7" t="b">
            <v>0</v>
          </cell>
          <cell r="AP7" t="b">
            <v>1</v>
          </cell>
          <cell r="AQ7" t="b">
            <v>0</v>
          </cell>
          <cell r="AR7" t="str">
            <v>BOND</v>
          </cell>
          <cell r="AS7" t="str">
            <v>B/SEF</v>
          </cell>
          <cell r="AU7" t="str">
            <v>2018</v>
          </cell>
          <cell r="AV7" t="str">
            <v>n</v>
          </cell>
          <cell r="AW7">
            <v>1</v>
          </cell>
          <cell r="AX7">
            <v>102000</v>
          </cell>
          <cell r="AY7" t="str">
            <v>Sales Tax, Tax Exempt Bonds</v>
          </cell>
        </row>
        <row r="8">
          <cell r="A8">
            <v>91039</v>
          </cell>
          <cell r="B8">
            <v>4609</v>
          </cell>
          <cell r="C8">
            <v>0</v>
          </cell>
          <cell r="D8" t="str">
            <v>Cupie Transportation Corp.</v>
          </cell>
          <cell r="E8" t="str">
            <v>COMP</v>
          </cell>
          <cell r="F8" t="str">
            <v>IDA</v>
          </cell>
          <cell r="G8" t="str">
            <v>Straight Lease</v>
          </cell>
          <cell r="H8" t="str">
            <v>Industrial Incentive</v>
          </cell>
          <cell r="I8" t="str">
            <v>11/06/96</v>
          </cell>
          <cell r="J8" t="str">
            <v>11/01/21</v>
          </cell>
          <cell r="K8">
            <v>43146</v>
          </cell>
          <cell r="M8" t="str">
            <v>Default</v>
          </cell>
          <cell r="T8" t="str">
            <v>Retirement</v>
          </cell>
          <cell r="U8">
            <v>43146</v>
          </cell>
          <cell r="V8">
            <v>1500000</v>
          </cell>
          <cell r="W8">
            <v>80000</v>
          </cell>
          <cell r="X8">
            <v>24440</v>
          </cell>
          <cell r="Y8">
            <v>104440</v>
          </cell>
          <cell r="AA8" t="str">
            <v xml:space="preserve">485410    </v>
          </cell>
          <cell r="AB8">
            <v>1500000</v>
          </cell>
          <cell r="AC8" t="str">
            <v>1997</v>
          </cell>
          <cell r="AD8" t="str">
            <v>1997</v>
          </cell>
          <cell r="AE8" t="str">
            <v>2018</v>
          </cell>
          <cell r="AF8" t="b">
            <v>0</v>
          </cell>
          <cell r="AG8">
            <v>271</v>
          </cell>
          <cell r="AH8" t="str">
            <v>145-65 Wolcott Street</v>
          </cell>
          <cell r="AI8" t="str">
            <v>574</v>
          </cell>
          <cell r="AJ8" t="str">
            <v>1</v>
          </cell>
          <cell r="AK8" t="str">
            <v>Brooklyn</v>
          </cell>
          <cell r="AL8" t="str">
            <v>11231</v>
          </cell>
          <cell r="AM8">
            <v>38</v>
          </cell>
          <cell r="AN8" t="str">
            <v>NY</v>
          </cell>
          <cell r="AO8" t="b">
            <v>1</v>
          </cell>
          <cell r="AP8" t="b">
            <v>0</v>
          </cell>
          <cell r="AQ8" t="b">
            <v>0</v>
          </cell>
          <cell r="AR8" t="str">
            <v>SL</v>
          </cell>
          <cell r="AS8" t="str">
            <v>I/I</v>
          </cell>
          <cell r="AU8" t="str">
            <v>2018</v>
          </cell>
          <cell r="AV8" t="str">
            <v>n</v>
          </cell>
          <cell r="AW8">
            <v>1</v>
          </cell>
          <cell r="AX8">
            <v>1500</v>
          </cell>
          <cell r="AY8" t="str">
            <v>Mortgage Recording Tax, Payment In Lieu Of Taxes</v>
          </cell>
        </row>
        <row r="9">
          <cell r="A9">
            <v>91044</v>
          </cell>
          <cell r="B9">
            <v>4167</v>
          </cell>
          <cell r="C9">
            <v>0</v>
          </cell>
          <cell r="D9" t="str">
            <v>Panorama Windows Ltd.</v>
          </cell>
          <cell r="E9" t="str">
            <v>COMP</v>
          </cell>
          <cell r="F9" t="str">
            <v>IDA</v>
          </cell>
          <cell r="G9" t="str">
            <v>Straight Lease</v>
          </cell>
          <cell r="H9" t="str">
            <v>Industrial Incentive</v>
          </cell>
          <cell r="I9" t="str">
            <v>01/03/97</v>
          </cell>
          <cell r="J9" t="str">
            <v>12/01/21</v>
          </cell>
          <cell r="T9" t="str">
            <v>Amendment (Post Closing)</v>
          </cell>
          <cell r="U9">
            <v>35796</v>
          </cell>
          <cell r="V9">
            <v>1169400</v>
          </cell>
          <cell r="W9">
            <v>15750</v>
          </cell>
          <cell r="X9">
            <v>18000</v>
          </cell>
          <cell r="Y9">
            <v>33750</v>
          </cell>
          <cell r="AA9" t="str">
            <v xml:space="preserve">561790    </v>
          </cell>
          <cell r="AB9">
            <v>1169400</v>
          </cell>
          <cell r="AC9" t="str">
            <v>1997</v>
          </cell>
          <cell r="AD9" t="str">
            <v>1997</v>
          </cell>
          <cell r="AE9" t="str">
            <v>2022</v>
          </cell>
          <cell r="AF9" t="b">
            <v>0</v>
          </cell>
          <cell r="AG9">
            <v>3</v>
          </cell>
          <cell r="AH9" t="str">
            <v>765 East 132nd Street</v>
          </cell>
          <cell r="AI9" t="str">
            <v>2561</v>
          </cell>
          <cell r="AJ9" t="str">
            <v>42</v>
          </cell>
          <cell r="AK9" t="str">
            <v>Bronx</v>
          </cell>
          <cell r="AL9" t="str">
            <v>10454</v>
          </cell>
          <cell r="AM9">
            <v>17</v>
          </cell>
          <cell r="AN9" t="str">
            <v>NY</v>
          </cell>
          <cell r="AO9" t="b">
            <v>0</v>
          </cell>
          <cell r="AP9" t="b">
            <v>0</v>
          </cell>
          <cell r="AQ9" t="b">
            <v>0</v>
          </cell>
          <cell r="AR9" t="str">
            <v>SL</v>
          </cell>
          <cell r="AS9" t="str">
            <v>I/S</v>
          </cell>
          <cell r="AU9" t="str">
            <v>2018</v>
          </cell>
          <cell r="AV9" t="str">
            <v>n</v>
          </cell>
          <cell r="AW9">
            <v>1</v>
          </cell>
          <cell r="AX9">
            <v>1169.4000000000001</v>
          </cell>
          <cell r="AY9" t="str">
            <v>Mortgage Recording Tax, Payment In Lieu Of Taxes, Sales Tax</v>
          </cell>
        </row>
        <row r="10">
          <cell r="A10">
            <v>91047</v>
          </cell>
          <cell r="B10">
            <v>4610</v>
          </cell>
          <cell r="C10">
            <v>0</v>
          </cell>
          <cell r="D10" t="str">
            <v>Q.T. Minibus of the Bronx, Inc. / GVC, LTD.</v>
          </cell>
          <cell r="E10" t="str">
            <v>COMP</v>
          </cell>
          <cell r="F10" t="str">
            <v>IDA</v>
          </cell>
          <cell r="G10" t="str">
            <v>Straight Lease</v>
          </cell>
          <cell r="H10" t="str">
            <v>Industrial Incentive</v>
          </cell>
          <cell r="I10" t="str">
            <v>09/25/96</v>
          </cell>
          <cell r="J10" t="str">
            <v>09/01/21</v>
          </cell>
          <cell r="T10" t="str">
            <v>Closing</v>
          </cell>
          <cell r="U10">
            <v>35333</v>
          </cell>
          <cell r="V10">
            <v>1500500</v>
          </cell>
          <cell r="W10">
            <v>40800</v>
          </cell>
          <cell r="X10">
            <v>46100</v>
          </cell>
          <cell r="Y10">
            <v>86900</v>
          </cell>
          <cell r="AA10" t="str">
            <v xml:space="preserve">485113    </v>
          </cell>
          <cell r="AB10">
            <v>1500500</v>
          </cell>
          <cell r="AC10" t="str">
            <v>1997</v>
          </cell>
          <cell r="AD10" t="str">
            <v>1997</v>
          </cell>
          <cell r="AE10" t="str">
            <v>2022</v>
          </cell>
          <cell r="AF10" t="b">
            <v>0</v>
          </cell>
          <cell r="AG10">
            <v>745</v>
          </cell>
          <cell r="AH10" t="str">
            <v>450 Zerega Avenue</v>
          </cell>
          <cell r="AI10" t="str">
            <v>3513</v>
          </cell>
          <cell r="AJ10" t="str">
            <v>32</v>
          </cell>
          <cell r="AK10" t="str">
            <v>Bronx</v>
          </cell>
          <cell r="AL10" t="str">
            <v>10473</v>
          </cell>
          <cell r="AM10">
            <v>18</v>
          </cell>
          <cell r="AN10" t="str">
            <v>NY</v>
          </cell>
          <cell r="AO10" t="b">
            <v>0</v>
          </cell>
          <cell r="AP10" t="b">
            <v>0</v>
          </cell>
          <cell r="AQ10" t="b">
            <v>0</v>
          </cell>
          <cell r="AR10" t="str">
            <v>SL</v>
          </cell>
          <cell r="AS10" t="str">
            <v>I/I</v>
          </cell>
          <cell r="AU10" t="str">
            <v>2018</v>
          </cell>
          <cell r="AV10" t="str">
            <v>n</v>
          </cell>
          <cell r="AW10">
            <v>1</v>
          </cell>
          <cell r="AX10">
            <v>1500.5</v>
          </cell>
          <cell r="AY10" t="str">
            <v>Mortgage Recording Tax, Payment In Lieu Of Taxes, Sales Tax</v>
          </cell>
        </row>
        <row r="11">
          <cell r="A11">
            <v>91084</v>
          </cell>
          <cell r="B11">
            <v>4344</v>
          </cell>
          <cell r="C11">
            <v>56</v>
          </cell>
          <cell r="D11" t="str">
            <v>L.I.C. Restaurant Group Operation LLC</v>
          </cell>
          <cell r="E11" t="str">
            <v>COMP</v>
          </cell>
          <cell r="F11" t="str">
            <v>IDA</v>
          </cell>
          <cell r="G11" t="str">
            <v>Straight Lease</v>
          </cell>
          <cell r="H11" t="str">
            <v>Industrial Incentive</v>
          </cell>
          <cell r="I11" t="str">
            <v>03/11/98</v>
          </cell>
          <cell r="J11" t="str">
            <v>06/30/24</v>
          </cell>
          <cell r="K11">
            <v>43209</v>
          </cell>
          <cell r="T11" t="str">
            <v>Retirement</v>
          </cell>
          <cell r="U11">
            <v>43209</v>
          </cell>
          <cell r="V11">
            <v>0</v>
          </cell>
          <cell r="W11">
            <v>7500</v>
          </cell>
          <cell r="X11">
            <v>10056</v>
          </cell>
          <cell r="Y11">
            <v>17556</v>
          </cell>
          <cell r="AA11" t="str">
            <v xml:space="preserve">722511    </v>
          </cell>
          <cell r="AB11">
            <v>750000</v>
          </cell>
          <cell r="AC11" t="str">
            <v>1998</v>
          </cell>
          <cell r="AD11" t="str">
            <v>1998</v>
          </cell>
          <cell r="AE11" t="str">
            <v>2018</v>
          </cell>
          <cell r="AF11" t="b">
            <v>0</v>
          </cell>
          <cell r="AG11">
            <v>461</v>
          </cell>
          <cell r="AH11" t="str">
            <v>42-31 9th Street</v>
          </cell>
          <cell r="AI11" t="str">
            <v>461</v>
          </cell>
          <cell r="AJ11" t="str">
            <v>9</v>
          </cell>
          <cell r="AK11" t="str">
            <v>Queens</v>
          </cell>
          <cell r="AL11" t="str">
            <v>11101</v>
          </cell>
          <cell r="AM11">
            <v>26</v>
          </cell>
          <cell r="AN11" t="str">
            <v>NY</v>
          </cell>
          <cell r="AO11" t="b">
            <v>0</v>
          </cell>
          <cell r="AP11" t="b">
            <v>0</v>
          </cell>
          <cell r="AQ11" t="b">
            <v>0</v>
          </cell>
          <cell r="AR11" t="str">
            <v>SL</v>
          </cell>
          <cell r="AS11" t="str">
            <v>I/S</v>
          </cell>
          <cell r="AU11" t="str">
            <v>2018</v>
          </cell>
          <cell r="AV11" t="str">
            <v>n</v>
          </cell>
          <cell r="AW11">
            <v>1</v>
          </cell>
          <cell r="AX11">
            <v>750</v>
          </cell>
          <cell r="AY11" t="str">
            <v>Mortgage Recording Tax, Payment In Lieu Of Taxes, Sales Tax</v>
          </cell>
        </row>
        <row r="12">
          <cell r="A12">
            <v>91095</v>
          </cell>
          <cell r="B12">
            <v>4633</v>
          </cell>
          <cell r="C12">
            <v>0</v>
          </cell>
          <cell r="D12" t="str">
            <v>Madelaine Chocolate Novelties #3 (1997)</v>
          </cell>
          <cell r="E12" t="str">
            <v>COMP</v>
          </cell>
          <cell r="F12" t="str">
            <v>IDA</v>
          </cell>
          <cell r="G12" t="str">
            <v>Straight Lease</v>
          </cell>
          <cell r="H12" t="str">
            <v>Industrial Incentive</v>
          </cell>
          <cell r="I12" t="str">
            <v>11/17/97</v>
          </cell>
          <cell r="J12" t="str">
            <v>06/30/23</v>
          </cell>
          <cell r="T12" t="str">
            <v>Amendment (Post Closing)</v>
          </cell>
          <cell r="U12">
            <v>42186</v>
          </cell>
          <cell r="V12">
            <v>0</v>
          </cell>
          <cell r="W12">
            <v>390152</v>
          </cell>
          <cell r="X12">
            <v>385826</v>
          </cell>
          <cell r="Y12">
            <v>775978</v>
          </cell>
          <cell r="AA12" t="str">
            <v xml:space="preserve">311320    </v>
          </cell>
          <cell r="AB12">
            <v>3408000</v>
          </cell>
          <cell r="AC12" t="str">
            <v>1998</v>
          </cell>
          <cell r="AD12" t="str">
            <v>1998</v>
          </cell>
          <cell r="AE12" t="str">
            <v>2023</v>
          </cell>
          <cell r="AF12" t="b">
            <v>0</v>
          </cell>
          <cell r="AG12">
            <v>482</v>
          </cell>
          <cell r="AH12" t="str">
            <v>316 Beach 96th Street</v>
          </cell>
          <cell r="AI12" t="str">
            <v>16151</v>
          </cell>
          <cell r="AJ12" t="str">
            <v>36</v>
          </cell>
          <cell r="AK12" t="str">
            <v>Queens</v>
          </cell>
          <cell r="AL12" t="str">
            <v>11693</v>
          </cell>
          <cell r="AM12">
            <v>32</v>
          </cell>
          <cell r="AN12" t="str">
            <v>NY</v>
          </cell>
          <cell r="AO12" t="b">
            <v>1</v>
          </cell>
          <cell r="AP12" t="b">
            <v>0</v>
          </cell>
          <cell r="AQ12" t="b">
            <v>0</v>
          </cell>
          <cell r="AR12" t="str">
            <v>SL</v>
          </cell>
          <cell r="AS12" t="str">
            <v>I/I</v>
          </cell>
          <cell r="AU12" t="str">
            <v>2018</v>
          </cell>
          <cell r="AV12" t="str">
            <v>n</v>
          </cell>
          <cell r="AW12">
            <v>1</v>
          </cell>
          <cell r="AX12">
            <v>3408</v>
          </cell>
          <cell r="AY12" t="str">
            <v>Mortgage Recording Tax, Payment In Lieu Of Taxes, Sales Tax</v>
          </cell>
        </row>
        <row r="13">
          <cell r="A13">
            <v>91108</v>
          </cell>
          <cell r="B13">
            <v>4293</v>
          </cell>
          <cell r="C13">
            <v>56</v>
          </cell>
          <cell r="D13" t="str">
            <v>Campbell &amp; Dawes Ltd.</v>
          </cell>
          <cell r="E13" t="str">
            <v>COMP</v>
          </cell>
          <cell r="F13" t="str">
            <v>IDA</v>
          </cell>
          <cell r="G13" t="str">
            <v>Straight Lease</v>
          </cell>
          <cell r="H13" t="str">
            <v>Industrial Incentive</v>
          </cell>
          <cell r="I13" t="str">
            <v>10/09/97</v>
          </cell>
          <cell r="J13" t="str">
            <v>06/30/22</v>
          </cell>
          <cell r="T13" t="str">
            <v>Closing</v>
          </cell>
          <cell r="U13">
            <v>35712</v>
          </cell>
          <cell r="V13">
            <v>475000</v>
          </cell>
          <cell r="W13">
            <v>12500</v>
          </cell>
          <cell r="X13">
            <v>9483</v>
          </cell>
          <cell r="Y13">
            <v>21983</v>
          </cell>
          <cell r="AA13" t="str">
            <v xml:space="preserve">238210    </v>
          </cell>
          <cell r="AB13">
            <v>475000</v>
          </cell>
          <cell r="AC13" t="str">
            <v>1998</v>
          </cell>
          <cell r="AD13" t="str">
            <v>1998</v>
          </cell>
          <cell r="AE13" t="str">
            <v>2022</v>
          </cell>
          <cell r="AF13" t="b">
            <v>0</v>
          </cell>
          <cell r="AG13">
            <v>175</v>
          </cell>
          <cell r="AH13" t="str">
            <v>84-48 129th Street</v>
          </cell>
          <cell r="AI13" t="str">
            <v>9249</v>
          </cell>
          <cell r="AJ13" t="str">
            <v>32</v>
          </cell>
          <cell r="AK13" t="str">
            <v>Queens</v>
          </cell>
          <cell r="AL13" t="str">
            <v>11415</v>
          </cell>
          <cell r="AM13">
            <v>29</v>
          </cell>
          <cell r="AN13" t="str">
            <v>NY</v>
          </cell>
          <cell r="AO13" t="b">
            <v>0</v>
          </cell>
          <cell r="AP13" t="b">
            <v>0</v>
          </cell>
          <cell r="AQ13" t="b">
            <v>0</v>
          </cell>
          <cell r="AR13" t="str">
            <v>SL</v>
          </cell>
          <cell r="AS13" t="str">
            <v>I/I</v>
          </cell>
          <cell r="AU13" t="str">
            <v>2018</v>
          </cell>
          <cell r="AV13" t="str">
            <v>n</v>
          </cell>
          <cell r="AW13">
            <v>1</v>
          </cell>
          <cell r="AX13">
            <v>475</v>
          </cell>
          <cell r="AY13" t="str">
            <v>Mortgage Recording Tax, Payment In Lieu Of Taxes, Sales Tax</v>
          </cell>
        </row>
        <row r="14">
          <cell r="A14">
            <v>91126</v>
          </cell>
          <cell r="B14">
            <v>879</v>
          </cell>
          <cell r="C14">
            <v>0</v>
          </cell>
          <cell r="D14" t="str">
            <v>Victory FoodService Distributors Corp.</v>
          </cell>
          <cell r="E14" t="str">
            <v>COMP</v>
          </cell>
          <cell r="F14" t="str">
            <v>IDA</v>
          </cell>
          <cell r="G14" t="str">
            <v>Straight Lease</v>
          </cell>
          <cell r="H14" t="str">
            <v>Industrial Incentive</v>
          </cell>
          <cell r="I14" t="str">
            <v>07/24/97</v>
          </cell>
          <cell r="J14" t="str">
            <v>06/30/22</v>
          </cell>
          <cell r="T14" t="str">
            <v>Amendment (Refinancing)</v>
          </cell>
          <cell r="U14">
            <v>41255</v>
          </cell>
          <cell r="V14">
            <v>0</v>
          </cell>
          <cell r="W14">
            <v>70650</v>
          </cell>
          <cell r="X14">
            <v>63138</v>
          </cell>
          <cell r="Y14">
            <v>133788</v>
          </cell>
          <cell r="AA14" t="str">
            <v xml:space="preserve">424410    </v>
          </cell>
          <cell r="AB14">
            <v>3700000</v>
          </cell>
          <cell r="AC14" t="str">
            <v>1998</v>
          </cell>
          <cell r="AD14" t="str">
            <v>1998</v>
          </cell>
          <cell r="AE14" t="str">
            <v>2022</v>
          </cell>
          <cell r="AF14" t="b">
            <v>0</v>
          </cell>
          <cell r="AG14">
            <v>895</v>
          </cell>
          <cell r="AH14" t="str">
            <v>515 Truxton Street</v>
          </cell>
          <cell r="AI14" t="str">
            <v>2606</v>
          </cell>
          <cell r="AJ14" t="str">
            <v>252</v>
          </cell>
          <cell r="AK14" t="str">
            <v>Bronx</v>
          </cell>
          <cell r="AL14" t="str">
            <v>10474</v>
          </cell>
          <cell r="AM14">
            <v>17</v>
          </cell>
          <cell r="AN14" t="str">
            <v>NY</v>
          </cell>
          <cell r="AO14" t="b">
            <v>0</v>
          </cell>
          <cell r="AP14" t="b">
            <v>0</v>
          </cell>
          <cell r="AQ14" t="b">
            <v>0</v>
          </cell>
          <cell r="AR14" t="str">
            <v>SL</v>
          </cell>
          <cell r="AS14" t="str">
            <v>I/I</v>
          </cell>
          <cell r="AU14" t="str">
            <v>2018</v>
          </cell>
          <cell r="AV14" t="str">
            <v>n</v>
          </cell>
          <cell r="AW14">
            <v>1</v>
          </cell>
          <cell r="AX14">
            <v>3700</v>
          </cell>
          <cell r="AY14" t="str">
            <v>Mortgage Recording Tax, Payment In Lieu Of Taxes, Sales Tax</v>
          </cell>
        </row>
        <row r="15">
          <cell r="A15">
            <v>91136</v>
          </cell>
          <cell r="B15">
            <v>4165</v>
          </cell>
          <cell r="C15">
            <v>1</v>
          </cell>
          <cell r="D15" t="str">
            <v>Air Express International Corporation</v>
          </cell>
          <cell r="E15" t="str">
            <v>COMP</v>
          </cell>
          <cell r="F15" t="str">
            <v>IDA</v>
          </cell>
          <cell r="G15" t="str">
            <v>Bond</v>
          </cell>
          <cell r="H15" t="str">
            <v>Exempt Facilities Bond</v>
          </cell>
          <cell r="I15" t="str">
            <v>07/16/97</v>
          </cell>
          <cell r="J15" t="str">
            <v>07/01/24</v>
          </cell>
          <cell r="P15" t="str">
            <v>1997</v>
          </cell>
          <cell r="Q15">
            <v>36145</v>
          </cell>
          <cell r="R15">
            <v>45474</v>
          </cell>
          <cell r="S15">
            <v>19000000</v>
          </cell>
          <cell r="T15" t="str">
            <v>Closing</v>
          </cell>
          <cell r="U15">
            <v>35627</v>
          </cell>
          <cell r="V15">
            <v>19000000</v>
          </cell>
          <cell r="W15">
            <v>0</v>
          </cell>
          <cell r="X15">
            <v>135000</v>
          </cell>
          <cell r="Y15">
            <v>135000</v>
          </cell>
          <cell r="AA15" t="str">
            <v xml:space="preserve">488510    </v>
          </cell>
          <cell r="AB15">
            <v>19000000</v>
          </cell>
          <cell r="AC15" t="str">
            <v>1998</v>
          </cell>
          <cell r="AD15" t="str">
            <v>1998</v>
          </cell>
          <cell r="AE15" t="str">
            <v>2025</v>
          </cell>
          <cell r="AF15" t="b">
            <v>0</v>
          </cell>
          <cell r="AG15">
            <v>17</v>
          </cell>
          <cell r="AH15" t="str">
            <v>JFK Airport</v>
          </cell>
          <cell r="AI15" t="str">
            <v>14260</v>
          </cell>
          <cell r="AJ15" t="str">
            <v>1</v>
          </cell>
          <cell r="AK15" t="str">
            <v>Queens</v>
          </cell>
          <cell r="AL15" t="str">
            <v>11430</v>
          </cell>
          <cell r="AM15">
            <v>28</v>
          </cell>
          <cell r="AN15" t="str">
            <v>NY</v>
          </cell>
          <cell r="AO15" t="b">
            <v>0</v>
          </cell>
          <cell r="AP15" t="b">
            <v>1</v>
          </cell>
          <cell r="AQ15" t="b">
            <v>0</v>
          </cell>
          <cell r="AR15" t="str">
            <v>BOND</v>
          </cell>
          <cell r="AS15" t="str">
            <v>B/SEF</v>
          </cell>
          <cell r="AU15" t="str">
            <v>2018</v>
          </cell>
          <cell r="AV15" t="str">
            <v>n</v>
          </cell>
          <cell r="AW15">
            <v>1</v>
          </cell>
          <cell r="AX15">
            <v>19000</v>
          </cell>
          <cell r="AY15" t="str">
            <v>Sales Tax, Tax Exempt Bonds</v>
          </cell>
        </row>
        <row r="16">
          <cell r="A16">
            <v>91140</v>
          </cell>
          <cell r="B16">
            <v>4622</v>
          </cell>
          <cell r="C16">
            <v>0</v>
          </cell>
          <cell r="D16" t="str">
            <v>Allied Metal Spinning Corp.</v>
          </cell>
          <cell r="E16" t="str">
            <v>COMP</v>
          </cell>
          <cell r="F16" t="str">
            <v>IDA</v>
          </cell>
          <cell r="G16" t="str">
            <v>Bond</v>
          </cell>
          <cell r="H16" t="str">
            <v>Manufacturing Facilities Bond</v>
          </cell>
          <cell r="I16" t="str">
            <v>12/23/97</v>
          </cell>
          <cell r="J16" t="str">
            <v>12/31/27</v>
          </cell>
          <cell r="N16" t="str">
            <v>Y</v>
          </cell>
          <cell r="P16" t="str">
            <v>1997B</v>
          </cell>
          <cell r="Q16">
            <v>36145</v>
          </cell>
          <cell r="R16">
            <v>46722</v>
          </cell>
          <cell r="S16">
            <v>940000</v>
          </cell>
          <cell r="T16" t="str">
            <v>Amendment (Post Closing)</v>
          </cell>
          <cell r="U16">
            <v>36159</v>
          </cell>
          <cell r="V16">
            <v>3035000</v>
          </cell>
          <cell r="W16">
            <v>58000</v>
          </cell>
          <cell r="X16">
            <v>40000</v>
          </cell>
          <cell r="Y16">
            <v>98000</v>
          </cell>
          <cell r="AA16" t="str">
            <v xml:space="preserve">332215    </v>
          </cell>
          <cell r="AB16">
            <v>2610000</v>
          </cell>
          <cell r="AC16" t="str">
            <v>1998</v>
          </cell>
          <cell r="AD16" t="str">
            <v>1998</v>
          </cell>
          <cell r="AE16" t="str">
            <v>2028</v>
          </cell>
          <cell r="AF16" t="b">
            <v>0</v>
          </cell>
          <cell r="AG16">
            <v>23</v>
          </cell>
          <cell r="AH16" t="str">
            <v>1290 Viele Avenue</v>
          </cell>
          <cell r="AI16" t="str">
            <v>2777</v>
          </cell>
          <cell r="AJ16" t="str">
            <v>200</v>
          </cell>
          <cell r="AK16" t="str">
            <v>Bronx</v>
          </cell>
          <cell r="AL16" t="str">
            <v>10474</v>
          </cell>
          <cell r="AM16">
            <v>17</v>
          </cell>
          <cell r="AN16" t="str">
            <v>NY</v>
          </cell>
          <cell r="AO16" t="b">
            <v>0</v>
          </cell>
          <cell r="AP16" t="b">
            <v>0</v>
          </cell>
          <cell r="AQ16" t="b">
            <v>0</v>
          </cell>
          <cell r="AR16" t="str">
            <v>BOND</v>
          </cell>
          <cell r="AS16" t="str">
            <v>B/MFGF</v>
          </cell>
          <cell r="AU16" t="str">
            <v>2018</v>
          </cell>
          <cell r="AV16" t="str">
            <v>n</v>
          </cell>
          <cell r="AW16">
            <v>1</v>
          </cell>
          <cell r="AX16">
            <v>2610</v>
          </cell>
          <cell r="AY16" t="str">
            <v>Business Incentive Rate, Mortgage Recording Tax, Payment In Lieu Of Taxes, Tax Exempt Bonds</v>
          </cell>
        </row>
        <row r="17">
          <cell r="A17">
            <v>91142</v>
          </cell>
          <cell r="B17">
            <v>4325</v>
          </cell>
          <cell r="C17">
            <v>0</v>
          </cell>
          <cell r="D17" t="str">
            <v>Adriatic Wood Products, Inc. #2 (1997)</v>
          </cell>
          <cell r="E17" t="str">
            <v>COMP</v>
          </cell>
          <cell r="F17" t="str">
            <v>IDA</v>
          </cell>
          <cell r="G17" t="str">
            <v>Straight Lease</v>
          </cell>
          <cell r="H17" t="str">
            <v>Industrial Incentive</v>
          </cell>
          <cell r="I17" t="str">
            <v>12/31/97</v>
          </cell>
          <cell r="J17" t="str">
            <v>07/01/23</v>
          </cell>
          <cell r="T17" t="str">
            <v>Closing</v>
          </cell>
          <cell r="U17">
            <v>35795</v>
          </cell>
          <cell r="V17">
            <v>1725000</v>
          </cell>
          <cell r="W17">
            <v>40000</v>
          </cell>
          <cell r="X17">
            <v>43000</v>
          </cell>
          <cell r="Y17">
            <v>83000</v>
          </cell>
          <cell r="AA17" t="str">
            <v xml:space="preserve">321911    </v>
          </cell>
          <cell r="AB17">
            <v>1725000</v>
          </cell>
          <cell r="AC17" t="str">
            <v>1998</v>
          </cell>
          <cell r="AD17" t="str">
            <v>1998</v>
          </cell>
          <cell r="AE17" t="str">
            <v>2024</v>
          </cell>
          <cell r="AF17" t="b">
            <v>0</v>
          </cell>
          <cell r="AG17">
            <v>15</v>
          </cell>
          <cell r="AH17" t="str">
            <v>240 Alabama Avenue</v>
          </cell>
          <cell r="AI17" t="str">
            <v>3734</v>
          </cell>
          <cell r="AJ17" t="str">
            <v>100</v>
          </cell>
          <cell r="AK17" t="str">
            <v>Brooklyn</v>
          </cell>
          <cell r="AL17" t="str">
            <v>11207</v>
          </cell>
          <cell r="AM17">
            <v>42</v>
          </cell>
          <cell r="AN17" t="str">
            <v>NY</v>
          </cell>
          <cell r="AO17" t="b">
            <v>0</v>
          </cell>
          <cell r="AP17" t="b">
            <v>0</v>
          </cell>
          <cell r="AQ17" t="b">
            <v>0</v>
          </cell>
          <cell r="AR17" t="str">
            <v>SL</v>
          </cell>
          <cell r="AS17" t="str">
            <v>I/S</v>
          </cell>
          <cell r="AU17" t="str">
            <v>2018</v>
          </cell>
          <cell r="AV17" t="str">
            <v>n</v>
          </cell>
          <cell r="AW17">
            <v>1</v>
          </cell>
          <cell r="AX17">
            <v>1725</v>
          </cell>
          <cell r="AY17" t="str">
            <v>Mortgage Recording Tax, Payment In Lieu Of Taxes, Sales Tax</v>
          </cell>
        </row>
        <row r="18">
          <cell r="A18">
            <v>91147</v>
          </cell>
          <cell r="B18">
            <v>2774</v>
          </cell>
          <cell r="C18">
            <v>0</v>
          </cell>
          <cell r="D18" t="str">
            <v>USA Waste Services of NYC, Inc.</v>
          </cell>
          <cell r="E18" t="str">
            <v>COMP</v>
          </cell>
          <cell r="F18" t="str">
            <v>IDA</v>
          </cell>
          <cell r="G18" t="str">
            <v>Bond</v>
          </cell>
          <cell r="H18" t="str">
            <v>Manufacturing Facilities Bond</v>
          </cell>
          <cell r="I18" t="str">
            <v>12/23/97</v>
          </cell>
          <cell r="J18" t="str">
            <v>12/02/17</v>
          </cell>
          <cell r="K18">
            <v>43328</v>
          </cell>
          <cell r="P18" t="str">
            <v>1997</v>
          </cell>
          <cell r="Q18">
            <v>35787</v>
          </cell>
          <cell r="R18">
            <v>43070</v>
          </cell>
          <cell r="S18">
            <v>20000000</v>
          </cell>
          <cell r="T18" t="str">
            <v>Retirement</v>
          </cell>
          <cell r="U18">
            <v>43328</v>
          </cell>
          <cell r="V18">
            <v>20000000</v>
          </cell>
          <cell r="W18">
            <v>405544</v>
          </cell>
          <cell r="X18">
            <v>0</v>
          </cell>
          <cell r="Y18">
            <v>405544</v>
          </cell>
          <cell r="AA18" t="str">
            <v xml:space="preserve">562111    </v>
          </cell>
          <cell r="AB18">
            <v>20000000</v>
          </cell>
          <cell r="AC18" t="str">
            <v>1998</v>
          </cell>
          <cell r="AD18" t="str">
            <v>1998</v>
          </cell>
          <cell r="AE18" t="str">
            <v>2019</v>
          </cell>
          <cell r="AF18" t="b">
            <v>0</v>
          </cell>
          <cell r="AG18">
            <v>874</v>
          </cell>
          <cell r="AH18" t="str">
            <v>98 Lincoln Avenue</v>
          </cell>
          <cell r="AI18" t="str">
            <v>2260</v>
          </cell>
          <cell r="AJ18" t="str">
            <v>62</v>
          </cell>
          <cell r="AK18" t="str">
            <v>Bronx</v>
          </cell>
          <cell r="AL18" t="str">
            <v>10454</v>
          </cell>
          <cell r="AM18">
            <v>8</v>
          </cell>
          <cell r="AN18" t="str">
            <v>NY</v>
          </cell>
          <cell r="AO18" t="b">
            <v>0</v>
          </cell>
          <cell r="AP18" t="b">
            <v>0</v>
          </cell>
          <cell r="AQ18" t="b">
            <v>0</v>
          </cell>
          <cell r="AR18" t="str">
            <v>BOND</v>
          </cell>
          <cell r="AS18" t="str">
            <v>B/MFGF</v>
          </cell>
          <cell r="AU18" t="str">
            <v>2018</v>
          </cell>
          <cell r="AV18" t="str">
            <v>n</v>
          </cell>
          <cell r="AW18">
            <v>1</v>
          </cell>
          <cell r="AX18">
            <v>20000</v>
          </cell>
          <cell r="AY18" t="str">
            <v>Sales Tax, Tax Exempt Bonds</v>
          </cell>
        </row>
        <row r="19">
          <cell r="A19">
            <v>91176</v>
          </cell>
          <cell r="B19">
            <v>4634</v>
          </cell>
          <cell r="C19">
            <v>0</v>
          </cell>
          <cell r="D19" t="str">
            <v>James F. Volpe Electrical Contracting Corp.</v>
          </cell>
          <cell r="E19" t="str">
            <v>COMP</v>
          </cell>
          <cell r="F19" t="str">
            <v>IDA</v>
          </cell>
          <cell r="G19" t="str">
            <v>Straight Lease</v>
          </cell>
          <cell r="H19" t="str">
            <v>Industrial Incentive</v>
          </cell>
          <cell r="I19" t="str">
            <v>02/11/98</v>
          </cell>
          <cell r="J19" t="str">
            <v>06/30/23</v>
          </cell>
          <cell r="T19" t="str">
            <v>Closing</v>
          </cell>
          <cell r="U19">
            <v>35837</v>
          </cell>
          <cell r="V19">
            <v>880000</v>
          </cell>
          <cell r="W19">
            <v>8000</v>
          </cell>
          <cell r="X19">
            <v>10880</v>
          </cell>
          <cell r="Y19">
            <v>18880</v>
          </cell>
          <cell r="AA19" t="str">
            <v xml:space="preserve">238210    </v>
          </cell>
          <cell r="AB19">
            <v>880000</v>
          </cell>
          <cell r="AC19" t="str">
            <v>1998</v>
          </cell>
          <cell r="AD19" t="str">
            <v>1998</v>
          </cell>
          <cell r="AE19" t="str">
            <v>2023</v>
          </cell>
          <cell r="AF19" t="b">
            <v>0</v>
          </cell>
          <cell r="AG19">
            <v>421</v>
          </cell>
          <cell r="AH19" t="str">
            <v>85 Sackett Street</v>
          </cell>
          <cell r="AI19" t="str">
            <v>329</v>
          </cell>
          <cell r="AJ19" t="str">
            <v>154</v>
          </cell>
          <cell r="AK19" t="str">
            <v>Brooklyn</v>
          </cell>
          <cell r="AL19" t="str">
            <v>11231</v>
          </cell>
          <cell r="AM19">
            <v>39</v>
          </cell>
          <cell r="AN19" t="str">
            <v>NY</v>
          </cell>
          <cell r="AO19" t="b">
            <v>1</v>
          </cell>
          <cell r="AP19" t="b">
            <v>0</v>
          </cell>
          <cell r="AQ19" t="b">
            <v>0</v>
          </cell>
          <cell r="AR19" t="str">
            <v>SL</v>
          </cell>
          <cell r="AS19" t="str">
            <v>I/I</v>
          </cell>
          <cell r="AU19" t="str">
            <v>2018</v>
          </cell>
          <cell r="AV19" t="str">
            <v>n</v>
          </cell>
          <cell r="AW19">
            <v>1</v>
          </cell>
          <cell r="AX19">
            <v>880</v>
          </cell>
          <cell r="AY19" t="str">
            <v>Mortgage Recording Tax, Payment In Lieu Of Taxes</v>
          </cell>
        </row>
        <row r="20">
          <cell r="A20">
            <v>92229</v>
          </cell>
          <cell r="B20">
            <v>4323</v>
          </cell>
          <cell r="C20">
            <v>29</v>
          </cell>
          <cell r="D20" t="str">
            <v>Felix Storch, Inc.</v>
          </cell>
          <cell r="E20" t="str">
            <v>COMP</v>
          </cell>
          <cell r="F20" t="str">
            <v>IDA</v>
          </cell>
          <cell r="G20" t="str">
            <v>Straight Lease</v>
          </cell>
          <cell r="H20" t="str">
            <v>Industrial Incentive</v>
          </cell>
          <cell r="I20" t="str">
            <v>12/18/98</v>
          </cell>
          <cell r="J20" t="str">
            <v>06/30/24</v>
          </cell>
          <cell r="T20" t="str">
            <v>Amendment (Refinancing)</v>
          </cell>
          <cell r="U20">
            <v>38649</v>
          </cell>
          <cell r="V20">
            <v>2100000</v>
          </cell>
          <cell r="W20">
            <v>70122</v>
          </cell>
          <cell r="X20">
            <v>82742</v>
          </cell>
          <cell r="Y20">
            <v>152864</v>
          </cell>
          <cell r="AA20" t="str">
            <v xml:space="preserve">335222    </v>
          </cell>
          <cell r="AB20">
            <v>2060000</v>
          </cell>
          <cell r="AC20" t="str">
            <v>1999</v>
          </cell>
          <cell r="AD20" t="str">
            <v>1999</v>
          </cell>
          <cell r="AE20" t="str">
            <v>2024</v>
          </cell>
          <cell r="AF20" t="b">
            <v>0</v>
          </cell>
          <cell r="AG20">
            <v>1474</v>
          </cell>
          <cell r="AH20" t="str">
            <v>770 Garrison Avenue</v>
          </cell>
          <cell r="AI20" t="str">
            <v>2736</v>
          </cell>
          <cell r="AJ20" t="str">
            <v>160</v>
          </cell>
          <cell r="AK20" t="str">
            <v>Bronx</v>
          </cell>
          <cell r="AL20" t="str">
            <v>10474</v>
          </cell>
          <cell r="AM20">
            <v>17</v>
          </cell>
          <cell r="AN20" t="str">
            <v>NY</v>
          </cell>
          <cell r="AO20" t="b">
            <v>1</v>
          </cell>
          <cell r="AP20" t="b">
            <v>0</v>
          </cell>
          <cell r="AQ20" t="b">
            <v>0</v>
          </cell>
          <cell r="AR20" t="str">
            <v>SL</v>
          </cell>
          <cell r="AS20" t="str">
            <v>I/I</v>
          </cell>
          <cell r="AU20" t="str">
            <v>2018</v>
          </cell>
          <cell r="AV20" t="str">
            <v>n</v>
          </cell>
          <cell r="AW20">
            <v>1</v>
          </cell>
          <cell r="AX20">
            <v>2060</v>
          </cell>
          <cell r="AY20" t="str">
            <v>Mortgage Recording Tax, Payment In Lieu Of Taxes, Sales Tax</v>
          </cell>
        </row>
        <row r="21">
          <cell r="A21">
            <v>92232</v>
          </cell>
          <cell r="B21">
            <v>4317</v>
          </cell>
          <cell r="C21">
            <v>26</v>
          </cell>
          <cell r="D21" t="str">
            <v>Gary Plastic Packaging Corp.</v>
          </cell>
          <cell r="E21" t="str">
            <v>COMP</v>
          </cell>
          <cell r="F21" t="str">
            <v>IDA</v>
          </cell>
          <cell r="G21" t="str">
            <v>Bond</v>
          </cell>
          <cell r="H21" t="str">
            <v>Manufacturing Facilities Bond</v>
          </cell>
          <cell r="I21" t="str">
            <v>10/09/98</v>
          </cell>
          <cell r="J21" t="str">
            <v>06/30/24</v>
          </cell>
          <cell r="P21" t="str">
            <v>1998R-1</v>
          </cell>
          <cell r="Q21">
            <v>36077</v>
          </cell>
          <cell r="R21">
            <v>43373</v>
          </cell>
          <cell r="S21">
            <v>6400000</v>
          </cell>
          <cell r="T21" t="str">
            <v>Amendment (Post Closing)</v>
          </cell>
          <cell r="U21">
            <v>40885</v>
          </cell>
          <cell r="V21">
            <v>7948000</v>
          </cell>
          <cell r="W21">
            <v>309000</v>
          </cell>
          <cell r="X21">
            <v>290000</v>
          </cell>
          <cell r="Y21">
            <v>599000</v>
          </cell>
          <cell r="AA21" t="str">
            <v xml:space="preserve">326199    </v>
          </cell>
          <cell r="AB21">
            <v>6400000</v>
          </cell>
          <cell r="AC21" t="str">
            <v>1999</v>
          </cell>
          <cell r="AD21" t="str">
            <v>1999</v>
          </cell>
          <cell r="AE21" t="str">
            <v>2024</v>
          </cell>
          <cell r="AF21" t="b">
            <v>0</v>
          </cell>
          <cell r="AG21">
            <v>381</v>
          </cell>
          <cell r="AH21" t="str">
            <v>1320-1340 Viele Avenue</v>
          </cell>
          <cell r="AI21" t="str">
            <v>2777</v>
          </cell>
          <cell r="AJ21" t="str">
            <v>292</v>
          </cell>
          <cell r="AK21" t="str">
            <v>Bronx</v>
          </cell>
          <cell r="AL21" t="str">
            <v>10474</v>
          </cell>
          <cell r="AM21">
            <v>17</v>
          </cell>
          <cell r="AN21" t="str">
            <v>NY</v>
          </cell>
          <cell r="AO21" t="b">
            <v>0</v>
          </cell>
          <cell r="AP21" t="b">
            <v>0</v>
          </cell>
          <cell r="AQ21" t="b">
            <v>0</v>
          </cell>
          <cell r="AR21" t="str">
            <v>BOND</v>
          </cell>
          <cell r="AS21" t="str">
            <v>B/MFGF</v>
          </cell>
          <cell r="AU21" t="str">
            <v>2018</v>
          </cell>
          <cell r="AV21" t="str">
            <v>n</v>
          </cell>
          <cell r="AW21">
            <v>1</v>
          </cell>
          <cell r="AX21">
            <v>6400</v>
          </cell>
          <cell r="AY21" t="str">
            <v>Business Incentive Rate, Mortgage Recording Tax, Payment In Lieu Of Taxes, Sales Tax, Tax Exempt Bonds</v>
          </cell>
        </row>
        <row r="22">
          <cell r="A22">
            <v>92245</v>
          </cell>
          <cell r="B22">
            <v>4333</v>
          </cell>
          <cell r="C22">
            <v>0</v>
          </cell>
          <cell r="D22" t="str">
            <v>Empire Erectors &amp; Electrical Co., Inc.</v>
          </cell>
          <cell r="E22" t="str">
            <v>COMP</v>
          </cell>
          <cell r="F22" t="str">
            <v>IDA</v>
          </cell>
          <cell r="G22" t="str">
            <v>Straight Lease</v>
          </cell>
          <cell r="H22" t="str">
            <v>Industrial Incentive</v>
          </cell>
          <cell r="I22" t="str">
            <v>12/18/98</v>
          </cell>
          <cell r="J22" t="str">
            <v>06/30/24</v>
          </cell>
          <cell r="T22" t="str">
            <v>Closing</v>
          </cell>
          <cell r="U22">
            <v>36147</v>
          </cell>
          <cell r="V22">
            <v>850000</v>
          </cell>
          <cell r="W22">
            <v>18200</v>
          </cell>
          <cell r="X22">
            <v>13720</v>
          </cell>
          <cell r="Y22">
            <v>31920</v>
          </cell>
          <cell r="AA22" t="str">
            <v xml:space="preserve">238990    </v>
          </cell>
          <cell r="AB22">
            <v>850000</v>
          </cell>
          <cell r="AC22" t="str">
            <v>1999</v>
          </cell>
          <cell r="AD22" t="str">
            <v>1999</v>
          </cell>
          <cell r="AE22" t="str">
            <v>2024</v>
          </cell>
          <cell r="AF22" t="b">
            <v>0</v>
          </cell>
          <cell r="AG22">
            <v>1473</v>
          </cell>
          <cell r="AH22" t="str">
            <v>801 East 134th Street</v>
          </cell>
          <cell r="AI22" t="str">
            <v>2586</v>
          </cell>
          <cell r="AJ22" t="str">
            <v>12</v>
          </cell>
          <cell r="AK22" t="str">
            <v>Bronx</v>
          </cell>
          <cell r="AL22" t="str">
            <v>10454</v>
          </cell>
          <cell r="AM22">
            <v>17</v>
          </cell>
          <cell r="AN22" t="str">
            <v>NY</v>
          </cell>
          <cell r="AO22" t="b">
            <v>0</v>
          </cell>
          <cell r="AP22" t="b">
            <v>0</v>
          </cell>
          <cell r="AQ22" t="b">
            <v>0</v>
          </cell>
          <cell r="AR22" t="str">
            <v>SL</v>
          </cell>
          <cell r="AS22" t="str">
            <v>I/S</v>
          </cell>
          <cell r="AU22" t="str">
            <v>2018</v>
          </cell>
          <cell r="AV22" t="str">
            <v>n</v>
          </cell>
          <cell r="AW22">
            <v>1</v>
          </cell>
          <cell r="AX22">
            <v>850</v>
          </cell>
          <cell r="AY22" t="str">
            <v>Mortgage Recording Tax, Payment In Lieu Of Taxes, Sales Tax</v>
          </cell>
        </row>
        <row r="23">
          <cell r="A23">
            <v>92247</v>
          </cell>
          <cell r="B23">
            <v>4340</v>
          </cell>
          <cell r="C23">
            <v>74</v>
          </cell>
          <cell r="D23" t="str">
            <v>Linear Lighting Corporation</v>
          </cell>
          <cell r="E23" t="str">
            <v>COMP</v>
          </cell>
          <cell r="F23" t="str">
            <v>IDA</v>
          </cell>
          <cell r="G23" t="str">
            <v>Bond</v>
          </cell>
          <cell r="H23" t="str">
            <v>Manufacturing Facilities Bond</v>
          </cell>
          <cell r="I23" t="str">
            <v>05/14/99</v>
          </cell>
          <cell r="J23" t="str">
            <v>04/02/24</v>
          </cell>
          <cell r="K23">
            <v>43270</v>
          </cell>
          <cell r="P23" t="str">
            <v>1999R-1</v>
          </cell>
          <cell r="Q23">
            <v>36294</v>
          </cell>
          <cell r="R23">
            <v>41730</v>
          </cell>
          <cell r="S23">
            <v>7000000</v>
          </cell>
          <cell r="T23" t="str">
            <v>Retirement</v>
          </cell>
          <cell r="U23">
            <v>43270</v>
          </cell>
          <cell r="V23">
            <v>7000000</v>
          </cell>
          <cell r="W23">
            <v>65000</v>
          </cell>
          <cell r="X23">
            <v>75845</v>
          </cell>
          <cell r="Y23">
            <v>140845</v>
          </cell>
          <cell r="AA23" t="str">
            <v xml:space="preserve">335121    </v>
          </cell>
          <cell r="AB23">
            <v>7000000</v>
          </cell>
          <cell r="AC23" t="str">
            <v>1999</v>
          </cell>
          <cell r="AD23" t="str">
            <v>1999</v>
          </cell>
          <cell r="AE23" t="str">
            <v>2018</v>
          </cell>
          <cell r="AF23" t="b">
            <v>0</v>
          </cell>
          <cell r="AG23">
            <v>1497</v>
          </cell>
          <cell r="AH23" t="str">
            <v>31-35 Borden Avenue</v>
          </cell>
          <cell r="AI23" t="str">
            <v>288</v>
          </cell>
          <cell r="AJ23" t="str">
            <v>5</v>
          </cell>
          <cell r="AK23" t="str">
            <v>Queens</v>
          </cell>
          <cell r="AL23" t="str">
            <v>11101</v>
          </cell>
          <cell r="AM23">
            <v>26</v>
          </cell>
          <cell r="AN23" t="str">
            <v>NY</v>
          </cell>
          <cell r="AO23" t="b">
            <v>1</v>
          </cell>
          <cell r="AP23" t="b">
            <v>0</v>
          </cell>
          <cell r="AQ23" t="b">
            <v>0</v>
          </cell>
          <cell r="AR23" t="str">
            <v>BOND</v>
          </cell>
          <cell r="AS23" t="str">
            <v>B/MFGF</v>
          </cell>
          <cell r="AU23" t="str">
            <v>2018</v>
          </cell>
          <cell r="AV23" t="str">
            <v>n</v>
          </cell>
          <cell r="AW23">
            <v>1</v>
          </cell>
          <cell r="AX23">
            <v>7000</v>
          </cell>
          <cell r="AY23" t="str">
            <v>Mortgage Recording Tax, Payment In Lieu Of Taxes, Sales Tax, Tax Exempt Bonds</v>
          </cell>
        </row>
        <row r="24">
          <cell r="A24">
            <v>92255</v>
          </cell>
          <cell r="B24">
            <v>982</v>
          </cell>
          <cell r="C24">
            <v>0</v>
          </cell>
          <cell r="D24" t="str">
            <v>Commercial Electrical Contractors, Inc.</v>
          </cell>
          <cell r="E24" t="str">
            <v>COMP</v>
          </cell>
          <cell r="F24" t="str">
            <v>IDA</v>
          </cell>
          <cell r="G24" t="str">
            <v>Straight Lease</v>
          </cell>
          <cell r="H24" t="str">
            <v>Industrial Incentive</v>
          </cell>
          <cell r="I24" t="str">
            <v>08/19/98</v>
          </cell>
          <cell r="J24" t="str">
            <v>06/30/24</v>
          </cell>
          <cell r="T24" t="str">
            <v>Amendment (Refinancing)</v>
          </cell>
          <cell r="U24">
            <v>41143</v>
          </cell>
          <cell r="V24">
            <v>645500</v>
          </cell>
          <cell r="W24">
            <v>7500</v>
          </cell>
          <cell r="X24">
            <v>7500</v>
          </cell>
          <cell r="Y24">
            <v>15000</v>
          </cell>
          <cell r="AA24" t="str">
            <v xml:space="preserve">238210    </v>
          </cell>
          <cell r="AB24">
            <v>545000</v>
          </cell>
          <cell r="AC24" t="str">
            <v>1999</v>
          </cell>
          <cell r="AD24" t="str">
            <v>1999</v>
          </cell>
          <cell r="AE24" t="str">
            <v>2024</v>
          </cell>
          <cell r="AF24" t="b">
            <v>0</v>
          </cell>
          <cell r="AG24">
            <v>241</v>
          </cell>
          <cell r="AH24" t="str">
            <v>10-28 &amp; 10-30 47th Avenue</v>
          </cell>
          <cell r="AI24" t="str">
            <v>46</v>
          </cell>
          <cell r="AJ24" t="str">
            <v>39</v>
          </cell>
          <cell r="AK24" t="str">
            <v>Queens</v>
          </cell>
          <cell r="AL24" t="str">
            <v>11101</v>
          </cell>
          <cell r="AM24">
            <v>26</v>
          </cell>
          <cell r="AN24" t="str">
            <v>NY</v>
          </cell>
          <cell r="AO24" t="b">
            <v>1</v>
          </cell>
          <cell r="AP24" t="b">
            <v>0</v>
          </cell>
          <cell r="AQ24" t="b">
            <v>0</v>
          </cell>
          <cell r="AR24" t="str">
            <v>SL</v>
          </cell>
          <cell r="AS24" t="str">
            <v>I/S</v>
          </cell>
          <cell r="AU24" t="str">
            <v>2018</v>
          </cell>
          <cell r="AV24" t="str">
            <v>n</v>
          </cell>
          <cell r="AW24">
            <v>1</v>
          </cell>
          <cell r="AX24">
            <v>545</v>
          </cell>
          <cell r="AY24" t="str">
            <v>Mortgage Recording Tax, Payment In Lieu Of Taxes, Sales Tax</v>
          </cell>
        </row>
        <row r="25">
          <cell r="A25">
            <v>92268</v>
          </cell>
          <cell r="B25">
            <v>4566</v>
          </cell>
          <cell r="C25">
            <v>0</v>
          </cell>
          <cell r="D25" t="str">
            <v>Steinway Van and Storage Corp.</v>
          </cell>
          <cell r="E25" t="str">
            <v>COMP</v>
          </cell>
          <cell r="F25" t="str">
            <v>IDA</v>
          </cell>
          <cell r="G25" t="str">
            <v>Straight Lease</v>
          </cell>
          <cell r="H25" t="str">
            <v>Industrial Incentive</v>
          </cell>
          <cell r="I25" t="str">
            <v>02/23/99</v>
          </cell>
          <cell r="J25" t="str">
            <v>06/30/25</v>
          </cell>
          <cell r="K25">
            <v>43034</v>
          </cell>
          <cell r="T25" t="str">
            <v>Retirement</v>
          </cell>
          <cell r="U25">
            <v>43034</v>
          </cell>
          <cell r="V25">
            <v>0</v>
          </cell>
          <cell r="W25">
            <v>12000</v>
          </cell>
          <cell r="X25">
            <v>12000</v>
          </cell>
          <cell r="Y25">
            <v>24000</v>
          </cell>
          <cell r="AA25" t="str">
            <v xml:space="preserve">484110    </v>
          </cell>
          <cell r="AB25">
            <v>1077000</v>
          </cell>
          <cell r="AC25" t="str">
            <v>1999</v>
          </cell>
          <cell r="AD25" t="str">
            <v>1999</v>
          </cell>
          <cell r="AE25" t="str">
            <v>2018</v>
          </cell>
          <cell r="AF25" t="b">
            <v>0</v>
          </cell>
          <cell r="AG25">
            <v>1510</v>
          </cell>
          <cell r="AH25" t="str">
            <v>42-12 13th Street</v>
          </cell>
          <cell r="AI25" t="str">
            <v>458</v>
          </cell>
          <cell r="AJ25" t="str">
            <v>98</v>
          </cell>
          <cell r="AK25" t="str">
            <v>Queens</v>
          </cell>
          <cell r="AL25" t="str">
            <v>11101</v>
          </cell>
          <cell r="AM25">
            <v>26</v>
          </cell>
          <cell r="AN25" t="str">
            <v>NY</v>
          </cell>
          <cell r="AO25" t="b">
            <v>0</v>
          </cell>
          <cell r="AP25" t="b">
            <v>0</v>
          </cell>
          <cell r="AQ25" t="b">
            <v>0</v>
          </cell>
          <cell r="AR25" t="str">
            <v>SL</v>
          </cell>
          <cell r="AS25" t="str">
            <v>I/S</v>
          </cell>
          <cell r="AU25" t="str">
            <v>2018</v>
          </cell>
          <cell r="AV25" t="str">
            <v>n</v>
          </cell>
          <cell r="AW25">
            <v>1</v>
          </cell>
          <cell r="AX25">
            <v>1077</v>
          </cell>
          <cell r="AY25" t="str">
            <v>Mortgage Recording Tax, Payment In Lieu Of Taxes, Sales Tax</v>
          </cell>
        </row>
        <row r="26">
          <cell r="A26">
            <v>92274</v>
          </cell>
          <cell r="B26">
            <v>4452</v>
          </cell>
          <cell r="C26">
            <v>85</v>
          </cell>
          <cell r="D26" t="str">
            <v>Solco Plumbing Supply, Inc.</v>
          </cell>
          <cell r="E26" t="str">
            <v>COMP</v>
          </cell>
          <cell r="F26" t="str">
            <v>IDA</v>
          </cell>
          <cell r="G26" t="str">
            <v>Straight Lease</v>
          </cell>
          <cell r="H26" t="str">
            <v>Industrial Incentive</v>
          </cell>
          <cell r="I26" t="str">
            <v>05/12/99</v>
          </cell>
          <cell r="J26" t="str">
            <v>06/30/25</v>
          </cell>
          <cell r="T26" t="str">
            <v>Amendment (Post Closing)</v>
          </cell>
          <cell r="U26">
            <v>39630</v>
          </cell>
          <cell r="V26">
            <v>1060000</v>
          </cell>
          <cell r="W26">
            <v>36050</v>
          </cell>
          <cell r="X26">
            <v>36050</v>
          </cell>
          <cell r="Y26">
            <v>72100</v>
          </cell>
          <cell r="AA26" t="str">
            <v xml:space="preserve">423720    </v>
          </cell>
          <cell r="AB26">
            <v>1060000</v>
          </cell>
          <cell r="AC26" t="str">
            <v>1999</v>
          </cell>
          <cell r="AD26" t="str">
            <v>1999</v>
          </cell>
          <cell r="AE26" t="str">
            <v>2025</v>
          </cell>
          <cell r="AF26" t="b">
            <v>0</v>
          </cell>
          <cell r="AG26">
            <v>985</v>
          </cell>
          <cell r="AH26" t="str">
            <v>413 Liberty Avenue</v>
          </cell>
          <cell r="AI26" t="str">
            <v>3689</v>
          </cell>
          <cell r="AJ26" t="str">
            <v>1</v>
          </cell>
          <cell r="AK26" t="str">
            <v>Brooklyn</v>
          </cell>
          <cell r="AL26" t="str">
            <v>11207</v>
          </cell>
          <cell r="AM26">
            <v>37</v>
          </cell>
          <cell r="AN26" t="str">
            <v>NY</v>
          </cell>
          <cell r="AO26" t="b">
            <v>0</v>
          </cell>
          <cell r="AP26" t="b">
            <v>0</v>
          </cell>
          <cell r="AQ26" t="b">
            <v>0</v>
          </cell>
          <cell r="AR26" t="str">
            <v>SL</v>
          </cell>
          <cell r="AS26" t="str">
            <v>I/I</v>
          </cell>
          <cell r="AU26" t="str">
            <v>2018</v>
          </cell>
          <cell r="AV26" t="str">
            <v>n</v>
          </cell>
          <cell r="AW26">
            <v>1</v>
          </cell>
          <cell r="AX26">
            <v>1060</v>
          </cell>
          <cell r="AY26" t="str">
            <v>Mortgage Recording Tax, Payment In Lieu Of Taxes, Sales Tax</v>
          </cell>
        </row>
        <row r="27">
          <cell r="A27">
            <v>92275</v>
          </cell>
          <cell r="B27">
            <v>4103</v>
          </cell>
          <cell r="C27">
            <v>0</v>
          </cell>
          <cell r="D27" t="str">
            <v>Steinway, Inc.</v>
          </cell>
          <cell r="E27" t="str">
            <v>COMP</v>
          </cell>
          <cell r="F27" t="str">
            <v>IDA</v>
          </cell>
          <cell r="G27" t="str">
            <v>Straight Lease</v>
          </cell>
          <cell r="H27" t="str">
            <v>Industrial Incentive</v>
          </cell>
          <cell r="I27" t="str">
            <v>06/18/99</v>
          </cell>
          <cell r="J27" t="str">
            <v>07/01/25</v>
          </cell>
          <cell r="T27" t="str">
            <v>Closing</v>
          </cell>
          <cell r="U27">
            <v>36329</v>
          </cell>
          <cell r="V27">
            <v>1400000</v>
          </cell>
          <cell r="W27">
            <v>479100</v>
          </cell>
          <cell r="X27">
            <v>450666</v>
          </cell>
          <cell r="Y27">
            <v>929766</v>
          </cell>
          <cell r="AA27" t="str">
            <v xml:space="preserve">339992    </v>
          </cell>
          <cell r="AB27">
            <v>1400000</v>
          </cell>
          <cell r="AC27" t="str">
            <v>1999</v>
          </cell>
          <cell r="AD27" t="str">
            <v>1999</v>
          </cell>
          <cell r="AE27" t="str">
            <v>2026</v>
          </cell>
          <cell r="AF27" t="b">
            <v>0</v>
          </cell>
          <cell r="AG27">
            <v>1598</v>
          </cell>
          <cell r="AH27" t="str">
            <v>One Steinway Place</v>
          </cell>
          <cell r="AI27" t="str">
            <v>814</v>
          </cell>
          <cell r="AJ27" t="str">
            <v>1</v>
          </cell>
          <cell r="AK27" t="str">
            <v>Queens</v>
          </cell>
          <cell r="AL27" t="str">
            <v>11105</v>
          </cell>
          <cell r="AM27">
            <v>22</v>
          </cell>
          <cell r="AN27" t="str">
            <v>NY</v>
          </cell>
          <cell r="AO27" t="b">
            <v>0</v>
          </cell>
          <cell r="AP27" t="b">
            <v>0</v>
          </cell>
          <cell r="AQ27" t="b">
            <v>0</v>
          </cell>
          <cell r="AR27" t="str">
            <v>SL</v>
          </cell>
          <cell r="AS27" t="str">
            <v>I/I</v>
          </cell>
          <cell r="AU27" t="str">
            <v>2018</v>
          </cell>
          <cell r="AV27" t="str">
            <v>n</v>
          </cell>
          <cell r="AW27">
            <v>1</v>
          </cell>
          <cell r="AX27">
            <v>1400</v>
          </cell>
          <cell r="AY27" t="str">
            <v>NYC Public Utility Service, Payment In Lieu Of Taxes, Sales Tax</v>
          </cell>
        </row>
        <row r="28">
          <cell r="A28">
            <v>92277</v>
          </cell>
          <cell r="B28">
            <v>4390</v>
          </cell>
          <cell r="C28">
            <v>0</v>
          </cell>
          <cell r="D28" t="str">
            <v>Port Morris Tile &amp; Marble, Corp. #1 (1998)</v>
          </cell>
          <cell r="E28" t="str">
            <v>COMP</v>
          </cell>
          <cell r="F28" t="str">
            <v>IDA</v>
          </cell>
          <cell r="G28" t="str">
            <v>Straight Lease</v>
          </cell>
          <cell r="H28" t="str">
            <v>Industrial Incentive</v>
          </cell>
          <cell r="I28" t="str">
            <v>10/30/98</v>
          </cell>
          <cell r="J28" t="str">
            <v>06/30/24</v>
          </cell>
          <cell r="M28" t="str">
            <v>Default</v>
          </cell>
          <cell r="T28" t="str">
            <v>Closing</v>
          </cell>
          <cell r="U28">
            <v>36098</v>
          </cell>
          <cell r="V28">
            <v>718000</v>
          </cell>
          <cell r="W28">
            <v>10000</v>
          </cell>
          <cell r="X28">
            <v>11250</v>
          </cell>
          <cell r="Y28">
            <v>21250</v>
          </cell>
          <cell r="AA28" t="str">
            <v xml:space="preserve">236210    </v>
          </cell>
          <cell r="AB28">
            <v>718000</v>
          </cell>
          <cell r="AC28" t="str">
            <v>1999</v>
          </cell>
          <cell r="AD28" t="str">
            <v>1999</v>
          </cell>
          <cell r="AE28" t="str">
            <v>2024</v>
          </cell>
          <cell r="AF28" t="b">
            <v>0</v>
          </cell>
          <cell r="AG28">
            <v>727</v>
          </cell>
          <cell r="AH28" t="str">
            <v>437 Faile Street</v>
          </cell>
          <cell r="AI28" t="str">
            <v>2772</v>
          </cell>
          <cell r="AJ28" t="str">
            <v>50</v>
          </cell>
          <cell r="AK28" t="str">
            <v>Bronx</v>
          </cell>
          <cell r="AL28" t="str">
            <v>10474</v>
          </cell>
          <cell r="AM28">
            <v>17</v>
          </cell>
          <cell r="AN28" t="str">
            <v>NY</v>
          </cell>
          <cell r="AO28" t="b">
            <v>0</v>
          </cell>
          <cell r="AP28" t="b">
            <v>0</v>
          </cell>
          <cell r="AQ28" t="b">
            <v>0</v>
          </cell>
          <cell r="AR28" t="str">
            <v>SL</v>
          </cell>
          <cell r="AS28" t="str">
            <v>I/I</v>
          </cell>
          <cell r="AU28" t="str">
            <v>2018</v>
          </cell>
          <cell r="AV28" t="str">
            <v>n</v>
          </cell>
          <cell r="AW28">
            <v>1</v>
          </cell>
          <cell r="AX28">
            <v>718</v>
          </cell>
          <cell r="AY28" t="str">
            <v>Mortgage Recording Tax, Payment In Lieu Of Taxes, Sales Tax</v>
          </cell>
        </row>
        <row r="29">
          <cell r="A29">
            <v>92279</v>
          </cell>
          <cell r="B29">
            <v>3647</v>
          </cell>
          <cell r="C29">
            <v>0</v>
          </cell>
          <cell r="D29" t="str">
            <v>Titan Machine Corporation</v>
          </cell>
          <cell r="E29" t="str">
            <v>COMP</v>
          </cell>
          <cell r="F29" t="str">
            <v>IDA</v>
          </cell>
          <cell r="G29" t="str">
            <v>Straight Lease</v>
          </cell>
          <cell r="H29" t="str">
            <v>Industrial Incentive</v>
          </cell>
          <cell r="I29" t="str">
            <v>07/16/98</v>
          </cell>
          <cell r="J29" t="str">
            <v>07/01/24</v>
          </cell>
          <cell r="T29" t="str">
            <v>Amendment (Refinancing)</v>
          </cell>
          <cell r="U29">
            <v>39799</v>
          </cell>
          <cell r="V29">
            <v>2758000</v>
          </cell>
          <cell r="W29">
            <v>49400</v>
          </cell>
          <cell r="X29">
            <v>105000</v>
          </cell>
          <cell r="Y29">
            <v>154400</v>
          </cell>
          <cell r="AA29" t="str">
            <v xml:space="preserve">332710    </v>
          </cell>
          <cell r="AB29">
            <v>2758000</v>
          </cell>
          <cell r="AC29" t="str">
            <v>1999</v>
          </cell>
          <cell r="AD29" t="str">
            <v>1999</v>
          </cell>
          <cell r="AE29" t="str">
            <v>2025</v>
          </cell>
          <cell r="AF29" t="b">
            <v>0</v>
          </cell>
          <cell r="AG29">
            <v>816</v>
          </cell>
          <cell r="AH29" t="str">
            <v>42-11 9th Street</v>
          </cell>
          <cell r="AI29" t="str">
            <v>461</v>
          </cell>
          <cell r="AJ29" t="str">
            <v>16</v>
          </cell>
          <cell r="AK29" t="str">
            <v>Queens</v>
          </cell>
          <cell r="AL29" t="str">
            <v>11101</v>
          </cell>
          <cell r="AM29">
            <v>26</v>
          </cell>
          <cell r="AN29" t="str">
            <v>NY</v>
          </cell>
          <cell r="AO29" t="b">
            <v>0</v>
          </cell>
          <cell r="AP29" t="b">
            <v>0</v>
          </cell>
          <cell r="AQ29" t="b">
            <v>0</v>
          </cell>
          <cell r="AR29" t="str">
            <v>SL</v>
          </cell>
          <cell r="AS29" t="str">
            <v>I/S</v>
          </cell>
          <cell r="AU29" t="str">
            <v>2018</v>
          </cell>
          <cell r="AV29" t="str">
            <v>n</v>
          </cell>
          <cell r="AW29">
            <v>1</v>
          </cell>
          <cell r="AX29">
            <v>2758</v>
          </cell>
          <cell r="AY29" t="str">
            <v>Business Incentive Rate, Mortgage Recording Tax, Payment In Lieu Of Taxes, Sales Tax</v>
          </cell>
        </row>
        <row r="30">
          <cell r="A30">
            <v>92292</v>
          </cell>
          <cell r="B30">
            <v>4126</v>
          </cell>
          <cell r="C30">
            <v>0</v>
          </cell>
          <cell r="D30" t="str">
            <v>Mercy Home for Children, Inc. #1 (1999)</v>
          </cell>
          <cell r="E30" t="str">
            <v>COMP</v>
          </cell>
          <cell r="F30" t="str">
            <v>IDA</v>
          </cell>
          <cell r="G30" t="str">
            <v>Bond</v>
          </cell>
          <cell r="H30" t="str">
            <v>Pooled Bond</v>
          </cell>
          <cell r="I30" t="str">
            <v>01/01/99</v>
          </cell>
          <cell r="J30" t="str">
            <v>07/01/23</v>
          </cell>
          <cell r="N30" t="str">
            <v>Y</v>
          </cell>
          <cell r="P30" t="str">
            <v>1999A-2</v>
          </cell>
          <cell r="Q30">
            <v>36209</v>
          </cell>
          <cell r="R30">
            <v>36342</v>
          </cell>
          <cell r="S30">
            <v>6000</v>
          </cell>
          <cell r="T30" t="str">
            <v>Closing</v>
          </cell>
          <cell r="U30">
            <v>36161</v>
          </cell>
          <cell r="V30">
            <v>560000</v>
          </cell>
          <cell r="W30">
            <v>4000</v>
          </cell>
          <cell r="X30">
            <v>7342</v>
          </cell>
          <cell r="Y30">
            <v>11342</v>
          </cell>
          <cell r="AA30" t="str">
            <v xml:space="preserve">623990    </v>
          </cell>
          <cell r="AB30">
            <v>560000</v>
          </cell>
          <cell r="AC30" t="str">
            <v>1999</v>
          </cell>
          <cell r="AD30" t="str">
            <v>1999</v>
          </cell>
          <cell r="AE30" t="str">
            <v>2024</v>
          </cell>
          <cell r="AF30" t="b">
            <v>1</v>
          </cell>
          <cell r="AG30">
            <v>1608</v>
          </cell>
          <cell r="AH30" t="str">
            <v>114 Sixth Avenue</v>
          </cell>
          <cell r="AI30" t="str">
            <v>938</v>
          </cell>
          <cell r="AJ30" t="str">
            <v>48</v>
          </cell>
          <cell r="AK30" t="str">
            <v>Brooklyn</v>
          </cell>
          <cell r="AL30" t="str">
            <v>11215</v>
          </cell>
          <cell r="AM30">
            <v>39</v>
          </cell>
          <cell r="AN30" t="str">
            <v>NY</v>
          </cell>
          <cell r="AO30" t="b">
            <v>0</v>
          </cell>
          <cell r="AP30" t="b">
            <v>0</v>
          </cell>
          <cell r="AQ30" t="b">
            <v>0</v>
          </cell>
          <cell r="AR30" t="str">
            <v>BOND</v>
          </cell>
          <cell r="AS30" t="str">
            <v>B/SNP</v>
          </cell>
          <cell r="AU30" t="str">
            <v>2018</v>
          </cell>
          <cell r="AV30" t="str">
            <v>n</v>
          </cell>
          <cell r="AW30">
            <v>1</v>
          </cell>
          <cell r="AX30">
            <v>560</v>
          </cell>
          <cell r="AY30" t="str">
            <v>Tax Exempt Bonds</v>
          </cell>
        </row>
        <row r="31">
          <cell r="A31">
            <v>92295</v>
          </cell>
          <cell r="B31">
            <v>4412</v>
          </cell>
          <cell r="C31">
            <v>86</v>
          </cell>
          <cell r="D31" t="str">
            <v>Morrisons Pastry Corp.</v>
          </cell>
          <cell r="E31" t="str">
            <v>COMP</v>
          </cell>
          <cell r="F31" t="str">
            <v>IDA</v>
          </cell>
          <cell r="G31" t="str">
            <v>Straight Lease</v>
          </cell>
          <cell r="H31" t="str">
            <v>Industrial Incentive</v>
          </cell>
          <cell r="I31" t="str">
            <v>04/16/99</v>
          </cell>
          <cell r="J31" t="str">
            <v>06/30/25</v>
          </cell>
          <cell r="N31" t="str">
            <v>Y</v>
          </cell>
          <cell r="P31" t="str">
            <v>1999R-1</v>
          </cell>
          <cell r="Q31">
            <v>36266</v>
          </cell>
          <cell r="R31">
            <v>43770</v>
          </cell>
          <cell r="S31">
            <v>2275000</v>
          </cell>
          <cell r="T31" t="str">
            <v>Amendment (Refinancing)</v>
          </cell>
          <cell r="U31">
            <v>42171</v>
          </cell>
          <cell r="V31">
            <v>3200000</v>
          </cell>
          <cell r="W31">
            <v>39887</v>
          </cell>
          <cell r="X31">
            <v>29982</v>
          </cell>
          <cell r="Y31">
            <v>69869</v>
          </cell>
          <cell r="AA31" t="str">
            <v xml:space="preserve">311812    </v>
          </cell>
          <cell r="AB31">
            <v>3200000</v>
          </cell>
          <cell r="AC31" t="str">
            <v>1999</v>
          </cell>
          <cell r="AD31" t="str">
            <v>1999</v>
          </cell>
          <cell r="AE31" t="str">
            <v>2025</v>
          </cell>
          <cell r="AF31" t="b">
            <v>0</v>
          </cell>
          <cell r="AG31">
            <v>967</v>
          </cell>
          <cell r="AH31" t="str">
            <v>49-01 Maspeth Avenue</v>
          </cell>
          <cell r="AI31" t="str">
            <v>2575</v>
          </cell>
          <cell r="AJ31" t="str">
            <v>280</v>
          </cell>
          <cell r="AK31" t="str">
            <v>Queens</v>
          </cell>
          <cell r="AL31" t="str">
            <v>11378</v>
          </cell>
          <cell r="AM31">
            <v>30</v>
          </cell>
          <cell r="AN31" t="str">
            <v>NY</v>
          </cell>
          <cell r="AO31" t="b">
            <v>0</v>
          </cell>
          <cell r="AP31" t="b">
            <v>0</v>
          </cell>
          <cell r="AQ31" t="b">
            <v>0</v>
          </cell>
          <cell r="AR31" t="str">
            <v>SL</v>
          </cell>
          <cell r="AS31" t="str">
            <v>I/I</v>
          </cell>
          <cell r="AU31" t="str">
            <v>2018</v>
          </cell>
          <cell r="AV31" t="str">
            <v>n</v>
          </cell>
          <cell r="AW31">
            <v>1</v>
          </cell>
          <cell r="AX31">
            <v>3200</v>
          </cell>
          <cell r="AY31" t="str">
            <v>Mortgage Recording Tax, Payment In Lieu Of Taxes, Sales Tax, Tax Exempt Bonds</v>
          </cell>
        </row>
        <row r="32">
          <cell r="A32">
            <v>92312</v>
          </cell>
          <cell r="B32">
            <v>4161</v>
          </cell>
          <cell r="C32">
            <v>89</v>
          </cell>
          <cell r="D32" t="str">
            <v>Air-Sea Packing Group, Inc.</v>
          </cell>
          <cell r="E32" t="str">
            <v>COMP</v>
          </cell>
          <cell r="F32" t="str">
            <v>IDA</v>
          </cell>
          <cell r="G32" t="str">
            <v>Straight Lease</v>
          </cell>
          <cell r="H32" t="str">
            <v>Industrial Incentive</v>
          </cell>
          <cell r="I32" t="str">
            <v>06/10/99</v>
          </cell>
          <cell r="J32" t="str">
            <v>06/30/25</v>
          </cell>
          <cell r="T32" t="str">
            <v>Amendment (Post Closing)</v>
          </cell>
          <cell r="U32">
            <v>41842</v>
          </cell>
          <cell r="V32">
            <v>2645000</v>
          </cell>
          <cell r="W32">
            <v>17500</v>
          </cell>
          <cell r="X32">
            <v>48000</v>
          </cell>
          <cell r="Y32">
            <v>65500</v>
          </cell>
          <cell r="AA32" t="str">
            <v xml:space="preserve">493190    </v>
          </cell>
          <cell r="AB32">
            <v>2645000</v>
          </cell>
          <cell r="AC32" t="str">
            <v>1999</v>
          </cell>
          <cell r="AD32" t="str">
            <v>1999</v>
          </cell>
          <cell r="AE32" t="str">
            <v>2025</v>
          </cell>
          <cell r="AF32" t="b">
            <v>0</v>
          </cell>
          <cell r="AG32">
            <v>1535</v>
          </cell>
          <cell r="AH32" t="str">
            <v>40-35 22nd Street (aka 40-31 22nd Street)</v>
          </cell>
          <cell r="AI32" t="str">
            <v>409</v>
          </cell>
          <cell r="AJ32" t="str">
            <v>11</v>
          </cell>
          <cell r="AK32" t="str">
            <v>Queens</v>
          </cell>
          <cell r="AL32" t="str">
            <v>11101</v>
          </cell>
          <cell r="AM32">
            <v>26</v>
          </cell>
          <cell r="AN32" t="str">
            <v>NY</v>
          </cell>
          <cell r="AO32" t="b">
            <v>0</v>
          </cell>
          <cell r="AP32" t="b">
            <v>0</v>
          </cell>
          <cell r="AQ32" t="b">
            <v>0</v>
          </cell>
          <cell r="AR32" t="str">
            <v>SL</v>
          </cell>
          <cell r="AS32" t="str">
            <v>I/I</v>
          </cell>
          <cell r="AU32" t="str">
            <v>2018</v>
          </cell>
          <cell r="AV32" t="str">
            <v>n</v>
          </cell>
          <cell r="AW32">
            <v>1</v>
          </cell>
          <cell r="AX32">
            <v>2645</v>
          </cell>
          <cell r="AY32" t="str">
            <v>Mortgage Recording Tax, Payment In Lieu Of Taxes, Sales Tax</v>
          </cell>
        </row>
        <row r="33">
          <cell r="A33">
            <v>92313</v>
          </cell>
          <cell r="B33">
            <v>4195</v>
          </cell>
          <cell r="C33">
            <v>75</v>
          </cell>
          <cell r="D33" t="str">
            <v>Bark Frameworks, Inc.</v>
          </cell>
          <cell r="E33" t="str">
            <v>COMP</v>
          </cell>
          <cell r="F33" t="str">
            <v>IDA</v>
          </cell>
          <cell r="G33" t="str">
            <v>Straight Lease</v>
          </cell>
          <cell r="H33" t="str">
            <v>Industrial Incentive</v>
          </cell>
          <cell r="I33" t="str">
            <v>04/30/99</v>
          </cell>
          <cell r="J33" t="str">
            <v>06/30/25</v>
          </cell>
          <cell r="N33" t="str">
            <v>Y</v>
          </cell>
          <cell r="P33" t="str">
            <v>1999R-2</v>
          </cell>
          <cell r="Q33">
            <v>36280</v>
          </cell>
          <cell r="R33">
            <v>43770</v>
          </cell>
          <cell r="S33">
            <v>1500000</v>
          </cell>
          <cell r="T33" t="str">
            <v>Amendment (Post Closing)</v>
          </cell>
          <cell r="U33">
            <v>42762</v>
          </cell>
          <cell r="V33">
            <v>2025000</v>
          </cell>
          <cell r="W33">
            <v>15000</v>
          </cell>
          <cell r="X33">
            <v>27000</v>
          </cell>
          <cell r="Y33">
            <v>42000</v>
          </cell>
          <cell r="AA33" t="str">
            <v xml:space="preserve">339999    </v>
          </cell>
          <cell r="AB33">
            <v>2025000</v>
          </cell>
          <cell r="AC33" t="str">
            <v>1999</v>
          </cell>
          <cell r="AD33" t="str">
            <v>1999</v>
          </cell>
          <cell r="AE33" t="str">
            <v>2025</v>
          </cell>
          <cell r="AF33" t="b">
            <v>0</v>
          </cell>
          <cell r="AG33">
            <v>1536</v>
          </cell>
          <cell r="AH33" t="str">
            <v>21- 24 44th Avenue</v>
          </cell>
          <cell r="AI33" t="str">
            <v>439</v>
          </cell>
          <cell r="AJ33" t="str">
            <v>27</v>
          </cell>
          <cell r="AK33" t="str">
            <v>Queens</v>
          </cell>
          <cell r="AL33" t="str">
            <v>11101</v>
          </cell>
          <cell r="AM33">
            <v>26</v>
          </cell>
          <cell r="AN33" t="str">
            <v>NY</v>
          </cell>
          <cell r="AO33" t="b">
            <v>0</v>
          </cell>
          <cell r="AP33" t="b">
            <v>0</v>
          </cell>
          <cell r="AQ33" t="b">
            <v>0</v>
          </cell>
          <cell r="AR33" t="str">
            <v>SL</v>
          </cell>
          <cell r="AS33" t="str">
            <v>I/I</v>
          </cell>
          <cell r="AU33" t="str">
            <v>2018</v>
          </cell>
          <cell r="AV33" t="str">
            <v>n</v>
          </cell>
          <cell r="AW33">
            <v>1</v>
          </cell>
          <cell r="AX33">
            <v>2025</v>
          </cell>
          <cell r="AY33" t="str">
            <v>Mortgage Recording Tax, Payment In Lieu Of Taxes, Sales Tax, Tax Exempt Bonds</v>
          </cell>
        </row>
        <row r="34">
          <cell r="A34">
            <v>92316</v>
          </cell>
          <cell r="B34">
            <v>4196</v>
          </cell>
          <cell r="C34">
            <v>84</v>
          </cell>
          <cell r="D34" t="str">
            <v>Bauerschmidt &amp; Sons, Inc. #2 (1999)</v>
          </cell>
          <cell r="E34" t="str">
            <v>COMP</v>
          </cell>
          <cell r="F34" t="str">
            <v>IDA</v>
          </cell>
          <cell r="G34" t="str">
            <v>Straight Lease</v>
          </cell>
          <cell r="H34" t="str">
            <v>Industrial Incentive</v>
          </cell>
          <cell r="I34" t="str">
            <v>02/11/99</v>
          </cell>
          <cell r="J34" t="str">
            <v>06/30/24</v>
          </cell>
          <cell r="T34" t="str">
            <v>Closing</v>
          </cell>
          <cell r="U34">
            <v>36202</v>
          </cell>
          <cell r="V34">
            <v>1000000</v>
          </cell>
          <cell r="W34">
            <v>27900</v>
          </cell>
          <cell r="X34">
            <v>20500</v>
          </cell>
          <cell r="Y34">
            <v>48400</v>
          </cell>
          <cell r="AA34" t="str">
            <v xml:space="preserve">337212    </v>
          </cell>
          <cell r="AB34">
            <v>1000000</v>
          </cell>
          <cell r="AC34" t="str">
            <v>1999</v>
          </cell>
          <cell r="AD34" t="str">
            <v>1999</v>
          </cell>
          <cell r="AE34" t="str">
            <v>2024</v>
          </cell>
          <cell r="AF34" t="b">
            <v>0</v>
          </cell>
          <cell r="AG34">
            <v>982</v>
          </cell>
          <cell r="AH34" t="str">
            <v>119-20 Merrick Blvd</v>
          </cell>
          <cell r="AI34" t="str">
            <v>12374</v>
          </cell>
          <cell r="AJ34" t="str">
            <v>22</v>
          </cell>
          <cell r="AK34" t="str">
            <v>Queens</v>
          </cell>
          <cell r="AL34" t="str">
            <v>11434</v>
          </cell>
          <cell r="AM34">
            <v>27</v>
          </cell>
          <cell r="AN34" t="str">
            <v>NY</v>
          </cell>
          <cell r="AO34" t="b">
            <v>0</v>
          </cell>
          <cell r="AP34" t="b">
            <v>0</v>
          </cell>
          <cell r="AQ34" t="b">
            <v>0</v>
          </cell>
          <cell r="AR34" t="str">
            <v>SL</v>
          </cell>
          <cell r="AS34" t="str">
            <v>I/S</v>
          </cell>
          <cell r="AU34" t="str">
            <v>2018</v>
          </cell>
          <cell r="AV34" t="str">
            <v>n</v>
          </cell>
          <cell r="AW34">
            <v>1</v>
          </cell>
          <cell r="AX34">
            <v>1000</v>
          </cell>
          <cell r="AY34" t="str">
            <v>Mortgage Recording Tax, Payment In Lieu Of Taxes, Sales Tax</v>
          </cell>
        </row>
        <row r="35">
          <cell r="A35">
            <v>92355</v>
          </cell>
          <cell r="B35">
            <v>1105</v>
          </cell>
          <cell r="C35">
            <v>0</v>
          </cell>
          <cell r="D35" t="str">
            <v>Alcoa Inc.</v>
          </cell>
          <cell r="E35" t="str">
            <v>COMP</v>
          </cell>
          <cell r="F35" t="str">
            <v>IDA</v>
          </cell>
          <cell r="G35" t="str">
            <v>Straight Lease</v>
          </cell>
          <cell r="H35" t="str">
            <v>Commercial Growth Project</v>
          </cell>
          <cell r="I35" t="str">
            <v>04/28/00</v>
          </cell>
          <cell r="J35" t="str">
            <v>12/31/19</v>
          </cell>
          <cell r="T35" t="str">
            <v>Amendment (Post Closing)</v>
          </cell>
          <cell r="U35">
            <v>37681</v>
          </cell>
          <cell r="V35">
            <v>18200000</v>
          </cell>
          <cell r="W35">
            <v>0</v>
          </cell>
          <cell r="X35">
            <v>51000</v>
          </cell>
          <cell r="Y35">
            <v>51000</v>
          </cell>
          <cell r="AA35" t="str">
            <v xml:space="preserve">236210    </v>
          </cell>
          <cell r="AB35">
            <v>18200000</v>
          </cell>
          <cell r="AC35" t="str">
            <v>2000</v>
          </cell>
          <cell r="AD35" t="str">
            <v>2000</v>
          </cell>
          <cell r="AE35" t="str">
            <v>2020</v>
          </cell>
          <cell r="AF35" t="b">
            <v>0</v>
          </cell>
          <cell r="AG35">
            <v>1725</v>
          </cell>
          <cell r="AH35" t="str">
            <v>390 Park Avenue</v>
          </cell>
          <cell r="AI35" t="str">
            <v>1289</v>
          </cell>
          <cell r="AJ35" t="str">
            <v>36</v>
          </cell>
          <cell r="AK35" t="str">
            <v>Manhattan</v>
          </cell>
          <cell r="AL35" t="str">
            <v>10022</v>
          </cell>
          <cell r="AM35">
            <v>4</v>
          </cell>
          <cell r="AN35" t="str">
            <v>NY</v>
          </cell>
          <cell r="AO35" t="b">
            <v>0</v>
          </cell>
          <cell r="AP35" t="b">
            <v>0</v>
          </cell>
          <cell r="AQ35" t="b">
            <v>0</v>
          </cell>
          <cell r="AR35" t="str">
            <v>SL</v>
          </cell>
          <cell r="AS35" t="str">
            <v>I/C-stru</v>
          </cell>
          <cell r="AU35" t="str">
            <v>2018</v>
          </cell>
          <cell r="AV35" t="str">
            <v>n</v>
          </cell>
          <cell r="AW35">
            <v>1</v>
          </cell>
          <cell r="AX35">
            <v>18200</v>
          </cell>
          <cell r="AY35" t="str">
            <v>Business Incentive Rate, Sales Tax, Sales Tax Growth Credits</v>
          </cell>
        </row>
        <row r="36">
          <cell r="A36">
            <v>92364</v>
          </cell>
          <cell r="B36">
            <v>885</v>
          </cell>
          <cell r="C36">
            <v>0</v>
          </cell>
          <cell r="D36" t="str">
            <v>Bedessee Imports, Inc.</v>
          </cell>
          <cell r="E36" t="str">
            <v>COMP</v>
          </cell>
          <cell r="F36" t="str">
            <v>IDA</v>
          </cell>
          <cell r="G36" t="str">
            <v>Straight Lease</v>
          </cell>
          <cell r="H36" t="str">
            <v>Industrial Incentive</v>
          </cell>
          <cell r="I36" t="str">
            <v>01/04/00</v>
          </cell>
          <cell r="J36" t="str">
            <v>06/30/25</v>
          </cell>
          <cell r="T36" t="str">
            <v>Amendment (Post Closing)</v>
          </cell>
          <cell r="U36">
            <v>40302</v>
          </cell>
          <cell r="V36">
            <v>1600000</v>
          </cell>
          <cell r="W36">
            <v>55000</v>
          </cell>
          <cell r="X36">
            <v>42500</v>
          </cell>
          <cell r="Y36">
            <v>97500</v>
          </cell>
          <cell r="AA36" t="str">
            <v xml:space="preserve">424490    </v>
          </cell>
          <cell r="AB36">
            <v>1600000</v>
          </cell>
          <cell r="AC36" t="str">
            <v>2000</v>
          </cell>
          <cell r="AD36" t="str">
            <v>2000</v>
          </cell>
          <cell r="AE36" t="str">
            <v>2025</v>
          </cell>
          <cell r="AF36" t="b">
            <v>0</v>
          </cell>
          <cell r="AG36">
            <v>1733</v>
          </cell>
          <cell r="AH36" t="str">
            <v>601 Wortman Avenue</v>
          </cell>
          <cell r="AI36" t="str">
            <v>4524</v>
          </cell>
          <cell r="AJ36" t="str">
            <v>35</v>
          </cell>
          <cell r="AK36" t="str">
            <v>Brooklyn</v>
          </cell>
          <cell r="AL36" t="str">
            <v>11208</v>
          </cell>
          <cell r="AM36">
            <v>42</v>
          </cell>
          <cell r="AN36" t="str">
            <v>NY</v>
          </cell>
          <cell r="AO36" t="b">
            <v>0</v>
          </cell>
          <cell r="AP36" t="b">
            <v>0</v>
          </cell>
          <cell r="AQ36" t="b">
            <v>0</v>
          </cell>
          <cell r="AR36" t="str">
            <v>SL</v>
          </cell>
          <cell r="AS36" t="str">
            <v>I/S</v>
          </cell>
          <cell r="AU36" t="str">
            <v>2018</v>
          </cell>
          <cell r="AV36" t="str">
            <v>n</v>
          </cell>
          <cell r="AW36">
            <v>1</v>
          </cell>
          <cell r="AX36">
            <v>1600</v>
          </cell>
          <cell r="AY36" t="str">
            <v>Mortgage Recording Tax, Payment In Lieu Of Taxes, Sales Tax</v>
          </cell>
        </row>
        <row r="37">
          <cell r="A37">
            <v>92366</v>
          </cell>
          <cell r="B37">
            <v>4338</v>
          </cell>
          <cell r="C37">
            <v>97</v>
          </cell>
          <cell r="D37" t="str">
            <v>Big Geyser, Inc.</v>
          </cell>
          <cell r="E37" t="str">
            <v>COMP</v>
          </cell>
          <cell r="F37" t="str">
            <v>IDA</v>
          </cell>
          <cell r="G37" t="str">
            <v>Straight Lease</v>
          </cell>
          <cell r="H37" t="str">
            <v>Industrial Incentive</v>
          </cell>
          <cell r="I37" t="str">
            <v>11/16/99</v>
          </cell>
          <cell r="J37" t="str">
            <v>06/30/25</v>
          </cell>
          <cell r="T37" t="str">
            <v>Amendment (Post Closing)</v>
          </cell>
          <cell r="U37">
            <v>37196</v>
          </cell>
          <cell r="V37">
            <v>10000000</v>
          </cell>
          <cell r="W37">
            <v>132778</v>
          </cell>
          <cell r="X37">
            <v>125650</v>
          </cell>
          <cell r="Y37">
            <v>258428</v>
          </cell>
          <cell r="AA37" t="str">
            <v xml:space="preserve">424490    </v>
          </cell>
          <cell r="AB37">
            <v>10000000</v>
          </cell>
          <cell r="AC37" t="str">
            <v>2000</v>
          </cell>
          <cell r="AD37" t="str">
            <v>2000</v>
          </cell>
          <cell r="AE37" t="str">
            <v>2025</v>
          </cell>
          <cell r="AF37" t="b">
            <v>0</v>
          </cell>
          <cell r="AG37">
            <v>1614</v>
          </cell>
          <cell r="AH37" t="str">
            <v>56-35 48th Street</v>
          </cell>
          <cell r="AI37" t="str">
            <v>2602</v>
          </cell>
          <cell r="AJ37" t="str">
            <v>115</v>
          </cell>
          <cell r="AK37" t="str">
            <v>Queens</v>
          </cell>
          <cell r="AL37" t="str">
            <v>11378</v>
          </cell>
          <cell r="AM37">
            <v>30</v>
          </cell>
          <cell r="AN37" t="str">
            <v>NY</v>
          </cell>
          <cell r="AO37" t="b">
            <v>1</v>
          </cell>
          <cell r="AP37" t="b">
            <v>0</v>
          </cell>
          <cell r="AQ37" t="b">
            <v>0</v>
          </cell>
          <cell r="AR37" t="str">
            <v>SL</v>
          </cell>
          <cell r="AS37" t="str">
            <v>I/I</v>
          </cell>
          <cell r="AU37" t="str">
            <v>2018</v>
          </cell>
          <cell r="AV37" t="str">
            <v>n</v>
          </cell>
          <cell r="AW37">
            <v>1</v>
          </cell>
          <cell r="AX37">
            <v>10000</v>
          </cell>
          <cell r="AY37" t="str">
            <v>Business Incentive Rate, Mortgage Recording Tax, Payment In Lieu Of Taxes, Sales Tax</v>
          </cell>
        </row>
        <row r="38">
          <cell r="A38">
            <v>92372</v>
          </cell>
          <cell r="B38">
            <v>3966</v>
          </cell>
          <cell r="C38">
            <v>0</v>
          </cell>
          <cell r="D38" t="str">
            <v>Center for Family Support, Inc., The #1 (1999)</v>
          </cell>
          <cell r="E38" t="str">
            <v>COMP</v>
          </cell>
          <cell r="F38" t="str">
            <v>IDA</v>
          </cell>
          <cell r="G38" t="str">
            <v>Bond</v>
          </cell>
          <cell r="H38" t="str">
            <v>Pooled Bond</v>
          </cell>
          <cell r="I38" t="str">
            <v>12/10/99</v>
          </cell>
          <cell r="J38" t="str">
            <v>08/01/25</v>
          </cell>
          <cell r="P38" t="str">
            <v>1999B-1</v>
          </cell>
          <cell r="Q38">
            <v>36504</v>
          </cell>
          <cell r="R38">
            <v>42217</v>
          </cell>
          <cell r="S38">
            <v>462800</v>
          </cell>
          <cell r="T38" t="str">
            <v>Closing</v>
          </cell>
          <cell r="U38">
            <v>36504</v>
          </cell>
          <cell r="V38">
            <v>462800</v>
          </cell>
          <cell r="W38">
            <v>2500</v>
          </cell>
          <cell r="X38">
            <v>1216</v>
          </cell>
          <cell r="Y38">
            <v>3716</v>
          </cell>
          <cell r="AA38" t="str">
            <v xml:space="preserve">623210    </v>
          </cell>
          <cell r="AB38">
            <v>462800</v>
          </cell>
          <cell r="AC38" t="str">
            <v>2000</v>
          </cell>
          <cell r="AD38" t="str">
            <v>2000</v>
          </cell>
          <cell r="AE38" t="str">
            <v>2026</v>
          </cell>
          <cell r="AF38" t="b">
            <v>1</v>
          </cell>
          <cell r="AG38">
            <v>1622</v>
          </cell>
          <cell r="AH38" t="str">
            <v>403 Underhill Avenue</v>
          </cell>
          <cell r="AI38" t="str">
            <v>3498</v>
          </cell>
          <cell r="AJ38" t="str">
            <v>39</v>
          </cell>
          <cell r="AK38" t="str">
            <v>Bronx</v>
          </cell>
          <cell r="AL38" t="str">
            <v>10473</v>
          </cell>
          <cell r="AM38">
            <v>18</v>
          </cell>
          <cell r="AN38" t="str">
            <v>NY</v>
          </cell>
          <cell r="AO38" t="b">
            <v>0</v>
          </cell>
          <cell r="AP38" t="b">
            <v>0</v>
          </cell>
          <cell r="AQ38" t="b">
            <v>0</v>
          </cell>
          <cell r="AR38" t="str">
            <v>BOND</v>
          </cell>
          <cell r="AS38" t="str">
            <v>B/SNP</v>
          </cell>
          <cell r="AU38" t="str">
            <v>2018</v>
          </cell>
          <cell r="AV38" t="str">
            <v>n</v>
          </cell>
          <cell r="AW38">
            <v>1</v>
          </cell>
          <cell r="AX38">
            <v>462.8</v>
          </cell>
          <cell r="AY38" t="str">
            <v>Mortgage Recording Tax, Tax Exempt Bonds</v>
          </cell>
        </row>
        <row r="39">
          <cell r="A39">
            <v>92373</v>
          </cell>
          <cell r="B39">
            <v>4409</v>
          </cell>
          <cell r="C39">
            <v>0</v>
          </cell>
          <cell r="D39" t="str">
            <v>National Center on Addiction &amp; Substance Abuse at Columbia University</v>
          </cell>
          <cell r="E39" t="str">
            <v>COMP</v>
          </cell>
          <cell r="F39" t="str">
            <v>IDA</v>
          </cell>
          <cell r="G39" t="str">
            <v>Bond</v>
          </cell>
          <cell r="H39" t="str">
            <v>Not For Profit Bond</v>
          </cell>
          <cell r="I39" t="str">
            <v>03/09/00</v>
          </cell>
          <cell r="J39" t="str">
            <v>03/01/20</v>
          </cell>
          <cell r="K39">
            <v>43223</v>
          </cell>
          <cell r="P39" t="str">
            <v>2000R-1</v>
          </cell>
          <cell r="Q39">
            <v>36594</v>
          </cell>
          <cell r="R39">
            <v>43891</v>
          </cell>
          <cell r="S39">
            <v>14000000</v>
          </cell>
          <cell r="T39" t="str">
            <v>Retirement</v>
          </cell>
          <cell r="U39">
            <v>43223</v>
          </cell>
          <cell r="V39">
            <v>14000000</v>
          </cell>
          <cell r="W39">
            <v>0</v>
          </cell>
          <cell r="X39">
            <v>27776</v>
          </cell>
          <cell r="Y39">
            <v>27776</v>
          </cell>
          <cell r="AA39" t="str">
            <v xml:space="preserve">541720    </v>
          </cell>
          <cell r="AB39">
            <v>14000000</v>
          </cell>
          <cell r="AC39" t="str">
            <v>2000</v>
          </cell>
          <cell r="AD39" t="str">
            <v>2000</v>
          </cell>
          <cell r="AE39" t="str">
            <v>2018</v>
          </cell>
          <cell r="AF39" t="b">
            <v>1</v>
          </cell>
          <cell r="AG39">
            <v>1805</v>
          </cell>
          <cell r="AH39" t="str">
            <v>633 Third Avenue</v>
          </cell>
          <cell r="AI39" t="str">
            <v>1314</v>
          </cell>
          <cell r="AJ39" t="str">
            <v>1417</v>
          </cell>
          <cell r="AK39" t="str">
            <v>Manhattan</v>
          </cell>
          <cell r="AL39" t="str">
            <v>10017</v>
          </cell>
          <cell r="AM39">
            <v>4</v>
          </cell>
          <cell r="AN39" t="str">
            <v>NY</v>
          </cell>
          <cell r="AO39" t="b">
            <v>1</v>
          </cell>
          <cell r="AP39" t="b">
            <v>0</v>
          </cell>
          <cell r="AQ39" t="b">
            <v>0</v>
          </cell>
          <cell r="AR39" t="str">
            <v>BOND</v>
          </cell>
          <cell r="AS39" t="str">
            <v>B/NFP</v>
          </cell>
          <cell r="AU39" t="str">
            <v>2018</v>
          </cell>
          <cell r="AV39" t="str">
            <v>n</v>
          </cell>
          <cell r="AW39">
            <v>1</v>
          </cell>
          <cell r="AX39">
            <v>14000</v>
          </cell>
          <cell r="AY39" t="str">
            <v>Mortgage Recording Tax, Tax Exempt Bonds</v>
          </cell>
        </row>
        <row r="40">
          <cell r="A40">
            <v>92377</v>
          </cell>
          <cell r="B40">
            <v>4299</v>
          </cell>
          <cell r="C40">
            <v>0</v>
          </cell>
          <cell r="D40" t="str">
            <v>Churchill School &amp; Center For Learning Inc., The</v>
          </cell>
          <cell r="E40" t="str">
            <v>COMP</v>
          </cell>
          <cell r="F40" t="str">
            <v>IDA</v>
          </cell>
          <cell r="G40" t="str">
            <v>Bond</v>
          </cell>
          <cell r="H40" t="str">
            <v>Not For Profit Bond</v>
          </cell>
          <cell r="I40" t="str">
            <v>12/16/99</v>
          </cell>
          <cell r="J40" t="str">
            <v>12/01/29</v>
          </cell>
          <cell r="P40" t="str">
            <v>1999</v>
          </cell>
          <cell r="Q40">
            <v>36510</v>
          </cell>
          <cell r="R40">
            <v>47392</v>
          </cell>
          <cell r="S40">
            <v>22000000</v>
          </cell>
          <cell r="T40" t="str">
            <v>Closing</v>
          </cell>
          <cell r="U40">
            <v>36510</v>
          </cell>
          <cell r="V40">
            <v>32734000</v>
          </cell>
          <cell r="W40">
            <v>13224</v>
          </cell>
          <cell r="X40">
            <v>66996</v>
          </cell>
          <cell r="Y40">
            <v>80220</v>
          </cell>
          <cell r="AA40" t="str">
            <v xml:space="preserve">611110    </v>
          </cell>
          <cell r="AB40">
            <v>22000000</v>
          </cell>
          <cell r="AC40" t="str">
            <v>2000</v>
          </cell>
          <cell r="AD40" t="str">
            <v>2000</v>
          </cell>
          <cell r="AE40" t="str">
            <v>2030</v>
          </cell>
          <cell r="AF40" t="b">
            <v>1</v>
          </cell>
          <cell r="AG40">
            <v>1710</v>
          </cell>
          <cell r="AH40" t="str">
            <v>301 East 29th Street</v>
          </cell>
          <cell r="AI40" t="str">
            <v>935</v>
          </cell>
          <cell r="AJ40" t="str">
            <v>6</v>
          </cell>
          <cell r="AK40" t="str">
            <v>Manhattan</v>
          </cell>
          <cell r="AL40" t="str">
            <v>10016</v>
          </cell>
          <cell r="AM40">
            <v>2</v>
          </cell>
          <cell r="AN40" t="str">
            <v>NY</v>
          </cell>
          <cell r="AO40" t="b">
            <v>0</v>
          </cell>
          <cell r="AP40" t="b">
            <v>0</v>
          </cell>
          <cell r="AQ40" t="b">
            <v>0</v>
          </cell>
          <cell r="AR40" t="str">
            <v>BOND</v>
          </cell>
          <cell r="AS40" t="str">
            <v>B/NFP</v>
          </cell>
          <cell r="AU40" t="str">
            <v>2018</v>
          </cell>
          <cell r="AV40" t="str">
            <v>n</v>
          </cell>
          <cell r="AW40">
            <v>1</v>
          </cell>
          <cell r="AX40">
            <v>22000</v>
          </cell>
          <cell r="AY40" t="str">
            <v>Mortgage Recording Tax, Tax Exempt Bonds</v>
          </cell>
        </row>
        <row r="41">
          <cell r="A41">
            <v>92382</v>
          </cell>
          <cell r="B41">
            <v>4621</v>
          </cell>
          <cell r="C41">
            <v>55</v>
          </cell>
          <cell r="D41" t="str">
            <v>Crystal Window &amp; Door Systems, Ltd.</v>
          </cell>
          <cell r="E41" t="str">
            <v>COMP</v>
          </cell>
          <cell r="F41" t="str">
            <v>IDA</v>
          </cell>
          <cell r="G41" t="str">
            <v>Straight Lease</v>
          </cell>
          <cell r="H41" t="str">
            <v>Industrial Incentive</v>
          </cell>
          <cell r="I41" t="str">
            <v>10/28/99</v>
          </cell>
          <cell r="J41" t="str">
            <v>06/30/25</v>
          </cell>
          <cell r="T41" t="str">
            <v>Amendment (Post Closing)</v>
          </cell>
          <cell r="U41">
            <v>40613</v>
          </cell>
          <cell r="V41">
            <v>15000000</v>
          </cell>
          <cell r="W41">
            <v>174240</v>
          </cell>
          <cell r="X41">
            <v>188500</v>
          </cell>
          <cell r="Y41">
            <v>362740</v>
          </cell>
          <cell r="AA41" t="str">
            <v xml:space="preserve">332321    </v>
          </cell>
          <cell r="AB41">
            <v>15000000</v>
          </cell>
          <cell r="AC41" t="str">
            <v>2000</v>
          </cell>
          <cell r="AD41" t="str">
            <v>2000</v>
          </cell>
          <cell r="AE41" t="str">
            <v>2025</v>
          </cell>
          <cell r="AF41" t="b">
            <v>0</v>
          </cell>
          <cell r="AG41">
            <v>1432</v>
          </cell>
          <cell r="AH41" t="str">
            <v>31-10 Whitestone Expressway</v>
          </cell>
          <cell r="AI41" t="str">
            <v>4385</v>
          </cell>
          <cell r="AJ41" t="str">
            <v>30</v>
          </cell>
          <cell r="AK41" t="str">
            <v>Queens</v>
          </cell>
          <cell r="AL41" t="str">
            <v>11354</v>
          </cell>
          <cell r="AM41">
            <v>19</v>
          </cell>
          <cell r="AN41" t="str">
            <v>NY</v>
          </cell>
          <cell r="AO41" t="b">
            <v>0</v>
          </cell>
          <cell r="AP41" t="b">
            <v>0</v>
          </cell>
          <cell r="AQ41" t="b">
            <v>0</v>
          </cell>
          <cell r="AR41" t="str">
            <v>SL</v>
          </cell>
          <cell r="AS41" t="str">
            <v>I/I</v>
          </cell>
          <cell r="AU41" t="str">
            <v>2018</v>
          </cell>
          <cell r="AV41" t="str">
            <v>n</v>
          </cell>
          <cell r="AW41">
            <v>1</v>
          </cell>
          <cell r="AX41">
            <v>15000</v>
          </cell>
          <cell r="AY41" t="str">
            <v>Mortgage Recording Tax, NYC Public Utility Service, Payment In Lieu Of Taxes, Sales Tax</v>
          </cell>
        </row>
        <row r="42">
          <cell r="A42">
            <v>92398</v>
          </cell>
          <cell r="B42">
            <v>4328</v>
          </cell>
          <cell r="C42">
            <v>77</v>
          </cell>
          <cell r="D42" t="str">
            <v>Federal Jeans, Inc.</v>
          </cell>
          <cell r="E42" t="str">
            <v>COMP</v>
          </cell>
          <cell r="F42" t="str">
            <v>IDA</v>
          </cell>
          <cell r="G42" t="str">
            <v>Straight Lease</v>
          </cell>
          <cell r="H42" t="str">
            <v>Industrial Incentive</v>
          </cell>
          <cell r="I42" t="str">
            <v>12/07/99</v>
          </cell>
          <cell r="J42" t="str">
            <v>06/30/25</v>
          </cell>
          <cell r="T42" t="str">
            <v>Closing</v>
          </cell>
          <cell r="U42">
            <v>36501</v>
          </cell>
          <cell r="V42">
            <v>4400000</v>
          </cell>
          <cell r="W42">
            <v>164000</v>
          </cell>
          <cell r="X42">
            <v>182928</v>
          </cell>
          <cell r="Y42">
            <v>346928</v>
          </cell>
          <cell r="AA42" t="str">
            <v xml:space="preserve">424330    </v>
          </cell>
          <cell r="AB42">
            <v>4400000</v>
          </cell>
          <cell r="AC42" t="str">
            <v>2000</v>
          </cell>
          <cell r="AD42" t="str">
            <v>2000</v>
          </cell>
          <cell r="AE42" t="str">
            <v>2025</v>
          </cell>
          <cell r="AF42" t="b">
            <v>0</v>
          </cell>
          <cell r="AG42">
            <v>1580</v>
          </cell>
          <cell r="AH42" t="str">
            <v>2042 Pitkin Avenue</v>
          </cell>
          <cell r="AI42" t="str">
            <v>3736</v>
          </cell>
          <cell r="AJ42" t="str">
            <v>1</v>
          </cell>
          <cell r="AK42" t="str">
            <v>Brooklyn</v>
          </cell>
          <cell r="AL42" t="str">
            <v>11207</v>
          </cell>
          <cell r="AM42">
            <v>42</v>
          </cell>
          <cell r="AN42" t="str">
            <v>NY</v>
          </cell>
          <cell r="AO42" t="b">
            <v>1</v>
          </cell>
          <cell r="AP42" t="b">
            <v>0</v>
          </cell>
          <cell r="AQ42" t="b">
            <v>0</v>
          </cell>
          <cell r="AR42" t="str">
            <v>SL</v>
          </cell>
          <cell r="AS42" t="str">
            <v>I/I</v>
          </cell>
          <cell r="AU42" t="str">
            <v>2018</v>
          </cell>
          <cell r="AV42" t="str">
            <v>n</v>
          </cell>
          <cell r="AW42">
            <v>1</v>
          </cell>
          <cell r="AX42">
            <v>4400</v>
          </cell>
          <cell r="AY42" t="str">
            <v>Payment In Lieu Of Taxes, Sales Tax</v>
          </cell>
        </row>
        <row r="43">
          <cell r="A43">
            <v>92412</v>
          </cell>
          <cell r="B43">
            <v>4368</v>
          </cell>
          <cell r="C43">
            <v>92</v>
          </cell>
          <cell r="D43" t="str">
            <v>Hephaistos Building Supplies, Inc.</v>
          </cell>
          <cell r="E43" t="str">
            <v>COMP</v>
          </cell>
          <cell r="F43" t="str">
            <v>IDA</v>
          </cell>
          <cell r="G43" t="str">
            <v>Straight Lease</v>
          </cell>
          <cell r="H43" t="str">
            <v>Industrial Incentive</v>
          </cell>
          <cell r="I43" t="str">
            <v>09/30/99</v>
          </cell>
          <cell r="J43" t="str">
            <v>06/30/25</v>
          </cell>
          <cell r="T43" t="str">
            <v>Closing</v>
          </cell>
          <cell r="U43">
            <v>36433</v>
          </cell>
          <cell r="V43">
            <v>2118000</v>
          </cell>
          <cell r="W43">
            <v>18936</v>
          </cell>
          <cell r="X43">
            <v>50070</v>
          </cell>
          <cell r="Y43">
            <v>69006</v>
          </cell>
          <cell r="AA43" t="str">
            <v xml:space="preserve">444190    </v>
          </cell>
          <cell r="AB43">
            <v>2118000</v>
          </cell>
          <cell r="AC43" t="str">
            <v>2000</v>
          </cell>
          <cell r="AD43" t="str">
            <v>2000</v>
          </cell>
          <cell r="AE43" t="str">
            <v>2025</v>
          </cell>
          <cell r="AF43" t="b">
            <v>0</v>
          </cell>
          <cell r="AG43">
            <v>1595</v>
          </cell>
          <cell r="AH43" t="str">
            <v>37-01 24th Street</v>
          </cell>
          <cell r="AI43" t="str">
            <v>367</v>
          </cell>
          <cell r="AJ43" t="str">
            <v>15</v>
          </cell>
          <cell r="AK43" t="str">
            <v>Queens</v>
          </cell>
          <cell r="AL43" t="str">
            <v>11101</v>
          </cell>
          <cell r="AM43">
            <v>26</v>
          </cell>
          <cell r="AN43" t="str">
            <v>NY</v>
          </cell>
          <cell r="AO43" t="b">
            <v>1</v>
          </cell>
          <cell r="AP43" t="b">
            <v>0</v>
          </cell>
          <cell r="AQ43" t="b">
            <v>0</v>
          </cell>
          <cell r="AR43" t="str">
            <v>SL</v>
          </cell>
          <cell r="AS43" t="str">
            <v>I/S</v>
          </cell>
          <cell r="AU43" t="str">
            <v>2018</v>
          </cell>
          <cell r="AV43" t="str">
            <v>n</v>
          </cell>
          <cell r="AW43">
            <v>1</v>
          </cell>
          <cell r="AX43">
            <v>2118</v>
          </cell>
          <cell r="AY43" t="str">
            <v>Mortgage Recording Tax, Payment In Lieu Of Taxes, Sales Tax</v>
          </cell>
        </row>
        <row r="44">
          <cell r="A44">
            <v>92413</v>
          </cell>
          <cell r="B44">
            <v>4654</v>
          </cell>
          <cell r="C44">
            <v>0</v>
          </cell>
          <cell r="D44" t="str">
            <v>Herbert G. Birch Services, Inc #2 (1999)</v>
          </cell>
          <cell r="E44" t="str">
            <v>COMP</v>
          </cell>
          <cell r="F44" t="str">
            <v>IDA</v>
          </cell>
          <cell r="G44" t="str">
            <v>Bond</v>
          </cell>
          <cell r="H44" t="str">
            <v>Pooled Bond</v>
          </cell>
          <cell r="I44" t="str">
            <v>11/01/99</v>
          </cell>
          <cell r="J44" t="str">
            <v>08/01/25</v>
          </cell>
          <cell r="K44">
            <v>43280</v>
          </cell>
          <cell r="N44" t="str">
            <v>Y</v>
          </cell>
          <cell r="P44" t="str">
            <v>1999B-2</v>
          </cell>
          <cell r="Q44">
            <v>36504</v>
          </cell>
          <cell r="R44">
            <v>37104</v>
          </cell>
          <cell r="S44">
            <v>61000</v>
          </cell>
          <cell r="T44" t="str">
            <v>Retirement</v>
          </cell>
          <cell r="U44">
            <v>43280</v>
          </cell>
          <cell r="V44">
            <v>61000</v>
          </cell>
          <cell r="W44">
            <v>2000</v>
          </cell>
          <cell r="X44">
            <v>1728</v>
          </cell>
          <cell r="Y44">
            <v>3728</v>
          </cell>
          <cell r="AA44" t="str">
            <v xml:space="preserve">611699    </v>
          </cell>
          <cell r="AB44">
            <v>416100</v>
          </cell>
          <cell r="AC44" t="str">
            <v>2000</v>
          </cell>
          <cell r="AD44" t="str">
            <v>2000</v>
          </cell>
          <cell r="AE44" t="str">
            <v>2018</v>
          </cell>
          <cell r="AF44" t="b">
            <v>1</v>
          </cell>
          <cell r="AG44">
            <v>1623</v>
          </cell>
          <cell r="AH44" t="str">
            <v>1561 East 45th Street</v>
          </cell>
          <cell r="AI44" t="str">
            <v>7843</v>
          </cell>
          <cell r="AJ44" t="str">
            <v>28</v>
          </cell>
          <cell r="AK44" t="str">
            <v>Brooklyn</v>
          </cell>
          <cell r="AL44" t="str">
            <v>11234</v>
          </cell>
          <cell r="AM44">
            <v>45</v>
          </cell>
          <cell r="AN44" t="str">
            <v>NY</v>
          </cell>
          <cell r="AO44" t="b">
            <v>1</v>
          </cell>
          <cell r="AP44" t="b">
            <v>0</v>
          </cell>
          <cell r="AQ44" t="b">
            <v>0</v>
          </cell>
          <cell r="AR44" t="str">
            <v>BOND</v>
          </cell>
          <cell r="AS44" t="str">
            <v>B/SNP</v>
          </cell>
          <cell r="AU44" t="str">
            <v>2018</v>
          </cell>
          <cell r="AV44" t="str">
            <v>n</v>
          </cell>
          <cell r="AW44">
            <v>1</v>
          </cell>
          <cell r="AX44">
            <v>416.1</v>
          </cell>
          <cell r="AY44" t="str">
            <v>Mortgage Recording Tax, Tax Exempt Bonds</v>
          </cell>
        </row>
        <row r="45">
          <cell r="A45">
            <v>92417</v>
          </cell>
          <cell r="B45">
            <v>4614</v>
          </cell>
          <cell r="C45">
            <v>0</v>
          </cell>
          <cell r="D45" t="str">
            <v>Island Computer Products, Inc.</v>
          </cell>
          <cell r="E45" t="str">
            <v>COMP</v>
          </cell>
          <cell r="F45" t="str">
            <v>IDA</v>
          </cell>
          <cell r="G45" t="str">
            <v>Straight Lease</v>
          </cell>
          <cell r="H45" t="str">
            <v>Industrial Incentive</v>
          </cell>
          <cell r="I45" t="str">
            <v>08/25/99</v>
          </cell>
          <cell r="J45" t="str">
            <v>06/30/25</v>
          </cell>
          <cell r="T45" t="str">
            <v>Closing</v>
          </cell>
          <cell r="U45">
            <v>36397</v>
          </cell>
          <cell r="V45">
            <v>2700000</v>
          </cell>
          <cell r="W45">
            <v>58860</v>
          </cell>
          <cell r="X45">
            <v>37500</v>
          </cell>
          <cell r="Y45">
            <v>96360</v>
          </cell>
          <cell r="AA45" t="str">
            <v xml:space="preserve">443142    </v>
          </cell>
          <cell r="AB45">
            <v>2700000</v>
          </cell>
          <cell r="AC45" t="str">
            <v>2000</v>
          </cell>
          <cell r="AD45" t="str">
            <v>2000</v>
          </cell>
          <cell r="AE45" t="str">
            <v>2025</v>
          </cell>
          <cell r="AF45" t="b">
            <v>0</v>
          </cell>
          <cell r="AG45">
            <v>5391</v>
          </cell>
          <cell r="AH45" t="str">
            <v>20 Clifton Avenue</v>
          </cell>
          <cell r="AI45" t="str">
            <v>2829</v>
          </cell>
          <cell r="AJ45" t="str">
            <v>31</v>
          </cell>
          <cell r="AK45" t="str">
            <v>Staten Island</v>
          </cell>
          <cell r="AL45" t="str">
            <v>10305</v>
          </cell>
          <cell r="AM45">
            <v>49</v>
          </cell>
          <cell r="AN45" t="str">
            <v>NY</v>
          </cell>
          <cell r="AO45" t="b">
            <v>0</v>
          </cell>
          <cell r="AP45" t="b">
            <v>0</v>
          </cell>
          <cell r="AQ45" t="b">
            <v>0</v>
          </cell>
          <cell r="AR45" t="str">
            <v>SL</v>
          </cell>
          <cell r="AS45" t="str">
            <v>I/I</v>
          </cell>
          <cell r="AU45" t="str">
            <v>2018</v>
          </cell>
          <cell r="AV45" t="str">
            <v>n</v>
          </cell>
          <cell r="AW45">
            <v>1</v>
          </cell>
          <cell r="AX45">
            <v>2700</v>
          </cell>
          <cell r="AY45" t="str">
            <v>Mortgage Recording Tax, Payment In Lieu Of Taxes, Sales Tax</v>
          </cell>
        </row>
        <row r="46">
          <cell r="A46">
            <v>92421</v>
          </cell>
          <cell r="B46">
            <v>4346</v>
          </cell>
          <cell r="C46">
            <v>0</v>
          </cell>
          <cell r="D46" t="str">
            <v>Klein's Naturals, Ltd.</v>
          </cell>
          <cell r="E46" t="str">
            <v>COMP</v>
          </cell>
          <cell r="F46" t="str">
            <v>IDA</v>
          </cell>
          <cell r="G46" t="str">
            <v>Straight Lease</v>
          </cell>
          <cell r="H46" t="str">
            <v>Industrial Incentive</v>
          </cell>
          <cell r="I46" t="str">
            <v>03/22/00</v>
          </cell>
          <cell r="J46" t="str">
            <v>06/30/26</v>
          </cell>
          <cell r="T46" t="str">
            <v>Amendment (Post Closing)</v>
          </cell>
          <cell r="U46">
            <v>38799</v>
          </cell>
          <cell r="V46">
            <v>2850000</v>
          </cell>
          <cell r="W46">
            <v>38508</v>
          </cell>
          <cell r="X46">
            <v>32057</v>
          </cell>
          <cell r="Y46">
            <v>70565</v>
          </cell>
          <cell r="AA46" t="str">
            <v xml:space="preserve">311911    </v>
          </cell>
          <cell r="AB46">
            <v>2850000</v>
          </cell>
          <cell r="AC46" t="str">
            <v>2000</v>
          </cell>
          <cell r="AD46" t="str">
            <v>2000</v>
          </cell>
          <cell r="AE46" t="str">
            <v>2026</v>
          </cell>
          <cell r="AF46" t="b">
            <v>0</v>
          </cell>
          <cell r="AG46">
            <v>1774</v>
          </cell>
          <cell r="AH46" t="str">
            <v>4702 2nd Avenue</v>
          </cell>
          <cell r="AI46" t="str">
            <v>762</v>
          </cell>
          <cell r="AJ46" t="str">
            <v>35</v>
          </cell>
          <cell r="AK46" t="str">
            <v>Brooklyn</v>
          </cell>
          <cell r="AL46" t="str">
            <v>11232</v>
          </cell>
          <cell r="AM46">
            <v>38</v>
          </cell>
          <cell r="AN46" t="str">
            <v>NY</v>
          </cell>
          <cell r="AO46" t="b">
            <v>0</v>
          </cell>
          <cell r="AP46" t="b">
            <v>0</v>
          </cell>
          <cell r="AQ46" t="b">
            <v>0</v>
          </cell>
          <cell r="AR46" t="str">
            <v>SL</v>
          </cell>
          <cell r="AS46" t="str">
            <v>I/S</v>
          </cell>
          <cell r="AU46" t="str">
            <v>2018</v>
          </cell>
          <cell r="AV46" t="str">
            <v>n</v>
          </cell>
          <cell r="AW46">
            <v>1</v>
          </cell>
          <cell r="AX46">
            <v>2850</v>
          </cell>
          <cell r="AY46" t="str">
            <v>Business Incentive Rate, Mortgage Recording Tax, Payment In Lieu Of Taxes, Sales Tax</v>
          </cell>
        </row>
        <row r="47">
          <cell r="A47">
            <v>92427</v>
          </cell>
          <cell r="B47">
            <v>4601</v>
          </cell>
          <cell r="C47">
            <v>0</v>
          </cell>
          <cell r="D47" t="str">
            <v>McGraw-Hill Companies, Inc.</v>
          </cell>
          <cell r="E47" t="str">
            <v>COMP</v>
          </cell>
          <cell r="F47" t="str">
            <v>IDA</v>
          </cell>
          <cell r="G47" t="str">
            <v>Straight Lease</v>
          </cell>
          <cell r="H47" t="str">
            <v>Commercial Growth Project</v>
          </cell>
          <cell r="I47" t="str">
            <v>11/19/98</v>
          </cell>
          <cell r="J47" t="str">
            <v>06/30/19</v>
          </cell>
          <cell r="N47" t="str">
            <v>Y</v>
          </cell>
          <cell r="P47" t="str">
            <v>1999</v>
          </cell>
          <cell r="Q47">
            <v>36514</v>
          </cell>
          <cell r="R47">
            <v>43646</v>
          </cell>
          <cell r="S47">
            <v>88243087</v>
          </cell>
          <cell r="T47" t="str">
            <v>Amendment (Bond Conversion to S/L)</v>
          </cell>
          <cell r="U47">
            <v>36991</v>
          </cell>
          <cell r="V47">
            <v>700000000</v>
          </cell>
          <cell r="W47">
            <v>2410380</v>
          </cell>
          <cell r="X47">
            <v>932873</v>
          </cell>
          <cell r="Y47">
            <v>3343253</v>
          </cell>
          <cell r="AA47" t="str">
            <v xml:space="preserve">511130    </v>
          </cell>
          <cell r="AB47">
            <v>700000000</v>
          </cell>
          <cell r="AC47" t="str">
            <v>1999</v>
          </cell>
          <cell r="AD47" t="str">
            <v>1999</v>
          </cell>
          <cell r="AE47" t="str">
            <v>2019</v>
          </cell>
          <cell r="AF47" t="b">
            <v>0</v>
          </cell>
          <cell r="AG47">
            <v>996</v>
          </cell>
          <cell r="AH47" t="str">
            <v>55 Water Street</v>
          </cell>
          <cell r="AI47" t="str">
            <v>32</v>
          </cell>
          <cell r="AJ47" t="str">
            <v>1034</v>
          </cell>
          <cell r="AK47" t="str">
            <v>Manhattan</v>
          </cell>
          <cell r="AL47" t="str">
            <v>10020</v>
          </cell>
          <cell r="AM47">
            <v>1</v>
          </cell>
          <cell r="AN47" t="str">
            <v>NY</v>
          </cell>
          <cell r="AO47" t="b">
            <v>1</v>
          </cell>
          <cell r="AP47" t="b">
            <v>0</v>
          </cell>
          <cell r="AQ47" t="b">
            <v>0</v>
          </cell>
          <cell r="AR47" t="str">
            <v>SL</v>
          </cell>
          <cell r="AS47" t="str">
            <v>B/CI</v>
          </cell>
          <cell r="AU47" t="str">
            <v>2018</v>
          </cell>
          <cell r="AV47" t="str">
            <v>n</v>
          </cell>
          <cell r="AW47">
            <v>1</v>
          </cell>
          <cell r="AX47">
            <v>700000</v>
          </cell>
          <cell r="AY47" t="str">
            <v>Business Incentive Rate, Payment In Lieu Of Taxes, Sales Tax, Sales Tax Growth Credits</v>
          </cell>
        </row>
        <row r="48">
          <cell r="A48">
            <v>92429</v>
          </cell>
          <cell r="B48">
            <v>4415</v>
          </cell>
          <cell r="C48">
            <v>1</v>
          </cell>
          <cell r="D48" t="str">
            <v>Mesorah Publications, Ltd. #2 (1999) and Sefercraft</v>
          </cell>
          <cell r="E48" t="str">
            <v>COMP</v>
          </cell>
          <cell r="F48" t="str">
            <v>IDA</v>
          </cell>
          <cell r="G48" t="str">
            <v>Straight Lease</v>
          </cell>
          <cell r="H48" t="str">
            <v>Industrial Incentive</v>
          </cell>
          <cell r="I48" t="str">
            <v>12/17/99</v>
          </cell>
          <cell r="J48" t="str">
            <v>06/30/25</v>
          </cell>
          <cell r="N48" t="str">
            <v>Y</v>
          </cell>
          <cell r="P48" t="str">
            <v>1999R-2</v>
          </cell>
          <cell r="Q48">
            <v>36511</v>
          </cell>
          <cell r="R48">
            <v>44228</v>
          </cell>
          <cell r="S48">
            <v>4790000</v>
          </cell>
          <cell r="T48" t="str">
            <v>Amendment (Bond Conversion to S/L)</v>
          </cell>
          <cell r="U48">
            <v>40739</v>
          </cell>
          <cell r="V48">
            <v>9000000</v>
          </cell>
          <cell r="W48">
            <v>19933</v>
          </cell>
          <cell r="X48">
            <v>51600</v>
          </cell>
          <cell r="Y48">
            <v>71533</v>
          </cell>
          <cell r="AA48" t="str">
            <v xml:space="preserve">323117    </v>
          </cell>
          <cell r="AB48">
            <v>9000000</v>
          </cell>
          <cell r="AC48" t="str">
            <v>2000</v>
          </cell>
          <cell r="AD48" t="str">
            <v>2000</v>
          </cell>
          <cell r="AE48" t="str">
            <v>2025</v>
          </cell>
          <cell r="AF48" t="b">
            <v>0</v>
          </cell>
          <cell r="AG48">
            <v>1675</v>
          </cell>
          <cell r="AH48" t="str">
            <v>4401 Second Avenue</v>
          </cell>
          <cell r="AI48" t="str">
            <v>736</v>
          </cell>
          <cell r="AJ48" t="str">
            <v>11</v>
          </cell>
          <cell r="AK48" t="str">
            <v>Brooklyn</v>
          </cell>
          <cell r="AL48" t="str">
            <v>11232</v>
          </cell>
          <cell r="AM48">
            <v>38</v>
          </cell>
          <cell r="AN48" t="str">
            <v>NY</v>
          </cell>
          <cell r="AO48" t="b">
            <v>0</v>
          </cell>
          <cell r="AP48" t="b">
            <v>0</v>
          </cell>
          <cell r="AQ48" t="b">
            <v>0</v>
          </cell>
          <cell r="AR48" t="str">
            <v>SL</v>
          </cell>
          <cell r="AS48" t="str">
            <v>I/I</v>
          </cell>
          <cell r="AU48" t="str">
            <v>2018</v>
          </cell>
          <cell r="AV48" t="str">
            <v>n</v>
          </cell>
          <cell r="AW48">
            <v>1</v>
          </cell>
          <cell r="AX48">
            <v>9000</v>
          </cell>
          <cell r="AY48" t="str">
            <v>Business Incentive Rate, Mortgage Recording Tax, Payment In Lieu Of Taxes, Sales Tax</v>
          </cell>
        </row>
        <row r="49">
          <cell r="A49">
            <v>92432</v>
          </cell>
          <cell r="B49">
            <v>4411</v>
          </cell>
          <cell r="C49">
            <v>105</v>
          </cell>
          <cell r="D49" t="str">
            <v>Moving Right Along Service, Inc.</v>
          </cell>
          <cell r="E49" t="str">
            <v>COMP</v>
          </cell>
          <cell r="F49" t="str">
            <v>IDA</v>
          </cell>
          <cell r="G49" t="str">
            <v>Straight Lease</v>
          </cell>
          <cell r="H49" t="str">
            <v>Industrial Incentive</v>
          </cell>
          <cell r="I49" t="str">
            <v>12/20/99</v>
          </cell>
          <cell r="J49" t="str">
            <v>06/30/25</v>
          </cell>
          <cell r="T49" t="str">
            <v>Closing</v>
          </cell>
          <cell r="U49">
            <v>36514</v>
          </cell>
          <cell r="V49">
            <v>1400000</v>
          </cell>
          <cell r="W49">
            <v>32575</v>
          </cell>
          <cell r="X49">
            <v>35600</v>
          </cell>
          <cell r="Y49">
            <v>68175</v>
          </cell>
          <cell r="AA49" t="str">
            <v xml:space="preserve">484210    </v>
          </cell>
          <cell r="AB49">
            <v>1400000</v>
          </cell>
          <cell r="AC49" t="str">
            <v>2000</v>
          </cell>
          <cell r="AD49" t="str">
            <v>2000</v>
          </cell>
          <cell r="AE49" t="str">
            <v>2025</v>
          </cell>
          <cell r="AF49" t="b">
            <v>0</v>
          </cell>
          <cell r="AG49">
            <v>1716</v>
          </cell>
          <cell r="AH49" t="str">
            <v>101-21 101st Street</v>
          </cell>
          <cell r="AI49" t="str">
            <v>9419</v>
          </cell>
          <cell r="AJ49" t="str">
            <v>49</v>
          </cell>
          <cell r="AK49" t="str">
            <v>Queens</v>
          </cell>
          <cell r="AL49" t="str">
            <v>11416</v>
          </cell>
          <cell r="AM49">
            <v>32</v>
          </cell>
          <cell r="AN49" t="str">
            <v>NY</v>
          </cell>
          <cell r="AO49" t="b">
            <v>1</v>
          </cell>
          <cell r="AP49" t="b">
            <v>0</v>
          </cell>
          <cell r="AQ49" t="b">
            <v>0</v>
          </cell>
          <cell r="AR49" t="str">
            <v>SL</v>
          </cell>
          <cell r="AS49" t="str">
            <v>I/S</v>
          </cell>
          <cell r="AU49" t="str">
            <v>2018</v>
          </cell>
          <cell r="AV49" t="str">
            <v>n</v>
          </cell>
          <cell r="AW49">
            <v>1</v>
          </cell>
          <cell r="AX49">
            <v>1400</v>
          </cell>
          <cell r="AY49" t="str">
            <v>Mortgage Recording Tax, Payment In Lieu Of Taxes, Sales Tax</v>
          </cell>
        </row>
        <row r="50">
          <cell r="A50">
            <v>92448</v>
          </cell>
          <cell r="B50">
            <v>4384</v>
          </cell>
          <cell r="C50">
            <v>101</v>
          </cell>
          <cell r="D50" t="str">
            <v>Rite Lite Ltd.</v>
          </cell>
          <cell r="E50" t="str">
            <v>COMP</v>
          </cell>
          <cell r="F50" t="str">
            <v>IDA</v>
          </cell>
          <cell r="G50" t="str">
            <v>Straight Lease</v>
          </cell>
          <cell r="H50" t="str">
            <v>Industrial Incentive</v>
          </cell>
          <cell r="I50" t="str">
            <v>01/05/00</v>
          </cell>
          <cell r="J50" t="str">
            <v>06/30/25</v>
          </cell>
          <cell r="T50" t="str">
            <v>Amendment (Refinancing)</v>
          </cell>
          <cell r="U50">
            <v>39233</v>
          </cell>
          <cell r="V50">
            <v>3500000</v>
          </cell>
          <cell r="W50">
            <v>63187</v>
          </cell>
          <cell r="X50">
            <v>40000</v>
          </cell>
          <cell r="Y50">
            <v>103187</v>
          </cell>
          <cell r="AA50" t="str">
            <v xml:space="preserve">453220    </v>
          </cell>
          <cell r="AB50">
            <v>3500000</v>
          </cell>
          <cell r="AC50" t="str">
            <v>2000</v>
          </cell>
          <cell r="AD50" t="str">
            <v>2000</v>
          </cell>
          <cell r="AE50" t="str">
            <v>2025</v>
          </cell>
          <cell r="AF50" t="b">
            <v>0</v>
          </cell>
          <cell r="AG50">
            <v>1750</v>
          </cell>
          <cell r="AH50" t="str">
            <v>333 Stanley Avenue</v>
          </cell>
          <cell r="AI50" t="str">
            <v>3883</v>
          </cell>
          <cell r="AJ50" t="str">
            <v>1</v>
          </cell>
          <cell r="AK50" t="str">
            <v>Brooklyn</v>
          </cell>
          <cell r="AL50" t="str">
            <v>11217</v>
          </cell>
          <cell r="AM50">
            <v>42</v>
          </cell>
          <cell r="AN50" t="str">
            <v>NY</v>
          </cell>
          <cell r="AO50" t="b">
            <v>0</v>
          </cell>
          <cell r="AP50" t="b">
            <v>0</v>
          </cell>
          <cell r="AQ50" t="b">
            <v>0</v>
          </cell>
          <cell r="AR50" t="str">
            <v>SL</v>
          </cell>
          <cell r="AS50" t="str">
            <v>I/S</v>
          </cell>
          <cell r="AU50" t="str">
            <v>2018</v>
          </cell>
          <cell r="AV50" t="str">
            <v>n</v>
          </cell>
          <cell r="AW50">
            <v>1</v>
          </cell>
          <cell r="AX50">
            <v>3500</v>
          </cell>
          <cell r="AY50" t="str">
            <v>Mortgage Recording Tax, Payment In Lieu Of Taxes, Sales Tax</v>
          </cell>
        </row>
        <row r="51">
          <cell r="A51">
            <v>92449</v>
          </cell>
          <cell r="B51">
            <v>4426</v>
          </cell>
          <cell r="C51">
            <v>91</v>
          </cell>
          <cell r="D51" t="str">
            <v>Elite Airline Laundry Services Corp</v>
          </cell>
          <cell r="E51" t="str">
            <v>COMP</v>
          </cell>
          <cell r="F51" t="str">
            <v>IDA</v>
          </cell>
          <cell r="G51" t="str">
            <v>Straight Lease</v>
          </cell>
          <cell r="H51" t="str">
            <v>Industrial Incentive</v>
          </cell>
          <cell r="I51" t="str">
            <v>06/20/00</v>
          </cell>
          <cell r="J51" t="str">
            <v>06/30/26</v>
          </cell>
          <cell r="T51" t="str">
            <v>Amendment (Post Closing)</v>
          </cell>
          <cell r="U51">
            <v>42104</v>
          </cell>
          <cell r="V51">
            <v>3500000</v>
          </cell>
          <cell r="W51">
            <v>51520</v>
          </cell>
          <cell r="X51">
            <v>36500</v>
          </cell>
          <cell r="Y51">
            <v>88020</v>
          </cell>
          <cell r="AA51" t="str">
            <v xml:space="preserve">812320    </v>
          </cell>
          <cell r="AB51">
            <v>3500000</v>
          </cell>
          <cell r="AC51" t="str">
            <v>2000</v>
          </cell>
          <cell r="AD51" t="str">
            <v>2000</v>
          </cell>
          <cell r="AE51" t="str">
            <v>2026</v>
          </cell>
          <cell r="AF51" t="b">
            <v>0</v>
          </cell>
          <cell r="AG51">
            <v>1646</v>
          </cell>
          <cell r="AH51" t="str">
            <v>11-07 Redfern Avenue</v>
          </cell>
          <cell r="AI51" t="str">
            <v>15503</v>
          </cell>
          <cell r="AJ51" t="str">
            <v>2</v>
          </cell>
          <cell r="AK51" t="str">
            <v>Queens</v>
          </cell>
          <cell r="AL51" t="str">
            <v>11691</v>
          </cell>
          <cell r="AM51">
            <v>31</v>
          </cell>
          <cell r="AN51" t="str">
            <v>NY</v>
          </cell>
          <cell r="AO51" t="b">
            <v>0</v>
          </cell>
          <cell r="AP51" t="b">
            <v>0</v>
          </cell>
          <cell r="AQ51" t="b">
            <v>0</v>
          </cell>
          <cell r="AR51" t="str">
            <v>SL</v>
          </cell>
          <cell r="AS51" t="str">
            <v>I/I</v>
          </cell>
          <cell r="AU51" t="str">
            <v>2018</v>
          </cell>
          <cell r="AV51" t="str">
            <v>n</v>
          </cell>
          <cell r="AW51">
            <v>1</v>
          </cell>
          <cell r="AX51">
            <v>3500</v>
          </cell>
          <cell r="AY51" t="str">
            <v>Mortgage Recording Tax, Payment In Lieu Of Taxes, Sales Tax</v>
          </cell>
        </row>
        <row r="52">
          <cell r="A52">
            <v>92451</v>
          </cell>
          <cell r="B52">
            <v>4431</v>
          </cell>
          <cell r="C52">
            <v>97</v>
          </cell>
          <cell r="D52" t="str">
            <v>Sahadi Fine Foods</v>
          </cell>
          <cell r="E52" t="str">
            <v>COMP</v>
          </cell>
          <cell r="F52" t="str">
            <v>IDA</v>
          </cell>
          <cell r="G52" t="str">
            <v>Bond</v>
          </cell>
          <cell r="H52" t="str">
            <v>Manufacturing Facilities Bond</v>
          </cell>
          <cell r="I52" t="str">
            <v>08/20/99</v>
          </cell>
          <cell r="J52" t="str">
            <v>06/30/25</v>
          </cell>
          <cell r="K52">
            <v>43087</v>
          </cell>
          <cell r="N52" t="str">
            <v>Y</v>
          </cell>
          <cell r="P52" t="str">
            <v>1999B R-1</v>
          </cell>
          <cell r="Q52">
            <v>36392</v>
          </cell>
          <cell r="R52">
            <v>43770</v>
          </cell>
          <cell r="S52">
            <v>4085000</v>
          </cell>
          <cell r="T52" t="str">
            <v>Retirement</v>
          </cell>
          <cell r="U52">
            <v>43087</v>
          </cell>
          <cell r="V52">
            <v>4085000</v>
          </cell>
          <cell r="W52">
            <v>80132</v>
          </cell>
          <cell r="X52">
            <v>123712</v>
          </cell>
          <cell r="Y52">
            <v>203844</v>
          </cell>
          <cell r="AA52" t="str">
            <v xml:space="preserve">424490    </v>
          </cell>
          <cell r="AB52">
            <v>6255000</v>
          </cell>
          <cell r="AC52" t="str">
            <v>2000</v>
          </cell>
          <cell r="AD52" t="str">
            <v>2000</v>
          </cell>
          <cell r="AE52" t="str">
            <v>2018</v>
          </cell>
          <cell r="AF52" t="b">
            <v>0</v>
          </cell>
          <cell r="AG52">
            <v>1659</v>
          </cell>
          <cell r="AH52" t="str">
            <v>4201 First Avenue</v>
          </cell>
          <cell r="AI52" t="str">
            <v>721</v>
          </cell>
          <cell r="AJ52" t="str">
            <v>1</v>
          </cell>
          <cell r="AK52" t="str">
            <v>Brooklyn</v>
          </cell>
          <cell r="AL52" t="str">
            <v>11232</v>
          </cell>
          <cell r="AM52">
            <v>38</v>
          </cell>
          <cell r="AN52" t="str">
            <v>NY</v>
          </cell>
          <cell r="AO52" t="b">
            <v>0</v>
          </cell>
          <cell r="AP52" t="b">
            <v>0</v>
          </cell>
          <cell r="AQ52" t="b">
            <v>0</v>
          </cell>
          <cell r="AR52" t="str">
            <v>BOND</v>
          </cell>
          <cell r="AS52" t="str">
            <v>B/MFGF</v>
          </cell>
          <cell r="AU52" t="str">
            <v>2018</v>
          </cell>
          <cell r="AV52" t="str">
            <v>n</v>
          </cell>
          <cell r="AW52">
            <v>1</v>
          </cell>
          <cell r="AX52">
            <v>6255</v>
          </cell>
          <cell r="AY52" t="str">
            <v>Mortgage Recording Tax, Payment In Lieu Of Taxes, Sales Tax, Tax Exempt Bonds</v>
          </cell>
        </row>
        <row r="53">
          <cell r="A53">
            <v>92452</v>
          </cell>
          <cell r="B53">
            <v>4458</v>
          </cell>
          <cell r="C53">
            <v>169</v>
          </cell>
          <cell r="D53" t="str">
            <v>Sarad, Inc. #1 (1999)</v>
          </cell>
          <cell r="E53" t="str">
            <v>COMP</v>
          </cell>
          <cell r="F53" t="str">
            <v>IDA</v>
          </cell>
          <cell r="G53" t="str">
            <v>Straight Lease</v>
          </cell>
          <cell r="H53" t="str">
            <v>Industrial Incentive</v>
          </cell>
          <cell r="I53" t="str">
            <v>08/31/99</v>
          </cell>
          <cell r="J53" t="str">
            <v>06/30/25</v>
          </cell>
          <cell r="T53" t="str">
            <v>Closing</v>
          </cell>
          <cell r="U53">
            <v>36403</v>
          </cell>
          <cell r="V53">
            <v>1000000</v>
          </cell>
          <cell r="W53">
            <v>27500</v>
          </cell>
          <cell r="X53">
            <v>19380</v>
          </cell>
          <cell r="Y53">
            <v>46880</v>
          </cell>
          <cell r="AA53" t="str">
            <v xml:space="preserve">423120    </v>
          </cell>
          <cell r="AB53">
            <v>1000000</v>
          </cell>
          <cell r="AC53" t="str">
            <v>2000</v>
          </cell>
          <cell r="AD53" t="str">
            <v>2000</v>
          </cell>
          <cell r="AE53" t="str">
            <v>2025</v>
          </cell>
          <cell r="AF53" t="b">
            <v>0</v>
          </cell>
          <cell r="AG53">
            <v>1686</v>
          </cell>
          <cell r="AH53" t="str">
            <v>165 Williams Avenue</v>
          </cell>
          <cell r="AI53" t="str">
            <v>3717</v>
          </cell>
          <cell r="AJ53" t="str">
            <v>7</v>
          </cell>
          <cell r="AK53" t="str">
            <v>Brooklyn</v>
          </cell>
          <cell r="AL53" t="str">
            <v>11207</v>
          </cell>
          <cell r="AM53">
            <v>37</v>
          </cell>
          <cell r="AN53" t="str">
            <v>NY</v>
          </cell>
          <cell r="AO53" t="b">
            <v>1</v>
          </cell>
          <cell r="AP53" t="b">
            <v>0</v>
          </cell>
          <cell r="AQ53" t="b">
            <v>0</v>
          </cell>
          <cell r="AR53" t="str">
            <v>SL</v>
          </cell>
          <cell r="AS53" t="str">
            <v>I/S</v>
          </cell>
          <cell r="AU53" t="str">
            <v>2018</v>
          </cell>
          <cell r="AV53" t="str">
            <v>n</v>
          </cell>
          <cell r="AW53">
            <v>1</v>
          </cell>
          <cell r="AX53">
            <v>1000</v>
          </cell>
          <cell r="AY53" t="str">
            <v>Payment In Lieu Of Taxes, Sales Tax</v>
          </cell>
        </row>
        <row r="54">
          <cell r="A54">
            <v>92469</v>
          </cell>
          <cell r="B54">
            <v>4394</v>
          </cell>
          <cell r="C54">
            <v>91</v>
          </cell>
          <cell r="D54" t="str">
            <v>Watkins Poultry Merchants of New York, Inc.</v>
          </cell>
          <cell r="E54" t="str">
            <v>COMP</v>
          </cell>
          <cell r="F54" t="str">
            <v>IDA</v>
          </cell>
          <cell r="G54" t="str">
            <v>Straight Lease</v>
          </cell>
          <cell r="H54" t="str">
            <v>Industrial Incentive</v>
          </cell>
          <cell r="I54" t="str">
            <v>10/19/99</v>
          </cell>
          <cell r="J54" t="str">
            <v>06/30/25</v>
          </cell>
          <cell r="T54" t="str">
            <v>Closing</v>
          </cell>
          <cell r="U54">
            <v>36452</v>
          </cell>
          <cell r="V54">
            <v>1600000</v>
          </cell>
          <cell r="W54">
            <v>97600</v>
          </cell>
          <cell r="X54">
            <v>38650</v>
          </cell>
          <cell r="Y54">
            <v>136250</v>
          </cell>
          <cell r="AA54" t="str">
            <v xml:space="preserve">424440    </v>
          </cell>
          <cell r="AB54">
            <v>1600000</v>
          </cell>
          <cell r="AC54" t="str">
            <v>2000</v>
          </cell>
          <cell r="AD54" t="str">
            <v>2000</v>
          </cell>
          <cell r="AE54" t="str">
            <v>2025</v>
          </cell>
          <cell r="AF54" t="b">
            <v>0</v>
          </cell>
          <cell r="AG54">
            <v>1552</v>
          </cell>
          <cell r="AH54" t="str">
            <v>270 Liberty Ave</v>
          </cell>
          <cell r="AI54" t="str">
            <v>3700</v>
          </cell>
          <cell r="AJ54" t="str">
            <v>1</v>
          </cell>
          <cell r="AK54" t="str">
            <v>Brooklyn</v>
          </cell>
          <cell r="AL54" t="str">
            <v>11207</v>
          </cell>
          <cell r="AM54">
            <v>37</v>
          </cell>
          <cell r="AN54" t="str">
            <v>NY</v>
          </cell>
          <cell r="AO54" t="b">
            <v>1</v>
          </cell>
          <cell r="AP54" t="b">
            <v>0</v>
          </cell>
          <cell r="AQ54" t="b">
            <v>0</v>
          </cell>
          <cell r="AR54" t="str">
            <v>SL</v>
          </cell>
          <cell r="AS54" t="str">
            <v>I/S</v>
          </cell>
          <cell r="AU54" t="str">
            <v>2018</v>
          </cell>
          <cell r="AV54" t="str">
            <v>n</v>
          </cell>
          <cell r="AW54">
            <v>1</v>
          </cell>
          <cell r="AX54">
            <v>1600</v>
          </cell>
          <cell r="AY54" t="str">
            <v>Mortgage Recording Tax, Payment In Lieu Of Taxes, Sales Tax</v>
          </cell>
        </row>
        <row r="55">
          <cell r="A55">
            <v>92471</v>
          </cell>
          <cell r="B55">
            <v>4445</v>
          </cell>
          <cell r="C55">
            <v>35</v>
          </cell>
          <cell r="D55" t="str">
            <v>Wipe-Tex International Corp.</v>
          </cell>
          <cell r="E55" t="str">
            <v>COMP</v>
          </cell>
          <cell r="F55" t="str">
            <v>IDA</v>
          </cell>
          <cell r="G55" t="str">
            <v>Straight Lease</v>
          </cell>
          <cell r="H55" t="str">
            <v>Industrial Incentive</v>
          </cell>
          <cell r="I55" t="str">
            <v>09/09/99</v>
          </cell>
          <cell r="J55" t="str">
            <v>06/30/25</v>
          </cell>
          <cell r="T55" t="str">
            <v>Closing</v>
          </cell>
          <cell r="U55">
            <v>36412</v>
          </cell>
          <cell r="V55">
            <v>2675000</v>
          </cell>
          <cell r="W55">
            <v>50075</v>
          </cell>
          <cell r="X55">
            <v>66300</v>
          </cell>
          <cell r="Y55">
            <v>116375</v>
          </cell>
          <cell r="AA55" t="str">
            <v xml:space="preserve">313230    </v>
          </cell>
          <cell r="AB55">
            <v>2675000</v>
          </cell>
          <cell r="AC55" t="str">
            <v>2000</v>
          </cell>
          <cell r="AD55" t="str">
            <v>2000</v>
          </cell>
          <cell r="AE55" t="str">
            <v>2025</v>
          </cell>
          <cell r="AF55" t="b">
            <v>0</v>
          </cell>
          <cell r="AG55">
            <v>1599</v>
          </cell>
          <cell r="AH55" t="str">
            <v>656 Gerard Avenue</v>
          </cell>
          <cell r="AI55" t="str">
            <v>2353</v>
          </cell>
          <cell r="AJ55" t="str">
            <v>120</v>
          </cell>
          <cell r="AK55" t="str">
            <v>Bronx</v>
          </cell>
          <cell r="AL55" t="str">
            <v>10451</v>
          </cell>
          <cell r="AM55">
            <v>8</v>
          </cell>
          <cell r="AN55" t="str">
            <v>NY</v>
          </cell>
          <cell r="AO55" t="b">
            <v>1</v>
          </cell>
          <cell r="AP55" t="b">
            <v>0</v>
          </cell>
          <cell r="AQ55" t="b">
            <v>0</v>
          </cell>
          <cell r="AR55" t="str">
            <v>SL</v>
          </cell>
          <cell r="AS55" t="str">
            <v>I/S</v>
          </cell>
          <cell r="AU55" t="str">
            <v>2018</v>
          </cell>
          <cell r="AV55" t="str">
            <v>n</v>
          </cell>
          <cell r="AW55">
            <v>1</v>
          </cell>
          <cell r="AX55">
            <v>2675</v>
          </cell>
          <cell r="AY55" t="str">
            <v>Mortgage Recording Tax, Payment In Lieu Of Taxes, Sales Tax</v>
          </cell>
        </row>
        <row r="56">
          <cell r="A56">
            <v>92472</v>
          </cell>
          <cell r="B56">
            <v>4393</v>
          </cell>
          <cell r="C56">
            <v>95</v>
          </cell>
          <cell r="D56" t="str">
            <v>World Casing Corp.</v>
          </cell>
          <cell r="E56" t="str">
            <v>COMP</v>
          </cell>
          <cell r="F56" t="str">
            <v>IDA</v>
          </cell>
          <cell r="G56" t="str">
            <v>Bond</v>
          </cell>
          <cell r="H56" t="str">
            <v>Manufacturing Facilities Bond</v>
          </cell>
          <cell r="I56" t="str">
            <v>11/18/99</v>
          </cell>
          <cell r="J56" t="str">
            <v>06/30/25</v>
          </cell>
          <cell r="N56" t="str">
            <v>Y</v>
          </cell>
          <cell r="P56" t="str">
            <v>1999R-2</v>
          </cell>
          <cell r="Q56">
            <v>36482</v>
          </cell>
          <cell r="R56">
            <v>43770</v>
          </cell>
          <cell r="S56">
            <v>1660000</v>
          </cell>
          <cell r="T56" t="str">
            <v>Closing</v>
          </cell>
          <cell r="U56">
            <v>36482</v>
          </cell>
          <cell r="V56">
            <v>2245000</v>
          </cell>
          <cell r="W56">
            <v>34800</v>
          </cell>
          <cell r="X56">
            <v>26020</v>
          </cell>
          <cell r="Y56">
            <v>60820</v>
          </cell>
          <cell r="AA56" t="str">
            <v xml:space="preserve">311612    </v>
          </cell>
          <cell r="AB56">
            <v>2245000</v>
          </cell>
          <cell r="AC56" t="str">
            <v>2000</v>
          </cell>
          <cell r="AD56" t="str">
            <v>2000</v>
          </cell>
          <cell r="AE56" t="str">
            <v>2025</v>
          </cell>
          <cell r="AF56" t="b">
            <v>0</v>
          </cell>
          <cell r="AG56">
            <v>1655</v>
          </cell>
          <cell r="AH56" t="str">
            <v>47-06 Grand Ave</v>
          </cell>
          <cell r="AI56" t="str">
            <v>2611</v>
          </cell>
          <cell r="AJ56" t="str">
            <v>96</v>
          </cell>
          <cell r="AK56" t="str">
            <v>Queens</v>
          </cell>
          <cell r="AL56" t="str">
            <v>11378</v>
          </cell>
          <cell r="AM56">
            <v>30</v>
          </cell>
          <cell r="AN56" t="str">
            <v>NY</v>
          </cell>
          <cell r="AO56" t="b">
            <v>1</v>
          </cell>
          <cell r="AP56" t="b">
            <v>0</v>
          </cell>
          <cell r="AQ56" t="b">
            <v>0</v>
          </cell>
          <cell r="AR56" t="str">
            <v>BOND</v>
          </cell>
          <cell r="AS56" t="str">
            <v>B/MFGF</v>
          </cell>
          <cell r="AU56" t="str">
            <v>2018</v>
          </cell>
          <cell r="AV56" t="str">
            <v>n</v>
          </cell>
          <cell r="AW56">
            <v>1</v>
          </cell>
          <cell r="AX56">
            <v>2245</v>
          </cell>
          <cell r="AY56" t="str">
            <v>Mortgage Recording Tax, Payment In Lieu Of Taxes, Sales Tax, Tax Exempt Bonds</v>
          </cell>
        </row>
        <row r="57">
          <cell r="A57">
            <v>92500</v>
          </cell>
          <cell r="B57">
            <v>4374</v>
          </cell>
          <cell r="C57">
            <v>0</v>
          </cell>
          <cell r="D57" t="str">
            <v>Guild for Exceptional Children, Inc., The</v>
          </cell>
          <cell r="E57" t="str">
            <v>COMP</v>
          </cell>
          <cell r="F57" t="str">
            <v>IDA</v>
          </cell>
          <cell r="G57" t="str">
            <v>Bond</v>
          </cell>
          <cell r="H57" t="str">
            <v>Pooled Bond</v>
          </cell>
          <cell r="I57" t="str">
            <v>01/01/99</v>
          </cell>
          <cell r="J57" t="str">
            <v>07/01/23</v>
          </cell>
          <cell r="P57" t="str">
            <v>1999A1R-1</v>
          </cell>
          <cell r="Q57">
            <v>36161</v>
          </cell>
          <cell r="R57">
            <v>45108</v>
          </cell>
          <cell r="S57">
            <v>715000</v>
          </cell>
          <cell r="T57" t="str">
            <v>Closing</v>
          </cell>
          <cell r="U57">
            <v>36161</v>
          </cell>
          <cell r="V57">
            <v>1182300</v>
          </cell>
          <cell r="W57">
            <v>5633</v>
          </cell>
          <cell r="X57">
            <v>4820</v>
          </cell>
          <cell r="Y57">
            <v>10453</v>
          </cell>
          <cell r="AA57" t="str">
            <v xml:space="preserve">624120    </v>
          </cell>
          <cell r="AB57">
            <v>1182300</v>
          </cell>
          <cell r="AC57" t="str">
            <v>1999</v>
          </cell>
          <cell r="AD57" t="str">
            <v>1999</v>
          </cell>
          <cell r="AE57" t="str">
            <v>2024</v>
          </cell>
          <cell r="AF57" t="b">
            <v>1</v>
          </cell>
          <cell r="AG57">
            <v>1610</v>
          </cell>
          <cell r="AH57" t="str">
            <v>619 73rd Street</v>
          </cell>
          <cell r="AI57" t="str">
            <v>5911</v>
          </cell>
          <cell r="AJ57" t="str">
            <v>74</v>
          </cell>
          <cell r="AK57" t="str">
            <v>Brooklyn</v>
          </cell>
          <cell r="AL57" t="str">
            <v>11209</v>
          </cell>
          <cell r="AM57">
            <v>43</v>
          </cell>
          <cell r="AN57" t="str">
            <v>NY</v>
          </cell>
          <cell r="AO57" t="b">
            <v>1</v>
          </cell>
          <cell r="AP57" t="b">
            <v>0</v>
          </cell>
          <cell r="AQ57" t="b">
            <v>0</v>
          </cell>
          <cell r="AR57" t="str">
            <v>BOND</v>
          </cell>
          <cell r="AS57" t="str">
            <v>B/SNP</v>
          </cell>
          <cell r="AU57" t="str">
            <v>2018</v>
          </cell>
          <cell r="AV57" t="str">
            <v>n</v>
          </cell>
          <cell r="AW57">
            <v>1</v>
          </cell>
          <cell r="AX57">
            <v>1182.3</v>
          </cell>
          <cell r="AY57" t="str">
            <v>Tax Exempt Bonds</v>
          </cell>
        </row>
        <row r="58">
          <cell r="A58">
            <v>92503</v>
          </cell>
          <cell r="B58">
            <v>4076</v>
          </cell>
          <cell r="C58">
            <v>0</v>
          </cell>
          <cell r="D58" t="str">
            <v>P. S. Pibbs, Inc.</v>
          </cell>
          <cell r="E58" t="str">
            <v>COMP</v>
          </cell>
          <cell r="F58" t="str">
            <v>IDA</v>
          </cell>
          <cell r="G58" t="str">
            <v>Bond</v>
          </cell>
          <cell r="H58" t="str">
            <v>Manufacturing Facilities Bond</v>
          </cell>
          <cell r="I58" t="str">
            <v>06/07/01</v>
          </cell>
          <cell r="J58" t="str">
            <v>06/30/27</v>
          </cell>
          <cell r="P58" t="str">
            <v>2001</v>
          </cell>
          <cell r="Q58">
            <v>37049</v>
          </cell>
          <cell r="R58">
            <v>44348</v>
          </cell>
          <cell r="S58">
            <v>2000000</v>
          </cell>
          <cell r="T58" t="str">
            <v>Closing</v>
          </cell>
          <cell r="U58">
            <v>37049</v>
          </cell>
          <cell r="V58">
            <v>3325000</v>
          </cell>
          <cell r="W58">
            <v>25500</v>
          </cell>
          <cell r="X58">
            <v>25500</v>
          </cell>
          <cell r="Y58">
            <v>51000</v>
          </cell>
          <cell r="AA58" t="str">
            <v xml:space="preserve">337127    </v>
          </cell>
          <cell r="AB58">
            <v>2000000</v>
          </cell>
          <cell r="AC58" t="str">
            <v>2001</v>
          </cell>
          <cell r="AD58" t="str">
            <v>2001</v>
          </cell>
          <cell r="AE58" t="str">
            <v>2027</v>
          </cell>
          <cell r="AF58" t="b">
            <v>0</v>
          </cell>
          <cell r="AG58">
            <v>1897</v>
          </cell>
          <cell r="AH58" t="str">
            <v>133-10 32nd Avenue</v>
          </cell>
          <cell r="AI58" t="str">
            <v>4943</v>
          </cell>
          <cell r="AJ58" t="str">
            <v>36</v>
          </cell>
          <cell r="AK58" t="str">
            <v>Queens</v>
          </cell>
          <cell r="AL58" t="str">
            <v>11354</v>
          </cell>
          <cell r="AM58">
            <v>20</v>
          </cell>
          <cell r="AN58" t="str">
            <v>NY</v>
          </cell>
          <cell r="AO58" t="b">
            <v>0</v>
          </cell>
          <cell r="AP58" t="b">
            <v>0</v>
          </cell>
          <cell r="AQ58" t="b">
            <v>0</v>
          </cell>
          <cell r="AR58" t="str">
            <v>BOND</v>
          </cell>
          <cell r="AS58" t="str">
            <v>B/MFGF</v>
          </cell>
          <cell r="AU58" t="str">
            <v>2018</v>
          </cell>
          <cell r="AV58" t="str">
            <v>n</v>
          </cell>
          <cell r="AW58">
            <v>1</v>
          </cell>
          <cell r="AX58">
            <v>2000</v>
          </cell>
          <cell r="AY58" t="str">
            <v>Mortgage Recording Tax, Payment In Lieu Of Taxes, Sales Tax, Tax Exempt Bonds</v>
          </cell>
        </row>
        <row r="59">
          <cell r="A59">
            <v>92505</v>
          </cell>
          <cell r="B59">
            <v>4381</v>
          </cell>
          <cell r="C59">
            <v>104</v>
          </cell>
          <cell r="D59" t="str">
            <v>Goldfeder/Kahan Framing Group, Ltd.</v>
          </cell>
          <cell r="E59" t="str">
            <v>COMP</v>
          </cell>
          <cell r="F59" t="str">
            <v>IDA</v>
          </cell>
          <cell r="G59" t="str">
            <v>Straight Lease</v>
          </cell>
          <cell r="H59" t="str">
            <v>Industrial Incentive</v>
          </cell>
          <cell r="I59" t="str">
            <v>06/07/01</v>
          </cell>
          <cell r="J59" t="str">
            <v>06/30/27</v>
          </cell>
          <cell r="T59" t="str">
            <v>Amendment (Refinancing)</v>
          </cell>
          <cell r="U59">
            <v>40819</v>
          </cell>
          <cell r="V59">
            <v>1910000</v>
          </cell>
          <cell r="W59">
            <v>0</v>
          </cell>
          <cell r="X59">
            <v>8992</v>
          </cell>
          <cell r="Y59">
            <v>8992</v>
          </cell>
          <cell r="AA59" t="str">
            <v xml:space="preserve">339999    </v>
          </cell>
          <cell r="AB59">
            <v>1910000</v>
          </cell>
          <cell r="AC59" t="str">
            <v>2001</v>
          </cell>
          <cell r="AD59" t="str">
            <v>2001</v>
          </cell>
          <cell r="AE59" t="str">
            <v>2027</v>
          </cell>
          <cell r="AF59" t="b">
            <v>0</v>
          </cell>
          <cell r="AG59">
            <v>1945</v>
          </cell>
          <cell r="AH59" t="str">
            <v>169 Hudson Street, Unit 1-S</v>
          </cell>
          <cell r="AI59" t="str">
            <v>219</v>
          </cell>
          <cell r="AJ59" t="str">
            <v>1301</v>
          </cell>
          <cell r="AK59" t="str">
            <v>Manhattan</v>
          </cell>
          <cell r="AL59" t="str">
            <v>10007</v>
          </cell>
          <cell r="AM59">
            <v>1</v>
          </cell>
          <cell r="AN59" t="str">
            <v>NY</v>
          </cell>
          <cell r="AO59" t="b">
            <v>0</v>
          </cell>
          <cell r="AP59" t="b">
            <v>0</v>
          </cell>
          <cell r="AQ59" t="b">
            <v>0</v>
          </cell>
          <cell r="AR59" t="str">
            <v>SL</v>
          </cell>
          <cell r="AS59" t="str">
            <v>I/S</v>
          </cell>
          <cell r="AU59" t="str">
            <v>2018</v>
          </cell>
          <cell r="AV59" t="str">
            <v>n</v>
          </cell>
          <cell r="AW59">
            <v>1</v>
          </cell>
          <cell r="AX59">
            <v>1910</v>
          </cell>
          <cell r="AY59" t="str">
            <v>Business Incentive Rate, Mortgage Recording Tax, Payment In Lieu Of Taxes, Sales Tax</v>
          </cell>
        </row>
        <row r="60">
          <cell r="A60">
            <v>92506</v>
          </cell>
          <cell r="B60">
            <v>4378</v>
          </cell>
          <cell r="C60">
            <v>100</v>
          </cell>
          <cell r="D60" t="str">
            <v>Gracious Thyme Catering Inc.</v>
          </cell>
          <cell r="E60" t="str">
            <v>COMP</v>
          </cell>
          <cell r="F60" t="str">
            <v>IDA</v>
          </cell>
          <cell r="G60" t="str">
            <v>Straight Lease</v>
          </cell>
          <cell r="H60" t="str">
            <v>Industrial Incentive</v>
          </cell>
          <cell r="I60" t="str">
            <v>07/21/00</v>
          </cell>
          <cell r="J60" t="str">
            <v>06/30/26</v>
          </cell>
          <cell r="K60">
            <v>43017</v>
          </cell>
          <cell r="T60" t="str">
            <v>Retirement</v>
          </cell>
          <cell r="U60">
            <v>43017</v>
          </cell>
          <cell r="V60">
            <v>0</v>
          </cell>
          <cell r="W60">
            <v>9993</v>
          </cell>
          <cell r="X60">
            <v>15765</v>
          </cell>
          <cell r="Y60">
            <v>25758</v>
          </cell>
          <cell r="AA60" t="str">
            <v xml:space="preserve">722320    </v>
          </cell>
          <cell r="AB60">
            <v>2900000</v>
          </cell>
          <cell r="AC60" t="str">
            <v>2001</v>
          </cell>
          <cell r="AD60" t="str">
            <v>2001</v>
          </cell>
          <cell r="AE60" t="str">
            <v>2018</v>
          </cell>
          <cell r="AF60" t="b">
            <v>0</v>
          </cell>
          <cell r="AG60">
            <v>1834</v>
          </cell>
          <cell r="AH60" t="str">
            <v>2191 Third Avenue</v>
          </cell>
          <cell r="AI60" t="str">
            <v>1784</v>
          </cell>
          <cell r="AJ60" t="str">
            <v>4</v>
          </cell>
          <cell r="AK60" t="str">
            <v>Manhattan</v>
          </cell>
          <cell r="AL60" t="str">
            <v>10035</v>
          </cell>
          <cell r="AM60">
            <v>8</v>
          </cell>
          <cell r="AN60" t="str">
            <v>NY</v>
          </cell>
          <cell r="AO60" t="b">
            <v>1</v>
          </cell>
          <cell r="AP60" t="b">
            <v>0</v>
          </cell>
          <cell r="AQ60" t="b">
            <v>0</v>
          </cell>
          <cell r="AR60" t="str">
            <v>SL</v>
          </cell>
          <cell r="AS60" t="str">
            <v>I/S</v>
          </cell>
          <cell r="AU60" t="str">
            <v>2018</v>
          </cell>
          <cell r="AV60" t="str">
            <v>n</v>
          </cell>
          <cell r="AW60">
            <v>1</v>
          </cell>
          <cell r="AX60">
            <v>2900</v>
          </cell>
          <cell r="AY60" t="str">
            <v>Mortgage Recording Tax, Payment In Lieu Of Taxes, Sales Tax</v>
          </cell>
        </row>
        <row r="61">
          <cell r="A61">
            <v>92508</v>
          </cell>
          <cell r="B61">
            <v>4556</v>
          </cell>
          <cell r="C61">
            <v>0</v>
          </cell>
          <cell r="D61" t="str">
            <v>Home Box Office</v>
          </cell>
          <cell r="E61" t="str">
            <v>COMP</v>
          </cell>
          <cell r="F61" t="str">
            <v>IDA</v>
          </cell>
          <cell r="G61" t="str">
            <v>Straight Lease</v>
          </cell>
          <cell r="H61" t="str">
            <v>Commercial Growth Project</v>
          </cell>
          <cell r="I61" t="str">
            <v>01/31/01</v>
          </cell>
          <cell r="J61" t="str">
            <v>12/31/18</v>
          </cell>
          <cell r="T61" t="str">
            <v>Amendment (Post Closing)</v>
          </cell>
          <cell r="U61">
            <v>42736</v>
          </cell>
          <cell r="V61">
            <v>0</v>
          </cell>
          <cell r="W61">
            <v>106043</v>
          </cell>
          <cell r="X61">
            <v>2084012</v>
          </cell>
          <cell r="Y61">
            <v>2190055</v>
          </cell>
          <cell r="AA61" t="str">
            <v xml:space="preserve">515210    </v>
          </cell>
          <cell r="AB61">
            <v>99000000</v>
          </cell>
          <cell r="AC61" t="str">
            <v>2001</v>
          </cell>
          <cell r="AD61" t="str">
            <v>2001</v>
          </cell>
          <cell r="AE61" t="str">
            <v>2019</v>
          </cell>
          <cell r="AF61" t="b">
            <v>0</v>
          </cell>
          <cell r="AG61">
            <v>1540</v>
          </cell>
          <cell r="AH61" t="str">
            <v>1100 Avenue of the Americas</v>
          </cell>
          <cell r="AI61" t="str">
            <v>1258</v>
          </cell>
          <cell r="AJ61" t="str">
            <v>1</v>
          </cell>
          <cell r="AK61" t="str">
            <v>Manhattan</v>
          </cell>
          <cell r="AL61" t="str">
            <v>10036</v>
          </cell>
          <cell r="AM61">
            <v>4</v>
          </cell>
          <cell r="AN61" t="str">
            <v>NY</v>
          </cell>
          <cell r="AO61" t="b">
            <v>1</v>
          </cell>
          <cell r="AP61" t="b">
            <v>0</v>
          </cell>
          <cell r="AQ61" t="b">
            <v>0</v>
          </cell>
          <cell r="AR61" t="str">
            <v>SL</v>
          </cell>
          <cell r="AS61" t="str">
            <v>I/C-stru</v>
          </cell>
          <cell r="AU61" t="str">
            <v>2018</v>
          </cell>
          <cell r="AV61" t="str">
            <v>n</v>
          </cell>
          <cell r="AW61">
            <v>1</v>
          </cell>
          <cell r="AX61">
            <v>99000</v>
          </cell>
          <cell r="AY61" t="str">
            <v>Business Incentive Rate, Sales Tax, Sales Tax Growth Credits</v>
          </cell>
        </row>
        <row r="62">
          <cell r="A62">
            <v>92519</v>
          </cell>
          <cell r="B62">
            <v>2285</v>
          </cell>
          <cell r="C62">
            <v>4</v>
          </cell>
          <cell r="D62" t="str">
            <v>NBC Universal, Inc.</v>
          </cell>
          <cell r="E62" t="str">
            <v>COMP</v>
          </cell>
          <cell r="F62" t="str">
            <v>IDA</v>
          </cell>
          <cell r="G62" t="str">
            <v>Straight Lease</v>
          </cell>
          <cell r="H62" t="str">
            <v>Commercial Growth Project</v>
          </cell>
          <cell r="I62" t="str">
            <v>12/20/88</v>
          </cell>
          <cell r="J62" t="str">
            <v>12/31/23</v>
          </cell>
          <cell r="N62" t="str">
            <v>Y</v>
          </cell>
          <cell r="P62" t="str">
            <v>H</v>
          </cell>
          <cell r="Q62">
            <v>36965</v>
          </cell>
          <cell r="S62">
            <v>50000000</v>
          </cell>
          <cell r="T62" t="str">
            <v>Amendment (Post Closing)</v>
          </cell>
          <cell r="U62">
            <v>41291</v>
          </cell>
          <cell r="V62">
            <v>1500300000</v>
          </cell>
          <cell r="W62">
            <v>261840</v>
          </cell>
          <cell r="X62">
            <v>1174277</v>
          </cell>
          <cell r="Y62">
            <v>1436117</v>
          </cell>
          <cell r="AA62" t="str">
            <v xml:space="preserve">515120    </v>
          </cell>
          <cell r="AB62">
            <v>1500300000</v>
          </cell>
          <cell r="AC62" t="str">
            <v>1989</v>
          </cell>
          <cell r="AD62" t="str">
            <v>1989</v>
          </cell>
          <cell r="AE62" t="str">
            <v>2024</v>
          </cell>
          <cell r="AF62" t="b">
            <v>0</v>
          </cell>
          <cell r="AG62">
            <v>646</v>
          </cell>
          <cell r="AH62" t="str">
            <v>30 Rockefeller Plaza</v>
          </cell>
          <cell r="AI62" t="str">
            <v>1265</v>
          </cell>
          <cell r="AJ62" t="str">
            <v>1001</v>
          </cell>
          <cell r="AK62" t="str">
            <v>Manhattan</v>
          </cell>
          <cell r="AL62" t="str">
            <v>10020</v>
          </cell>
          <cell r="AM62">
            <v>4</v>
          </cell>
          <cell r="AN62" t="str">
            <v>NY</v>
          </cell>
          <cell r="AO62" t="b">
            <v>1</v>
          </cell>
          <cell r="AP62" t="b">
            <v>0</v>
          </cell>
          <cell r="AQ62" t="b">
            <v>0</v>
          </cell>
          <cell r="AR62" t="str">
            <v>SL</v>
          </cell>
          <cell r="AS62" t="str">
            <v>I/C-stru</v>
          </cell>
          <cell r="AU62" t="str">
            <v>2018</v>
          </cell>
          <cell r="AV62" t="str">
            <v>n</v>
          </cell>
          <cell r="AW62">
            <v>1</v>
          </cell>
          <cell r="AX62">
            <v>1500300</v>
          </cell>
          <cell r="AY62" t="str">
            <v>NYC Public Utility Service, Payment In Lieu Of Taxes, Sales Tax</v>
          </cell>
        </row>
        <row r="63">
          <cell r="A63">
            <v>92520</v>
          </cell>
          <cell r="B63">
            <v>1188</v>
          </cell>
          <cell r="C63">
            <v>0</v>
          </cell>
          <cell r="D63" t="str">
            <v>Kaylim Supplies, Inc.</v>
          </cell>
          <cell r="E63" t="str">
            <v>COMP</v>
          </cell>
          <cell r="F63" t="str">
            <v>IDA</v>
          </cell>
          <cell r="G63" t="str">
            <v>Straight Lease</v>
          </cell>
          <cell r="H63" t="str">
            <v>Industrial Incentive</v>
          </cell>
          <cell r="I63" t="str">
            <v>12/21/00</v>
          </cell>
          <cell r="J63" t="str">
            <v>06/30/26</v>
          </cell>
          <cell r="T63" t="str">
            <v>Closing</v>
          </cell>
          <cell r="U63">
            <v>36881</v>
          </cell>
          <cell r="V63">
            <v>1450000</v>
          </cell>
          <cell r="W63">
            <v>26250</v>
          </cell>
          <cell r="X63">
            <v>28250</v>
          </cell>
          <cell r="Y63">
            <v>54500</v>
          </cell>
          <cell r="AA63" t="str">
            <v xml:space="preserve">444190    </v>
          </cell>
          <cell r="AB63">
            <v>1450000</v>
          </cell>
          <cell r="AC63" t="str">
            <v>2001</v>
          </cell>
          <cell r="AD63" t="str">
            <v>2001</v>
          </cell>
          <cell r="AE63" t="str">
            <v>2026</v>
          </cell>
          <cell r="AF63" t="b">
            <v>0</v>
          </cell>
          <cell r="AG63">
            <v>1896</v>
          </cell>
          <cell r="AH63" t="str">
            <v>621 East 132nd Street</v>
          </cell>
          <cell r="AI63" t="str">
            <v>2546</v>
          </cell>
          <cell r="AJ63" t="str">
            <v>67</v>
          </cell>
          <cell r="AK63" t="str">
            <v>Bronx</v>
          </cell>
          <cell r="AL63" t="str">
            <v>10454</v>
          </cell>
          <cell r="AM63">
            <v>8</v>
          </cell>
          <cell r="AN63" t="str">
            <v>NY</v>
          </cell>
          <cell r="AO63" t="b">
            <v>0</v>
          </cell>
          <cell r="AP63" t="b">
            <v>0</v>
          </cell>
          <cell r="AQ63" t="b">
            <v>0</v>
          </cell>
          <cell r="AR63" t="str">
            <v>SL</v>
          </cell>
          <cell r="AS63" t="str">
            <v>I/S</v>
          </cell>
          <cell r="AU63" t="str">
            <v>2018</v>
          </cell>
          <cell r="AV63" t="str">
            <v>n</v>
          </cell>
          <cell r="AW63">
            <v>1</v>
          </cell>
          <cell r="AX63">
            <v>1450</v>
          </cell>
          <cell r="AY63" t="str">
            <v>Mortgage Recording Tax, Payment In Lieu Of Taxes, Sales Tax</v>
          </cell>
        </row>
        <row r="64">
          <cell r="A64">
            <v>92527</v>
          </cell>
          <cell r="B64">
            <v>4197</v>
          </cell>
          <cell r="C64">
            <v>49</v>
          </cell>
          <cell r="D64" t="str">
            <v>Ben Hur Moving &amp; Storage, Inc.</v>
          </cell>
          <cell r="E64" t="str">
            <v>COMP</v>
          </cell>
          <cell r="F64" t="str">
            <v>IDA</v>
          </cell>
          <cell r="G64" t="str">
            <v>Straight Lease</v>
          </cell>
          <cell r="H64" t="str">
            <v>Industrial Incentive</v>
          </cell>
          <cell r="I64" t="str">
            <v>03/29/01</v>
          </cell>
          <cell r="J64" t="str">
            <v>06/30/27</v>
          </cell>
          <cell r="T64" t="str">
            <v>Amendment (Post Closing)</v>
          </cell>
          <cell r="U64">
            <v>41898</v>
          </cell>
          <cell r="V64">
            <v>0</v>
          </cell>
          <cell r="W64">
            <v>69181</v>
          </cell>
          <cell r="X64">
            <v>144000</v>
          </cell>
          <cell r="Y64">
            <v>213181</v>
          </cell>
          <cell r="AA64" t="str">
            <v xml:space="preserve">484210    </v>
          </cell>
          <cell r="AB64">
            <v>6000000</v>
          </cell>
          <cell r="AC64" t="str">
            <v>2001</v>
          </cell>
          <cell r="AD64" t="str">
            <v>2001</v>
          </cell>
          <cell r="AE64" t="str">
            <v>2027</v>
          </cell>
          <cell r="AF64" t="b">
            <v>0</v>
          </cell>
          <cell r="AG64">
            <v>1953</v>
          </cell>
          <cell r="AH64" t="str">
            <v>849-867 East 141st Street</v>
          </cell>
          <cell r="AI64" t="str">
            <v>2599</v>
          </cell>
          <cell r="AJ64" t="str">
            <v>128</v>
          </cell>
          <cell r="AK64" t="str">
            <v>Bronx</v>
          </cell>
          <cell r="AL64" t="str">
            <v>10454</v>
          </cell>
          <cell r="AM64">
            <v>17</v>
          </cell>
          <cell r="AN64" t="str">
            <v>NY</v>
          </cell>
          <cell r="AO64" t="b">
            <v>0</v>
          </cell>
          <cell r="AP64" t="b">
            <v>0</v>
          </cell>
          <cell r="AQ64" t="b">
            <v>0</v>
          </cell>
          <cell r="AR64" t="str">
            <v>SL</v>
          </cell>
          <cell r="AS64" t="str">
            <v>I/S</v>
          </cell>
          <cell r="AU64" t="str">
            <v>2018</v>
          </cell>
          <cell r="AV64" t="str">
            <v>n</v>
          </cell>
          <cell r="AW64">
            <v>1</v>
          </cell>
          <cell r="AX64">
            <v>6000</v>
          </cell>
          <cell r="AY64" t="str">
            <v>Mortgage Recording Tax, Payment In Lieu Of Taxes, Sales Tax</v>
          </cell>
        </row>
        <row r="65">
          <cell r="A65">
            <v>92533</v>
          </cell>
          <cell r="B65">
            <v>4360</v>
          </cell>
          <cell r="C65">
            <v>169</v>
          </cell>
          <cell r="D65" t="str">
            <v>Jamaica First Parking, LLC #1 (2001)</v>
          </cell>
          <cell r="E65" t="str">
            <v>COMP</v>
          </cell>
          <cell r="F65" t="str">
            <v>IDA</v>
          </cell>
          <cell r="G65" t="str">
            <v>Bond</v>
          </cell>
          <cell r="H65" t="str">
            <v>Not For Profit Bond</v>
          </cell>
          <cell r="I65" t="str">
            <v>03/28/01</v>
          </cell>
          <cell r="J65" t="str">
            <v>03/01/31</v>
          </cell>
          <cell r="K65">
            <v>43437</v>
          </cell>
          <cell r="P65" t="str">
            <v>2001R-1</v>
          </cell>
          <cell r="Q65">
            <v>36978</v>
          </cell>
          <cell r="R65">
            <v>47908</v>
          </cell>
          <cell r="S65">
            <v>4730000</v>
          </cell>
          <cell r="T65" t="str">
            <v>Retirement</v>
          </cell>
          <cell r="U65">
            <v>43437</v>
          </cell>
          <cell r="V65">
            <v>4881500</v>
          </cell>
          <cell r="W65">
            <v>261400</v>
          </cell>
          <cell r="X65">
            <v>246470</v>
          </cell>
          <cell r="Y65">
            <v>507870</v>
          </cell>
          <cell r="AA65" t="str">
            <v xml:space="preserve">812930    </v>
          </cell>
          <cell r="AB65">
            <v>4730000</v>
          </cell>
          <cell r="AC65" t="str">
            <v>2001</v>
          </cell>
          <cell r="AD65" t="str">
            <v>2001</v>
          </cell>
          <cell r="AE65" t="str">
            <v>2019</v>
          </cell>
          <cell r="AF65" t="b">
            <v>1</v>
          </cell>
          <cell r="AG65">
            <v>1983</v>
          </cell>
          <cell r="AH65" t="str">
            <v>90-01 168th Street</v>
          </cell>
          <cell r="AI65" t="str">
            <v>9800</v>
          </cell>
          <cell r="AJ65" t="str">
            <v>5</v>
          </cell>
          <cell r="AK65" t="str">
            <v>Queens</v>
          </cell>
          <cell r="AL65" t="str">
            <v>11432</v>
          </cell>
          <cell r="AM65">
            <v>27</v>
          </cell>
          <cell r="AN65" t="str">
            <v>NY</v>
          </cell>
          <cell r="AO65" t="b">
            <v>1</v>
          </cell>
          <cell r="AP65" t="b">
            <v>0</v>
          </cell>
          <cell r="AQ65" t="b">
            <v>0</v>
          </cell>
          <cell r="AR65" t="str">
            <v>BOND</v>
          </cell>
          <cell r="AS65" t="str">
            <v>B/NFP</v>
          </cell>
          <cell r="AU65" t="str">
            <v>2018</v>
          </cell>
          <cell r="AV65" t="str">
            <v>n</v>
          </cell>
          <cell r="AW65">
            <v>1</v>
          </cell>
          <cell r="AX65">
            <v>4730</v>
          </cell>
          <cell r="AY65" t="str">
            <v>Mortgage Recording Tax, Tax Exempt Bonds</v>
          </cell>
        </row>
        <row r="66">
          <cell r="A66">
            <v>92545</v>
          </cell>
          <cell r="B66">
            <v>4349</v>
          </cell>
          <cell r="C66">
            <v>0</v>
          </cell>
          <cell r="D66" t="str">
            <v>Just Bagels Manufacturing, Inc.</v>
          </cell>
          <cell r="E66" t="str">
            <v>COMP</v>
          </cell>
          <cell r="F66" t="str">
            <v>IDA</v>
          </cell>
          <cell r="G66" t="str">
            <v>Straight Lease</v>
          </cell>
          <cell r="H66" t="str">
            <v>Industrial Incentive</v>
          </cell>
          <cell r="I66" t="str">
            <v>12/20/00</v>
          </cell>
          <cell r="J66" t="str">
            <v>05/01/26</v>
          </cell>
          <cell r="N66" t="str">
            <v>Y</v>
          </cell>
          <cell r="P66" t="str">
            <v>2000B</v>
          </cell>
          <cell r="Q66">
            <v>36880</v>
          </cell>
          <cell r="R66">
            <v>42675</v>
          </cell>
          <cell r="S66">
            <v>1085000</v>
          </cell>
          <cell r="T66" t="str">
            <v>Amendment (Bond Conversion to S/L)</v>
          </cell>
          <cell r="U66">
            <v>40752</v>
          </cell>
          <cell r="V66">
            <v>2240000</v>
          </cell>
          <cell r="W66">
            <v>17550</v>
          </cell>
          <cell r="X66">
            <v>17500</v>
          </cell>
          <cell r="Y66">
            <v>35050</v>
          </cell>
          <cell r="AA66" t="str">
            <v xml:space="preserve">311812    </v>
          </cell>
          <cell r="AB66">
            <v>2070000</v>
          </cell>
          <cell r="AC66" t="str">
            <v>2001</v>
          </cell>
          <cell r="AD66" t="str">
            <v>2001</v>
          </cell>
          <cell r="AE66" t="str">
            <v>2026</v>
          </cell>
          <cell r="AF66" t="b">
            <v>0</v>
          </cell>
          <cell r="AG66">
            <v>1948</v>
          </cell>
          <cell r="AH66" t="str">
            <v>517-529 Casanova Street</v>
          </cell>
          <cell r="AI66" t="str">
            <v>2768</v>
          </cell>
          <cell r="AJ66" t="str">
            <v>159</v>
          </cell>
          <cell r="AK66" t="str">
            <v>Bronx</v>
          </cell>
          <cell r="AL66" t="str">
            <v>10474</v>
          </cell>
          <cell r="AM66">
            <v>17</v>
          </cell>
          <cell r="AN66" t="str">
            <v>NY</v>
          </cell>
          <cell r="AO66" t="b">
            <v>0</v>
          </cell>
          <cell r="AP66" t="b">
            <v>0</v>
          </cell>
          <cell r="AQ66" t="b">
            <v>0</v>
          </cell>
          <cell r="AR66" t="str">
            <v>SL</v>
          </cell>
          <cell r="AS66" t="str">
            <v>I/S</v>
          </cell>
          <cell r="AU66" t="str">
            <v>2018</v>
          </cell>
          <cell r="AV66" t="str">
            <v>n</v>
          </cell>
          <cell r="AW66">
            <v>1</v>
          </cell>
          <cell r="AX66">
            <v>2070</v>
          </cell>
          <cell r="AY66" t="str">
            <v>Mortgage Recording Tax, Payment In Lieu Of Taxes, Sales Tax</v>
          </cell>
        </row>
        <row r="67">
          <cell r="A67">
            <v>92547</v>
          </cell>
          <cell r="B67">
            <v>4638</v>
          </cell>
          <cell r="C67">
            <v>0</v>
          </cell>
          <cell r="D67" t="str">
            <v>Herbert G. Birch Services, Inc #3 (2000)</v>
          </cell>
          <cell r="E67" t="str">
            <v>COMP</v>
          </cell>
          <cell r="F67" t="str">
            <v>IDA</v>
          </cell>
          <cell r="G67" t="str">
            <v>Bond</v>
          </cell>
          <cell r="H67" t="str">
            <v>Pooled Bond</v>
          </cell>
          <cell r="I67" t="str">
            <v>08/16/00</v>
          </cell>
          <cell r="J67" t="str">
            <v>07/01/19</v>
          </cell>
          <cell r="K67">
            <v>42986</v>
          </cell>
          <cell r="N67" t="str">
            <v>Y</v>
          </cell>
          <cell r="P67" t="str">
            <v>B</v>
          </cell>
          <cell r="Q67">
            <v>37120</v>
          </cell>
          <cell r="R67">
            <v>43647</v>
          </cell>
          <cell r="S67">
            <v>52000</v>
          </cell>
          <cell r="T67" t="str">
            <v>Retirement</v>
          </cell>
          <cell r="U67">
            <v>42986</v>
          </cell>
          <cell r="V67">
            <v>52000</v>
          </cell>
          <cell r="W67">
            <v>2900</v>
          </cell>
          <cell r="X67">
            <v>2136</v>
          </cell>
          <cell r="Y67">
            <v>5036</v>
          </cell>
          <cell r="AA67" t="str">
            <v xml:space="preserve">624190    </v>
          </cell>
          <cell r="AB67">
            <v>607000</v>
          </cell>
          <cell r="AC67" t="str">
            <v>2001</v>
          </cell>
          <cell r="AD67" t="str">
            <v>2001</v>
          </cell>
          <cell r="AE67" t="str">
            <v>2018</v>
          </cell>
          <cell r="AF67" t="b">
            <v>1</v>
          </cell>
          <cell r="AG67">
            <v>1915</v>
          </cell>
          <cell r="AH67" t="str">
            <v>1321 East 94th Street</v>
          </cell>
          <cell r="AI67" t="str">
            <v>8221</v>
          </cell>
          <cell r="AJ67" t="str">
            <v>9</v>
          </cell>
          <cell r="AK67" t="str">
            <v>Brooklyn</v>
          </cell>
          <cell r="AL67" t="str">
            <v>11234</v>
          </cell>
          <cell r="AM67">
            <v>46</v>
          </cell>
          <cell r="AN67" t="str">
            <v>NY</v>
          </cell>
          <cell r="AO67" t="b">
            <v>0</v>
          </cell>
          <cell r="AP67" t="b">
            <v>0</v>
          </cell>
          <cell r="AQ67" t="b">
            <v>0</v>
          </cell>
          <cell r="AR67" t="str">
            <v>BOND</v>
          </cell>
          <cell r="AS67" t="str">
            <v>B/SNP</v>
          </cell>
          <cell r="AU67" t="str">
            <v>2018</v>
          </cell>
          <cell r="AV67" t="str">
            <v>n</v>
          </cell>
          <cell r="AW67">
            <v>1</v>
          </cell>
          <cell r="AX67">
            <v>607</v>
          </cell>
          <cell r="AY67" t="str">
            <v>Mortgage Recording Tax, Tax Exempt Bonds</v>
          </cell>
        </row>
        <row r="68">
          <cell r="A68">
            <v>92556</v>
          </cell>
          <cell r="B68">
            <v>4448</v>
          </cell>
          <cell r="C68">
            <v>120</v>
          </cell>
          <cell r="D68" t="str">
            <v>Zalmen Reiss and Associates, Inc. and Digital Distributors Inc. (2001)</v>
          </cell>
          <cell r="E68" t="str">
            <v>COMP</v>
          </cell>
          <cell r="F68" t="str">
            <v>IDA</v>
          </cell>
          <cell r="G68" t="str">
            <v>Straight Lease</v>
          </cell>
          <cell r="H68" t="str">
            <v>Industrial Incentive</v>
          </cell>
          <cell r="I68" t="str">
            <v>04/05/01</v>
          </cell>
          <cell r="J68" t="str">
            <v>06/30/27</v>
          </cell>
          <cell r="T68" t="str">
            <v>Amendment (Post Closing)</v>
          </cell>
          <cell r="U68">
            <v>40596</v>
          </cell>
          <cell r="V68">
            <v>7664222</v>
          </cell>
          <cell r="W68">
            <v>86745</v>
          </cell>
          <cell r="X68">
            <v>93045</v>
          </cell>
          <cell r="Y68">
            <v>179790</v>
          </cell>
          <cell r="AA68" t="str">
            <v xml:space="preserve">423620    </v>
          </cell>
          <cell r="AB68">
            <v>7664222</v>
          </cell>
          <cell r="AC68" t="str">
            <v>2001</v>
          </cell>
          <cell r="AD68" t="str">
            <v>2001</v>
          </cell>
          <cell r="AE68" t="str">
            <v>2027</v>
          </cell>
          <cell r="AF68" t="b">
            <v>0</v>
          </cell>
          <cell r="AG68">
            <v>1968</v>
          </cell>
          <cell r="AH68" t="str">
            <v>171 47th Street</v>
          </cell>
          <cell r="AI68" t="str">
            <v>735</v>
          </cell>
          <cell r="AJ68" t="str">
            <v>110</v>
          </cell>
          <cell r="AK68" t="str">
            <v>Brooklyn</v>
          </cell>
          <cell r="AL68" t="str">
            <v>11232</v>
          </cell>
          <cell r="AM68">
            <v>38</v>
          </cell>
          <cell r="AN68" t="str">
            <v>NY</v>
          </cell>
          <cell r="AO68" t="b">
            <v>0</v>
          </cell>
          <cell r="AP68" t="b">
            <v>0</v>
          </cell>
          <cell r="AQ68" t="b">
            <v>0</v>
          </cell>
          <cell r="AR68" t="str">
            <v>SL</v>
          </cell>
          <cell r="AS68" t="str">
            <v>I/S</v>
          </cell>
          <cell r="AU68" t="str">
            <v>2018</v>
          </cell>
          <cell r="AV68" t="str">
            <v>n</v>
          </cell>
          <cell r="AW68">
            <v>1</v>
          </cell>
          <cell r="AX68">
            <v>7664.2219999999998</v>
          </cell>
          <cell r="AY68" t="str">
            <v>Payment In Lieu Of Taxes, Sales Tax, Mortgage Recording Tax</v>
          </cell>
        </row>
        <row r="69">
          <cell r="A69">
            <v>92560</v>
          </cell>
          <cell r="B69">
            <v>4127</v>
          </cell>
          <cell r="C69">
            <v>0</v>
          </cell>
          <cell r="D69" t="str">
            <v>Jewish Board of Family &amp; Children's Services, Inc. #2 (2000)</v>
          </cell>
          <cell r="E69" t="str">
            <v>COMP</v>
          </cell>
          <cell r="F69" t="str">
            <v>IDA</v>
          </cell>
          <cell r="G69" t="str">
            <v>Bond</v>
          </cell>
          <cell r="H69" t="str">
            <v>Not For Profit Bond</v>
          </cell>
          <cell r="I69" t="str">
            <v>08/30/00</v>
          </cell>
          <cell r="J69" t="str">
            <v>07/01/25</v>
          </cell>
          <cell r="P69" t="str">
            <v>2000R-1</v>
          </cell>
          <cell r="Q69">
            <v>36768</v>
          </cell>
          <cell r="R69">
            <v>45839</v>
          </cell>
          <cell r="S69">
            <v>15820000</v>
          </cell>
          <cell r="T69" t="str">
            <v>Amendment (Letter of Credit Substitution)</v>
          </cell>
          <cell r="U69">
            <v>40088</v>
          </cell>
          <cell r="V69">
            <v>16125000</v>
          </cell>
          <cell r="W69">
            <v>417441</v>
          </cell>
          <cell r="X69">
            <v>211801</v>
          </cell>
          <cell r="Y69">
            <v>629242</v>
          </cell>
          <cell r="AA69" t="str">
            <v xml:space="preserve">623990    </v>
          </cell>
          <cell r="AB69">
            <v>15820000</v>
          </cell>
          <cell r="AC69" t="str">
            <v>2001</v>
          </cell>
          <cell r="AD69" t="str">
            <v>2001</v>
          </cell>
          <cell r="AE69" t="str">
            <v>2026</v>
          </cell>
          <cell r="AF69" t="b">
            <v>1</v>
          </cell>
          <cell r="AG69">
            <v>1882</v>
          </cell>
          <cell r="AH69" t="str">
            <v>150-152 East 49th Street</v>
          </cell>
          <cell r="AI69" t="str">
            <v>4602</v>
          </cell>
          <cell r="AJ69" t="str">
            <v>39</v>
          </cell>
          <cell r="AK69" t="str">
            <v>Brooklyn</v>
          </cell>
          <cell r="AL69" t="str">
            <v>11203</v>
          </cell>
          <cell r="AM69">
            <v>41</v>
          </cell>
          <cell r="AN69" t="str">
            <v>NY</v>
          </cell>
          <cell r="AO69" t="b">
            <v>1</v>
          </cell>
          <cell r="AP69" t="b">
            <v>0</v>
          </cell>
          <cell r="AQ69" t="b">
            <v>0</v>
          </cell>
          <cell r="AR69" t="str">
            <v>BOND</v>
          </cell>
          <cell r="AS69" t="str">
            <v>B/NFP</v>
          </cell>
          <cell r="AU69" t="str">
            <v>2018</v>
          </cell>
          <cell r="AV69" t="str">
            <v>n</v>
          </cell>
          <cell r="AW69">
            <v>1</v>
          </cell>
          <cell r="AX69">
            <v>15820</v>
          </cell>
          <cell r="AY69" t="str">
            <v>Mortgage Recording Tax, Tax Exempt Bonds</v>
          </cell>
        </row>
        <row r="70">
          <cell r="A70">
            <v>92561</v>
          </cell>
          <cell r="B70">
            <v>4160</v>
          </cell>
          <cell r="C70">
            <v>119</v>
          </cell>
          <cell r="D70" t="str">
            <v>All City Switch Board Corporation</v>
          </cell>
          <cell r="E70" t="str">
            <v>COMP</v>
          </cell>
          <cell r="F70" t="str">
            <v>IDA</v>
          </cell>
          <cell r="G70" t="str">
            <v>Bond</v>
          </cell>
          <cell r="H70" t="str">
            <v>Manufacturing Facilities Bond</v>
          </cell>
          <cell r="I70" t="str">
            <v>12/20/00</v>
          </cell>
          <cell r="J70" t="str">
            <v>06/30/26</v>
          </cell>
          <cell r="P70" t="str">
            <v>2002</v>
          </cell>
          <cell r="Q70">
            <v>36881</v>
          </cell>
          <cell r="R70">
            <v>42370</v>
          </cell>
          <cell r="S70">
            <v>3000000</v>
          </cell>
          <cell r="T70" t="str">
            <v>Closing</v>
          </cell>
          <cell r="U70">
            <v>36880</v>
          </cell>
          <cell r="V70">
            <v>4830000</v>
          </cell>
          <cell r="W70">
            <v>41600</v>
          </cell>
          <cell r="X70">
            <v>40000</v>
          </cell>
          <cell r="Y70">
            <v>81600</v>
          </cell>
          <cell r="AA70" t="str">
            <v xml:space="preserve">335313    </v>
          </cell>
          <cell r="AB70">
            <v>3000000</v>
          </cell>
          <cell r="AC70" t="str">
            <v>2001</v>
          </cell>
          <cell r="AD70" t="str">
            <v>2001</v>
          </cell>
          <cell r="AE70" t="str">
            <v>2026</v>
          </cell>
          <cell r="AF70" t="b">
            <v>0</v>
          </cell>
          <cell r="AG70">
            <v>1888</v>
          </cell>
          <cell r="AH70" t="str">
            <v>35-41 11th Street (aka 35-49 11th Street)</v>
          </cell>
          <cell r="AI70" t="str">
            <v>331</v>
          </cell>
          <cell r="AJ70" t="str">
            <v>8</v>
          </cell>
          <cell r="AK70" t="str">
            <v>Queens</v>
          </cell>
          <cell r="AL70" t="str">
            <v>11106</v>
          </cell>
          <cell r="AM70">
            <v>26</v>
          </cell>
          <cell r="AN70" t="str">
            <v>NY</v>
          </cell>
          <cell r="AO70" t="b">
            <v>0</v>
          </cell>
          <cell r="AP70" t="b">
            <v>0</v>
          </cell>
          <cell r="AQ70" t="b">
            <v>0</v>
          </cell>
          <cell r="AR70" t="str">
            <v>BOND</v>
          </cell>
          <cell r="AS70" t="str">
            <v>B/MFGF</v>
          </cell>
          <cell r="AU70" t="str">
            <v>2018</v>
          </cell>
          <cell r="AV70" t="str">
            <v>n</v>
          </cell>
          <cell r="AW70">
            <v>1</v>
          </cell>
          <cell r="AX70">
            <v>3000</v>
          </cell>
          <cell r="AY70" t="str">
            <v>Mortgage Recording Tax, Payment In Lieu Of Taxes, Sales Tax, Tax Exempt Bonds</v>
          </cell>
        </row>
        <row r="71">
          <cell r="A71">
            <v>92564</v>
          </cell>
          <cell r="B71">
            <v>3919</v>
          </cell>
          <cell r="C71">
            <v>53</v>
          </cell>
          <cell r="D71" t="str">
            <v>Baco Enterprises, Inc. #1 (2001)</v>
          </cell>
          <cell r="E71" t="str">
            <v>COMP</v>
          </cell>
          <cell r="F71" t="str">
            <v>IDA</v>
          </cell>
          <cell r="G71" t="str">
            <v>Straight Lease</v>
          </cell>
          <cell r="H71" t="str">
            <v>Industrial Incentive</v>
          </cell>
          <cell r="I71" t="str">
            <v>06/29/01</v>
          </cell>
          <cell r="J71" t="str">
            <v>07/01/27</v>
          </cell>
          <cell r="N71" t="str">
            <v>Y</v>
          </cell>
          <cell r="P71" t="str">
            <v>2001R-1</v>
          </cell>
          <cell r="Q71">
            <v>37071</v>
          </cell>
          <cell r="R71">
            <v>40848</v>
          </cell>
          <cell r="S71">
            <v>785000</v>
          </cell>
          <cell r="T71" t="str">
            <v>Amendment (Post Closing)</v>
          </cell>
          <cell r="U71">
            <v>41089</v>
          </cell>
          <cell r="V71">
            <v>2470000</v>
          </cell>
          <cell r="W71">
            <v>39897</v>
          </cell>
          <cell r="X71">
            <v>39500</v>
          </cell>
          <cell r="Y71">
            <v>79397</v>
          </cell>
          <cell r="AA71" t="str">
            <v xml:space="preserve">331221    </v>
          </cell>
          <cell r="AB71">
            <v>2470000</v>
          </cell>
          <cell r="AC71" t="str">
            <v>2001</v>
          </cell>
          <cell r="AD71" t="str">
            <v>2001</v>
          </cell>
          <cell r="AE71" t="str">
            <v>2028</v>
          </cell>
          <cell r="AF71" t="b">
            <v>0</v>
          </cell>
          <cell r="AG71">
            <v>2166</v>
          </cell>
          <cell r="AH71" t="str">
            <v>1190 Longwood Avenue</v>
          </cell>
          <cell r="AI71" t="str">
            <v>2765</v>
          </cell>
          <cell r="AJ71" t="str">
            <v>56</v>
          </cell>
          <cell r="AK71" t="str">
            <v>Bronx</v>
          </cell>
          <cell r="AL71" t="str">
            <v>10474</v>
          </cell>
          <cell r="AM71">
            <v>17</v>
          </cell>
          <cell r="AN71" t="str">
            <v>NY</v>
          </cell>
          <cell r="AO71" t="b">
            <v>0</v>
          </cell>
          <cell r="AP71" t="b">
            <v>0</v>
          </cell>
          <cell r="AQ71" t="b">
            <v>0</v>
          </cell>
          <cell r="AR71" t="str">
            <v>SL</v>
          </cell>
          <cell r="AS71" t="str">
            <v>I/I</v>
          </cell>
          <cell r="AU71" t="str">
            <v>2018</v>
          </cell>
          <cell r="AV71" t="str">
            <v>n</v>
          </cell>
          <cell r="AW71">
            <v>1</v>
          </cell>
          <cell r="AX71">
            <v>2470</v>
          </cell>
          <cell r="AY71" t="str">
            <v>Mortgage Recording Tax, Payment In Lieu Of Taxes, Sales Tax, Tax Exempt Bonds</v>
          </cell>
        </row>
        <row r="72">
          <cell r="A72">
            <v>92587</v>
          </cell>
          <cell r="B72">
            <v>4443</v>
          </cell>
          <cell r="C72">
            <v>125</v>
          </cell>
          <cell r="D72" t="str">
            <v>T &amp; G Industries, Inc.</v>
          </cell>
          <cell r="E72" t="str">
            <v>COMP</v>
          </cell>
          <cell r="F72" t="str">
            <v>IDA</v>
          </cell>
          <cell r="G72" t="str">
            <v>Straight Lease</v>
          </cell>
          <cell r="H72" t="str">
            <v>Industrial Incentive</v>
          </cell>
          <cell r="I72" t="str">
            <v>11/15/01</v>
          </cell>
          <cell r="J72" t="str">
            <v>07/01/27</v>
          </cell>
          <cell r="T72" t="str">
            <v>Amendment (Post Closing)</v>
          </cell>
          <cell r="U72">
            <v>41284</v>
          </cell>
          <cell r="V72">
            <v>2450000</v>
          </cell>
          <cell r="W72">
            <v>28400</v>
          </cell>
          <cell r="X72">
            <v>30931</v>
          </cell>
          <cell r="Y72">
            <v>59331</v>
          </cell>
          <cell r="AA72" t="str">
            <v xml:space="preserve">423420    </v>
          </cell>
          <cell r="AB72">
            <v>2450000</v>
          </cell>
          <cell r="AC72" t="str">
            <v>2002</v>
          </cell>
          <cell r="AD72" t="str">
            <v>2002</v>
          </cell>
          <cell r="AE72" t="str">
            <v>2028</v>
          </cell>
          <cell r="AF72" t="b">
            <v>0</v>
          </cell>
          <cell r="AG72">
            <v>2684</v>
          </cell>
          <cell r="AH72" t="str">
            <v>120 Third Street</v>
          </cell>
          <cell r="AI72" t="str">
            <v>465</v>
          </cell>
          <cell r="AJ72" t="str">
            <v>29</v>
          </cell>
          <cell r="AK72" t="str">
            <v>Brooklyn</v>
          </cell>
          <cell r="AL72" t="str">
            <v>11231</v>
          </cell>
          <cell r="AM72">
            <v>39</v>
          </cell>
          <cell r="AN72" t="str">
            <v>NY</v>
          </cell>
          <cell r="AO72" t="b">
            <v>1</v>
          </cell>
          <cell r="AP72" t="b">
            <v>0</v>
          </cell>
          <cell r="AQ72" t="b">
            <v>0</v>
          </cell>
          <cell r="AR72" t="str">
            <v>SL</v>
          </cell>
          <cell r="AS72" t="str">
            <v>I/S</v>
          </cell>
          <cell r="AU72" t="str">
            <v>2018</v>
          </cell>
          <cell r="AV72" t="str">
            <v>n</v>
          </cell>
          <cell r="AW72">
            <v>1</v>
          </cell>
          <cell r="AX72">
            <v>2450</v>
          </cell>
          <cell r="AY72" t="str">
            <v>Mortgage Recording Tax, Payment In Lieu Of Taxes, Sales Tax</v>
          </cell>
        </row>
        <row r="73">
          <cell r="A73">
            <v>92589</v>
          </cell>
          <cell r="B73">
            <v>4428</v>
          </cell>
          <cell r="C73">
            <v>146</v>
          </cell>
          <cell r="D73" t="str">
            <v>Rosco, Inc.</v>
          </cell>
          <cell r="E73" t="str">
            <v>COMP</v>
          </cell>
          <cell r="F73" t="str">
            <v>IDA</v>
          </cell>
          <cell r="G73" t="str">
            <v>Bond</v>
          </cell>
          <cell r="H73" t="str">
            <v>Manufacturing Facilities Bond</v>
          </cell>
          <cell r="I73" t="str">
            <v>06/27/02</v>
          </cell>
          <cell r="J73" t="str">
            <v>06/30/28</v>
          </cell>
          <cell r="P73" t="str">
            <v>2002R-1</v>
          </cell>
          <cell r="Q73">
            <v>37434</v>
          </cell>
          <cell r="R73">
            <v>44713</v>
          </cell>
          <cell r="S73">
            <v>4200000</v>
          </cell>
          <cell r="T73" t="str">
            <v>Amendment (Post Closing)</v>
          </cell>
          <cell r="U73">
            <v>38881</v>
          </cell>
          <cell r="V73">
            <v>4400000</v>
          </cell>
          <cell r="W73">
            <v>49225</v>
          </cell>
          <cell r="X73">
            <v>36290</v>
          </cell>
          <cell r="Y73">
            <v>85515</v>
          </cell>
          <cell r="AA73" t="str">
            <v xml:space="preserve">336399    </v>
          </cell>
          <cell r="AB73">
            <v>4200000</v>
          </cell>
          <cell r="AC73" t="str">
            <v>2002</v>
          </cell>
          <cell r="AD73" t="str">
            <v>2002</v>
          </cell>
          <cell r="AE73" t="str">
            <v>2028</v>
          </cell>
          <cell r="AF73" t="b">
            <v>0</v>
          </cell>
          <cell r="AG73">
            <v>2866</v>
          </cell>
          <cell r="AH73" t="str">
            <v>144-31 91st Avenue</v>
          </cell>
          <cell r="AI73" t="str">
            <v>9985</v>
          </cell>
          <cell r="AJ73" t="str">
            <v>20</v>
          </cell>
          <cell r="AK73" t="str">
            <v>Queens</v>
          </cell>
          <cell r="AL73" t="str">
            <v>11435</v>
          </cell>
          <cell r="AM73">
            <v>24</v>
          </cell>
          <cell r="AN73" t="str">
            <v>NY</v>
          </cell>
          <cell r="AO73" t="b">
            <v>0</v>
          </cell>
          <cell r="AP73" t="b">
            <v>0</v>
          </cell>
          <cell r="AQ73" t="b">
            <v>0</v>
          </cell>
          <cell r="AR73" t="str">
            <v>BOND</v>
          </cell>
          <cell r="AS73" t="str">
            <v>B/MFGF</v>
          </cell>
          <cell r="AU73" t="str">
            <v>2018</v>
          </cell>
          <cell r="AV73" t="str">
            <v>n</v>
          </cell>
          <cell r="AW73">
            <v>1</v>
          </cell>
          <cell r="AX73">
            <v>4200</v>
          </cell>
          <cell r="AY73" t="str">
            <v>Business Incentive Rate, Mortgage Recording Tax, Payment In Lieu Of Taxes, Sales Tax, Tax Exempt Bonds</v>
          </cell>
        </row>
        <row r="74">
          <cell r="A74">
            <v>92590</v>
          </cell>
          <cell r="B74">
            <v>4620</v>
          </cell>
          <cell r="C74">
            <v>0</v>
          </cell>
          <cell r="D74" t="str">
            <v>Tri-State Surgical Supply &amp; Equipment Ltd. and H &amp; H Laboratories, Inc.</v>
          </cell>
          <cell r="E74" t="str">
            <v>COMP</v>
          </cell>
          <cell r="F74" t="str">
            <v>IDA</v>
          </cell>
          <cell r="G74" t="str">
            <v>Straight Lease</v>
          </cell>
          <cell r="H74" t="str">
            <v>Industrial Incentive</v>
          </cell>
          <cell r="I74" t="str">
            <v>09/20/01</v>
          </cell>
          <cell r="J74" t="str">
            <v>06/30/27</v>
          </cell>
          <cell r="T74" t="str">
            <v>Amendment (Post Closing)</v>
          </cell>
          <cell r="U74">
            <v>42542</v>
          </cell>
          <cell r="V74">
            <v>3400000</v>
          </cell>
          <cell r="W74">
            <v>25540</v>
          </cell>
          <cell r="X74">
            <v>24770</v>
          </cell>
          <cell r="Y74">
            <v>50310</v>
          </cell>
          <cell r="AA74" t="str">
            <v xml:space="preserve">423450    </v>
          </cell>
          <cell r="AB74">
            <v>3400000</v>
          </cell>
          <cell r="AC74" t="str">
            <v>2002</v>
          </cell>
          <cell r="AD74" t="str">
            <v>2002</v>
          </cell>
          <cell r="AE74" t="str">
            <v>2027</v>
          </cell>
          <cell r="AF74" t="b">
            <v>0</v>
          </cell>
          <cell r="AG74">
            <v>2382</v>
          </cell>
          <cell r="AH74" t="str">
            <v>25-35 4th Street</v>
          </cell>
          <cell r="AI74" t="str">
            <v>471</v>
          </cell>
          <cell r="AJ74" t="str">
            <v>110</v>
          </cell>
          <cell r="AK74" t="str">
            <v>Brooklyn</v>
          </cell>
          <cell r="AL74" t="str">
            <v>11232</v>
          </cell>
          <cell r="AM74">
            <v>39</v>
          </cell>
          <cell r="AN74" t="str">
            <v>NY</v>
          </cell>
          <cell r="AO74" t="b">
            <v>1</v>
          </cell>
          <cell r="AP74" t="b">
            <v>0</v>
          </cell>
          <cell r="AQ74" t="b">
            <v>0</v>
          </cell>
          <cell r="AR74" t="str">
            <v>SL</v>
          </cell>
          <cell r="AS74" t="str">
            <v>I/S</v>
          </cell>
          <cell r="AU74" t="str">
            <v>2018</v>
          </cell>
          <cell r="AV74" t="str">
            <v>n</v>
          </cell>
          <cell r="AW74">
            <v>1</v>
          </cell>
          <cell r="AX74">
            <v>3400</v>
          </cell>
          <cell r="AY74" t="str">
            <v>Mortgage Recording Tax, Payment In Lieu Of Taxes, Sales Tax</v>
          </cell>
        </row>
        <row r="75">
          <cell r="A75">
            <v>92618</v>
          </cell>
          <cell r="B75">
            <v>3944</v>
          </cell>
          <cell r="C75">
            <v>52</v>
          </cell>
          <cell r="D75" t="str">
            <v>Mystic Display Co., Inc.</v>
          </cell>
          <cell r="E75" t="str">
            <v>COMP</v>
          </cell>
          <cell r="F75" t="str">
            <v>IDA</v>
          </cell>
          <cell r="G75" t="str">
            <v>Straight Lease</v>
          </cell>
          <cell r="H75" t="str">
            <v>Industrial Incentive</v>
          </cell>
          <cell r="I75" t="str">
            <v>09/26/01</v>
          </cell>
          <cell r="J75" t="str">
            <v>06/30/27</v>
          </cell>
          <cell r="K75">
            <v>42955</v>
          </cell>
          <cell r="P75" t="str">
            <v>2001</v>
          </cell>
          <cell r="Q75">
            <v>37160</v>
          </cell>
          <cell r="R75">
            <v>42644</v>
          </cell>
          <cell r="S75">
            <v>1000000</v>
          </cell>
          <cell r="T75" t="str">
            <v>Retirement</v>
          </cell>
          <cell r="U75">
            <v>42955</v>
          </cell>
          <cell r="V75">
            <v>1000000</v>
          </cell>
          <cell r="W75">
            <v>50886</v>
          </cell>
          <cell r="X75">
            <v>36210</v>
          </cell>
          <cell r="Y75">
            <v>87096</v>
          </cell>
          <cell r="AA75" t="str">
            <v xml:space="preserve">339950    </v>
          </cell>
          <cell r="AB75">
            <v>1000000</v>
          </cell>
          <cell r="AC75" t="str">
            <v>2002</v>
          </cell>
          <cell r="AD75" t="str">
            <v>2002</v>
          </cell>
          <cell r="AE75" t="str">
            <v>2018</v>
          </cell>
          <cell r="AF75" t="b">
            <v>0</v>
          </cell>
          <cell r="AG75">
            <v>1678</v>
          </cell>
          <cell r="AH75" t="str">
            <v>1785 East New York Avenue</v>
          </cell>
          <cell r="AI75" t="str">
            <v>1577</v>
          </cell>
          <cell r="AJ75" t="str">
            <v>1</v>
          </cell>
          <cell r="AK75" t="str">
            <v>Brooklyn</v>
          </cell>
          <cell r="AL75" t="str">
            <v>11207</v>
          </cell>
          <cell r="AM75">
            <v>37</v>
          </cell>
          <cell r="AN75" t="str">
            <v>NY</v>
          </cell>
          <cell r="AO75" t="b">
            <v>1</v>
          </cell>
          <cell r="AP75" t="b">
            <v>0</v>
          </cell>
          <cell r="AQ75" t="b">
            <v>0</v>
          </cell>
          <cell r="AR75" t="str">
            <v>SL</v>
          </cell>
          <cell r="AS75" t="str">
            <v>I/I</v>
          </cell>
          <cell r="AU75" t="str">
            <v>2018</v>
          </cell>
          <cell r="AV75" t="str">
            <v>n</v>
          </cell>
          <cell r="AW75">
            <v>1</v>
          </cell>
          <cell r="AX75">
            <v>1000</v>
          </cell>
          <cell r="AY75" t="str">
            <v>Mortgage Recording Tax, Payment In Lieu Of Taxes, Sales Tax</v>
          </cell>
        </row>
        <row r="76">
          <cell r="A76">
            <v>92624</v>
          </cell>
          <cell r="B76">
            <v>4525</v>
          </cell>
          <cell r="C76">
            <v>0</v>
          </cell>
          <cell r="D76" t="str">
            <v>Queens Parent Resource Center, Inc. #1 (2002)</v>
          </cell>
          <cell r="E76" t="str">
            <v>COMP</v>
          </cell>
          <cell r="F76" t="str">
            <v>IDA</v>
          </cell>
          <cell r="G76" t="str">
            <v>Bond</v>
          </cell>
          <cell r="H76" t="str">
            <v>Pooled Bond</v>
          </cell>
          <cell r="I76" t="str">
            <v>06/27/02</v>
          </cell>
          <cell r="J76" t="str">
            <v>07/01/17</v>
          </cell>
          <cell r="K76">
            <v>43077</v>
          </cell>
          <cell r="N76" t="str">
            <v>Y</v>
          </cell>
          <cell r="P76" t="str">
            <v>2002A-1</v>
          </cell>
          <cell r="Q76">
            <v>37434</v>
          </cell>
          <cell r="R76">
            <v>42917</v>
          </cell>
          <cell r="S76">
            <v>775000</v>
          </cell>
          <cell r="T76" t="str">
            <v>Retirement</v>
          </cell>
          <cell r="U76">
            <v>43077</v>
          </cell>
          <cell r="V76">
            <v>775000</v>
          </cell>
          <cell r="W76">
            <v>2700</v>
          </cell>
          <cell r="X76">
            <v>1848</v>
          </cell>
          <cell r="Y76">
            <v>4548</v>
          </cell>
          <cell r="AA76" t="str">
            <v xml:space="preserve">623990    </v>
          </cell>
          <cell r="AB76">
            <v>823100</v>
          </cell>
          <cell r="AC76" t="str">
            <v>2002</v>
          </cell>
          <cell r="AD76" t="str">
            <v>2002</v>
          </cell>
          <cell r="AE76" t="str">
            <v>2018</v>
          </cell>
          <cell r="AF76" t="b">
            <v>1</v>
          </cell>
          <cell r="AG76">
            <v>2870</v>
          </cell>
          <cell r="AH76" t="str">
            <v>114-04 202nd Street</v>
          </cell>
          <cell r="AI76" t="str">
            <v>11018</v>
          </cell>
          <cell r="AJ76" t="str">
            <v>7</v>
          </cell>
          <cell r="AK76" t="str">
            <v>Queens</v>
          </cell>
          <cell r="AL76" t="str">
            <v>11412</v>
          </cell>
          <cell r="AM76">
            <v>27</v>
          </cell>
          <cell r="AN76" t="str">
            <v>NY</v>
          </cell>
          <cell r="AO76" t="b">
            <v>0</v>
          </cell>
          <cell r="AP76" t="b">
            <v>0</v>
          </cell>
          <cell r="AQ76" t="b">
            <v>0</v>
          </cell>
          <cell r="AR76" t="str">
            <v>BOND</v>
          </cell>
          <cell r="AS76" t="str">
            <v>B/SNP</v>
          </cell>
          <cell r="AU76" t="str">
            <v>2018</v>
          </cell>
          <cell r="AV76" t="str">
            <v>n</v>
          </cell>
          <cell r="AW76">
            <v>1</v>
          </cell>
          <cell r="AX76">
            <v>823.1</v>
          </cell>
          <cell r="AY76" t="str">
            <v>Mortgage Recording Tax, Tax Exempt Bonds</v>
          </cell>
        </row>
        <row r="77">
          <cell r="A77">
            <v>92628</v>
          </cell>
          <cell r="B77">
            <v>4442</v>
          </cell>
          <cell r="C77">
            <v>122</v>
          </cell>
          <cell r="D77" t="str">
            <v>Therapy and Learning Center, Inc.</v>
          </cell>
          <cell r="E77" t="str">
            <v>COMP</v>
          </cell>
          <cell r="F77" t="str">
            <v>IDA</v>
          </cell>
          <cell r="G77" t="str">
            <v>Bond</v>
          </cell>
          <cell r="H77" t="str">
            <v>Not For Profit Bond</v>
          </cell>
          <cell r="I77" t="str">
            <v>10/26/02</v>
          </cell>
          <cell r="J77" t="str">
            <v>09/01/31</v>
          </cell>
          <cell r="K77">
            <v>43418</v>
          </cell>
          <cell r="P77" t="str">
            <v>2001</v>
          </cell>
          <cell r="Q77">
            <v>37190</v>
          </cell>
          <cell r="R77">
            <v>48092</v>
          </cell>
          <cell r="S77">
            <v>4200000</v>
          </cell>
          <cell r="T77" t="str">
            <v>Retirement</v>
          </cell>
          <cell r="U77">
            <v>43418</v>
          </cell>
          <cell r="V77">
            <v>4200000</v>
          </cell>
          <cell r="W77">
            <v>5008</v>
          </cell>
          <cell r="X77">
            <v>16000</v>
          </cell>
          <cell r="Y77">
            <v>21008</v>
          </cell>
          <cell r="AA77" t="str">
            <v xml:space="preserve">624410    </v>
          </cell>
          <cell r="AB77">
            <v>4200000</v>
          </cell>
          <cell r="AC77" t="str">
            <v>2003</v>
          </cell>
          <cell r="AD77" t="str">
            <v>2003</v>
          </cell>
          <cell r="AE77" t="str">
            <v>2019</v>
          </cell>
          <cell r="AF77" t="b">
            <v>1</v>
          </cell>
          <cell r="AG77">
            <v>2202</v>
          </cell>
          <cell r="AH77" t="str">
            <v>1723 8th Avenue</v>
          </cell>
          <cell r="AI77" t="str">
            <v>876</v>
          </cell>
          <cell r="AJ77" t="str">
            <v>1</v>
          </cell>
          <cell r="AK77" t="str">
            <v>Brooklyn</v>
          </cell>
          <cell r="AL77" t="str">
            <v>11215</v>
          </cell>
          <cell r="AM77">
            <v>38</v>
          </cell>
          <cell r="AN77" t="str">
            <v>NY</v>
          </cell>
          <cell r="AO77" t="b">
            <v>0</v>
          </cell>
          <cell r="AP77" t="b">
            <v>0</v>
          </cell>
          <cell r="AQ77" t="b">
            <v>0</v>
          </cell>
          <cell r="AR77" t="str">
            <v>BOND</v>
          </cell>
          <cell r="AS77" t="str">
            <v>B/NFP</v>
          </cell>
          <cell r="AU77" t="str">
            <v>2018</v>
          </cell>
          <cell r="AV77" t="str">
            <v>n</v>
          </cell>
          <cell r="AW77">
            <v>1</v>
          </cell>
          <cell r="AX77">
            <v>4200</v>
          </cell>
          <cell r="AY77" t="str">
            <v>Mortgage Recording Tax, Tax Exempt Bonds</v>
          </cell>
        </row>
        <row r="78">
          <cell r="A78">
            <v>92629</v>
          </cell>
          <cell r="B78">
            <v>4432</v>
          </cell>
          <cell r="C78">
            <v>111</v>
          </cell>
          <cell r="D78" t="str">
            <v>Village Community School</v>
          </cell>
          <cell r="E78" t="str">
            <v>COMP</v>
          </cell>
          <cell r="F78" t="str">
            <v>IDA</v>
          </cell>
          <cell r="G78" t="str">
            <v>Bond</v>
          </cell>
          <cell r="H78" t="str">
            <v>Not For Profit Bond</v>
          </cell>
          <cell r="I78" t="str">
            <v>10/26/01</v>
          </cell>
          <cell r="J78" t="str">
            <v>12/30/27</v>
          </cell>
          <cell r="P78" t="str">
            <v>2001</v>
          </cell>
          <cell r="Q78">
            <v>37190</v>
          </cell>
          <cell r="R78">
            <v>46722</v>
          </cell>
          <cell r="S78">
            <v>6500000</v>
          </cell>
          <cell r="T78" t="str">
            <v>Amendment (Letter of Credit Substitution)</v>
          </cell>
          <cell r="U78">
            <v>40750</v>
          </cell>
          <cell r="V78">
            <v>9333000</v>
          </cell>
          <cell r="W78">
            <v>17946</v>
          </cell>
          <cell r="X78">
            <v>46092</v>
          </cell>
          <cell r="Y78">
            <v>64038</v>
          </cell>
          <cell r="AA78" t="str">
            <v xml:space="preserve">611110    </v>
          </cell>
          <cell r="AB78">
            <v>6500000</v>
          </cell>
          <cell r="AC78" t="str">
            <v>2002</v>
          </cell>
          <cell r="AD78" t="str">
            <v>2002</v>
          </cell>
          <cell r="AE78" t="str">
            <v>2028</v>
          </cell>
          <cell r="AF78" t="b">
            <v>1</v>
          </cell>
          <cell r="AG78">
            <v>2383</v>
          </cell>
          <cell r="AH78" t="str">
            <v>272 West 10th Street</v>
          </cell>
          <cell r="AI78" t="str">
            <v>630</v>
          </cell>
          <cell r="AJ78" t="str">
            <v>9</v>
          </cell>
          <cell r="AK78" t="str">
            <v>Manhattan</v>
          </cell>
          <cell r="AL78" t="str">
            <v>10014</v>
          </cell>
          <cell r="AM78">
            <v>3</v>
          </cell>
          <cell r="AN78" t="str">
            <v>NY</v>
          </cell>
          <cell r="AO78" t="b">
            <v>1</v>
          </cell>
          <cell r="AP78" t="b">
            <v>0</v>
          </cell>
          <cell r="AQ78" t="b">
            <v>0</v>
          </cell>
          <cell r="AR78" t="str">
            <v>BOND</v>
          </cell>
          <cell r="AS78" t="str">
            <v>B/NFP</v>
          </cell>
          <cell r="AU78" t="str">
            <v>2018</v>
          </cell>
          <cell r="AV78" t="str">
            <v>n</v>
          </cell>
          <cell r="AW78">
            <v>1</v>
          </cell>
          <cell r="AX78">
            <v>6500</v>
          </cell>
          <cell r="AY78" t="str">
            <v>Tax Exempt Bonds</v>
          </cell>
        </row>
        <row r="79">
          <cell r="A79">
            <v>92633</v>
          </cell>
          <cell r="B79">
            <v>3959</v>
          </cell>
          <cell r="C79">
            <v>0</v>
          </cell>
          <cell r="D79" t="str">
            <v>General Human Outreach in the Community, Inc.</v>
          </cell>
          <cell r="E79" t="str">
            <v>COMP</v>
          </cell>
          <cell r="F79" t="str">
            <v>IDA</v>
          </cell>
          <cell r="G79" t="str">
            <v>Bond</v>
          </cell>
          <cell r="H79" t="str">
            <v>Pooled Bond</v>
          </cell>
          <cell r="I79" t="str">
            <v>06/27/02</v>
          </cell>
          <cell r="J79" t="str">
            <v>07/01/17</v>
          </cell>
          <cell r="K79">
            <v>43077</v>
          </cell>
          <cell r="N79" t="str">
            <v>Y</v>
          </cell>
          <cell r="P79" t="str">
            <v>2002A-2</v>
          </cell>
          <cell r="Q79">
            <v>37434</v>
          </cell>
          <cell r="R79">
            <v>42917</v>
          </cell>
          <cell r="S79">
            <v>42300</v>
          </cell>
          <cell r="T79" t="str">
            <v>Retirement</v>
          </cell>
          <cell r="U79">
            <v>43077</v>
          </cell>
          <cell r="V79">
            <v>42300</v>
          </cell>
          <cell r="W79">
            <v>3100</v>
          </cell>
          <cell r="X79">
            <v>2254</v>
          </cell>
          <cell r="Y79">
            <v>5354</v>
          </cell>
          <cell r="AA79" t="str">
            <v xml:space="preserve">624120    </v>
          </cell>
          <cell r="AB79">
            <v>672300</v>
          </cell>
          <cell r="AC79" t="str">
            <v>2002</v>
          </cell>
          <cell r="AD79" t="str">
            <v>2002</v>
          </cell>
          <cell r="AE79" t="str">
            <v>2018</v>
          </cell>
          <cell r="AF79" t="b">
            <v>1</v>
          </cell>
          <cell r="AG79">
            <v>2869</v>
          </cell>
          <cell r="AH79" t="str">
            <v>107-40A 134th Street</v>
          </cell>
          <cell r="AI79" t="str">
            <v>9613</v>
          </cell>
          <cell r="AJ79" t="str">
            <v>29</v>
          </cell>
          <cell r="AK79" t="str">
            <v>Queens</v>
          </cell>
          <cell r="AL79" t="str">
            <v>11419</v>
          </cell>
          <cell r="AM79">
            <v>28</v>
          </cell>
          <cell r="AN79" t="str">
            <v>NY</v>
          </cell>
          <cell r="AO79" t="b">
            <v>0</v>
          </cell>
          <cell r="AP79" t="b">
            <v>0</v>
          </cell>
          <cell r="AQ79" t="b">
            <v>0</v>
          </cell>
          <cell r="AR79" t="str">
            <v>BOND</v>
          </cell>
          <cell r="AS79" t="str">
            <v>B/SNP</v>
          </cell>
          <cell r="AU79" t="str">
            <v>2018</v>
          </cell>
          <cell r="AV79" t="str">
            <v>n</v>
          </cell>
          <cell r="AW79">
            <v>1</v>
          </cell>
          <cell r="AX79">
            <v>672.3</v>
          </cell>
          <cell r="AY79" t="str">
            <v>Mortgage Recording Tax, Tax Exempt Bonds</v>
          </cell>
        </row>
        <row r="80">
          <cell r="A80">
            <v>92634</v>
          </cell>
          <cell r="B80">
            <v>4354</v>
          </cell>
          <cell r="C80">
            <v>124</v>
          </cell>
          <cell r="D80" t="str">
            <v>Magen David Yeshivah</v>
          </cell>
          <cell r="E80" t="str">
            <v>COMP</v>
          </cell>
          <cell r="F80" t="str">
            <v>IDA</v>
          </cell>
          <cell r="G80" t="str">
            <v>Bond</v>
          </cell>
          <cell r="H80" t="str">
            <v>Not For Profit Bond</v>
          </cell>
          <cell r="I80" t="str">
            <v>06/26/02</v>
          </cell>
          <cell r="J80" t="str">
            <v>06/15/27</v>
          </cell>
          <cell r="P80" t="str">
            <v>2002</v>
          </cell>
          <cell r="Q80">
            <v>37434</v>
          </cell>
          <cell r="R80">
            <v>46553</v>
          </cell>
          <cell r="S80">
            <v>38500000</v>
          </cell>
          <cell r="T80" t="str">
            <v>Closing</v>
          </cell>
          <cell r="U80">
            <v>37433</v>
          </cell>
          <cell r="V80">
            <v>38500000</v>
          </cell>
          <cell r="W80">
            <v>360000</v>
          </cell>
          <cell r="X80">
            <v>150000</v>
          </cell>
          <cell r="Y80">
            <v>510000</v>
          </cell>
          <cell r="AA80" t="str">
            <v xml:space="preserve">611110    </v>
          </cell>
          <cell r="AB80">
            <v>38500000</v>
          </cell>
          <cell r="AC80" t="str">
            <v>2002</v>
          </cell>
          <cell r="AD80" t="str">
            <v>2002</v>
          </cell>
          <cell r="AE80" t="str">
            <v>2027</v>
          </cell>
          <cell r="AF80" t="b">
            <v>1</v>
          </cell>
          <cell r="AG80">
            <v>2764</v>
          </cell>
          <cell r="AH80" t="str">
            <v>2106, 2128 &amp; 2130 McDonald Avenue</v>
          </cell>
          <cell r="AI80" t="str">
            <v>7087</v>
          </cell>
          <cell r="AJ80" t="str">
            <v>14</v>
          </cell>
          <cell r="AK80" t="str">
            <v>Brooklyn</v>
          </cell>
          <cell r="AL80" t="str">
            <v>11207</v>
          </cell>
          <cell r="AM80">
            <v>47</v>
          </cell>
          <cell r="AN80" t="str">
            <v>NY</v>
          </cell>
          <cell r="AO80" t="b">
            <v>0</v>
          </cell>
          <cell r="AP80" t="b">
            <v>0</v>
          </cell>
          <cell r="AQ80" t="b">
            <v>0</v>
          </cell>
          <cell r="AR80" t="str">
            <v>BOND</v>
          </cell>
          <cell r="AS80" t="str">
            <v>B/NFP</v>
          </cell>
          <cell r="AU80" t="str">
            <v>2018</v>
          </cell>
          <cell r="AV80" t="str">
            <v>n</v>
          </cell>
          <cell r="AW80">
            <v>1</v>
          </cell>
          <cell r="AX80">
            <v>38500</v>
          </cell>
          <cell r="AY80" t="str">
            <v>Mortgage Recording Tax, Tax Exempt Bonds</v>
          </cell>
        </row>
        <row r="81">
          <cell r="A81">
            <v>92639</v>
          </cell>
          <cell r="B81">
            <v>3962</v>
          </cell>
          <cell r="C81">
            <v>0</v>
          </cell>
          <cell r="D81" t="str">
            <v>Centro Social La Esperanza, Inc. #1 (2002)</v>
          </cell>
          <cell r="E81" t="str">
            <v>COMP</v>
          </cell>
          <cell r="F81" t="str">
            <v>IDA</v>
          </cell>
          <cell r="G81" t="str">
            <v>Bond</v>
          </cell>
          <cell r="H81" t="str">
            <v>Pooled Bond</v>
          </cell>
          <cell r="I81" t="str">
            <v>06/27/02</v>
          </cell>
          <cell r="J81" t="str">
            <v>07/01/17</v>
          </cell>
          <cell r="K81">
            <v>43077</v>
          </cell>
          <cell r="N81" t="str">
            <v>Y</v>
          </cell>
          <cell r="P81" t="str">
            <v>2002A-1</v>
          </cell>
          <cell r="Q81">
            <v>37434</v>
          </cell>
          <cell r="R81">
            <v>38169</v>
          </cell>
          <cell r="S81">
            <v>72800</v>
          </cell>
          <cell r="T81" t="str">
            <v>Retirement</v>
          </cell>
          <cell r="U81">
            <v>43077</v>
          </cell>
          <cell r="V81">
            <v>1182800</v>
          </cell>
          <cell r="W81">
            <v>4656</v>
          </cell>
          <cell r="X81">
            <v>4874</v>
          </cell>
          <cell r="Y81">
            <v>9530</v>
          </cell>
          <cell r="AA81" t="str">
            <v xml:space="preserve">623210    </v>
          </cell>
          <cell r="AB81">
            <v>1182800</v>
          </cell>
          <cell r="AC81" t="str">
            <v>2002</v>
          </cell>
          <cell r="AD81" t="str">
            <v>2002</v>
          </cell>
          <cell r="AE81" t="str">
            <v>2018</v>
          </cell>
          <cell r="AF81" t="b">
            <v>1</v>
          </cell>
          <cell r="AG81">
            <v>2868</v>
          </cell>
          <cell r="AH81" t="str">
            <v>122 Van Cortlandt Avenue West</v>
          </cell>
          <cell r="AI81" t="str">
            <v>3263</v>
          </cell>
          <cell r="AJ81" t="str">
            <v>62</v>
          </cell>
          <cell r="AK81" t="str">
            <v>Bronx</v>
          </cell>
          <cell r="AL81" t="str">
            <v>10463</v>
          </cell>
          <cell r="AM81">
            <v>11</v>
          </cell>
          <cell r="AN81" t="str">
            <v>NY</v>
          </cell>
          <cell r="AO81" t="b">
            <v>1</v>
          </cell>
          <cell r="AP81" t="b">
            <v>0</v>
          </cell>
          <cell r="AQ81" t="b">
            <v>0</v>
          </cell>
          <cell r="AR81" t="str">
            <v>BOND</v>
          </cell>
          <cell r="AS81" t="str">
            <v>B/SNP</v>
          </cell>
          <cell r="AU81" t="str">
            <v>2018</v>
          </cell>
          <cell r="AV81" t="str">
            <v>n</v>
          </cell>
          <cell r="AW81">
            <v>1</v>
          </cell>
          <cell r="AX81">
            <v>1182.8</v>
          </cell>
          <cell r="AY81" t="str">
            <v>Mortgage Recording Tax, Tax Exempt Bonds</v>
          </cell>
        </row>
        <row r="82">
          <cell r="A82">
            <v>92642</v>
          </cell>
          <cell r="B82">
            <v>4282</v>
          </cell>
          <cell r="C82">
            <v>135</v>
          </cell>
          <cell r="D82" t="str">
            <v>Contractors SM, LLC</v>
          </cell>
          <cell r="E82" t="str">
            <v>COMP</v>
          </cell>
          <cell r="F82" t="str">
            <v>IDA</v>
          </cell>
          <cell r="G82" t="str">
            <v>Bond</v>
          </cell>
          <cell r="H82" t="str">
            <v>Manufacturing Facilities Bond</v>
          </cell>
          <cell r="I82" t="str">
            <v>12/27/01</v>
          </cell>
          <cell r="J82" t="str">
            <v>06/30/27</v>
          </cell>
          <cell r="P82" t="str">
            <v>2001</v>
          </cell>
          <cell r="Q82">
            <v>37226</v>
          </cell>
          <cell r="R82">
            <v>42705</v>
          </cell>
          <cell r="S82">
            <v>2100000</v>
          </cell>
          <cell r="T82" t="str">
            <v>Amendment (Post Closing)</v>
          </cell>
          <cell r="U82">
            <v>40878</v>
          </cell>
          <cell r="V82">
            <v>2100000</v>
          </cell>
          <cell r="W82">
            <v>37400</v>
          </cell>
          <cell r="X82">
            <v>20100</v>
          </cell>
          <cell r="Y82">
            <v>57500</v>
          </cell>
          <cell r="AA82" t="str">
            <v xml:space="preserve">332322    </v>
          </cell>
          <cell r="AB82">
            <v>2100000</v>
          </cell>
          <cell r="AC82" t="str">
            <v>2002</v>
          </cell>
          <cell r="AD82" t="str">
            <v>2002</v>
          </cell>
          <cell r="AE82" t="str">
            <v>2027</v>
          </cell>
          <cell r="AF82" t="b">
            <v>0</v>
          </cell>
          <cell r="AG82">
            <v>2746</v>
          </cell>
          <cell r="AH82" t="str">
            <v>34-06 Skillman Avenue</v>
          </cell>
          <cell r="AI82" t="str">
            <v>240</v>
          </cell>
          <cell r="AJ82" t="str">
            <v>1</v>
          </cell>
          <cell r="AK82" t="str">
            <v>Queens</v>
          </cell>
          <cell r="AL82" t="str">
            <v>11101</v>
          </cell>
          <cell r="AM82">
            <v>26</v>
          </cell>
          <cell r="AN82" t="str">
            <v>NY</v>
          </cell>
          <cell r="AO82" t="b">
            <v>0</v>
          </cell>
          <cell r="AP82" t="b">
            <v>0</v>
          </cell>
          <cell r="AQ82" t="b">
            <v>0</v>
          </cell>
          <cell r="AR82" t="str">
            <v>BOND</v>
          </cell>
          <cell r="AS82" t="str">
            <v>B/MFGF</v>
          </cell>
          <cell r="AU82" t="str">
            <v>2018</v>
          </cell>
          <cell r="AV82" t="str">
            <v>n</v>
          </cell>
          <cell r="AW82">
            <v>1</v>
          </cell>
          <cell r="AX82">
            <v>2100</v>
          </cell>
          <cell r="AY82" t="str">
            <v>Mortgage Recording Tax, Payment In Lieu Of Taxes, Sales Tax, Tax Exempt Bonds</v>
          </cell>
        </row>
        <row r="83">
          <cell r="A83">
            <v>92646</v>
          </cell>
          <cell r="B83">
            <v>3984</v>
          </cell>
          <cell r="C83">
            <v>0</v>
          </cell>
          <cell r="D83" t="str">
            <v>AMB Property, LP (lot 20)</v>
          </cell>
          <cell r="E83" t="str">
            <v>COMP</v>
          </cell>
          <cell r="F83" t="str">
            <v>IDA</v>
          </cell>
          <cell r="G83" t="str">
            <v>Straight Lease</v>
          </cell>
          <cell r="H83" t="str">
            <v>Industrial Incentive</v>
          </cell>
          <cell r="I83" t="str">
            <v>08/23/01</v>
          </cell>
          <cell r="J83" t="str">
            <v>06/30/27</v>
          </cell>
          <cell r="T83" t="str">
            <v>Amendment (Post Closing)</v>
          </cell>
          <cell r="U83">
            <v>38161</v>
          </cell>
          <cell r="V83">
            <v>73000000</v>
          </cell>
          <cell r="W83">
            <v>225753</v>
          </cell>
          <cell r="X83">
            <v>97721</v>
          </cell>
          <cell r="Y83">
            <v>323474</v>
          </cell>
          <cell r="AA83" t="str">
            <v xml:space="preserve">488119    </v>
          </cell>
          <cell r="AB83">
            <v>73000000</v>
          </cell>
          <cell r="AC83" t="str">
            <v>2002</v>
          </cell>
          <cell r="AD83" t="str">
            <v>2002</v>
          </cell>
          <cell r="AE83" t="str">
            <v>2027</v>
          </cell>
          <cell r="AF83" t="b">
            <v>0</v>
          </cell>
          <cell r="AG83">
            <v>1760</v>
          </cell>
          <cell r="AH83" t="str">
            <v>230-19 Rockaway Boulevard</v>
          </cell>
          <cell r="AI83" t="str">
            <v>13791</v>
          </cell>
          <cell r="AJ83" t="str">
            <v>20</v>
          </cell>
          <cell r="AK83" t="str">
            <v>Queens</v>
          </cell>
          <cell r="AL83" t="str">
            <v>11413</v>
          </cell>
          <cell r="AM83">
            <v>31</v>
          </cell>
          <cell r="AN83" t="str">
            <v>NY</v>
          </cell>
          <cell r="AO83" t="b">
            <v>0</v>
          </cell>
          <cell r="AP83" t="b">
            <v>0</v>
          </cell>
          <cell r="AQ83" t="b">
            <v>0</v>
          </cell>
          <cell r="AR83" t="str">
            <v>SL</v>
          </cell>
          <cell r="AS83" t="str">
            <v>I/I</v>
          </cell>
          <cell r="AU83" t="str">
            <v>2018</v>
          </cell>
          <cell r="AV83" t="str">
            <v>n</v>
          </cell>
          <cell r="AW83">
            <v>1</v>
          </cell>
          <cell r="AX83">
            <v>73000</v>
          </cell>
          <cell r="AY83" t="str">
            <v>Mortgage Recording Tax, Payment In Lieu Of Taxes, Sales Tax</v>
          </cell>
        </row>
        <row r="84">
          <cell r="A84">
            <v>92648</v>
          </cell>
          <cell r="B84">
            <v>4380</v>
          </cell>
          <cell r="C84">
            <v>109</v>
          </cell>
          <cell r="D84" t="str">
            <v>Goldstone Hosiery Co., Inc.</v>
          </cell>
          <cell r="E84" t="str">
            <v>COMP</v>
          </cell>
          <cell r="F84" t="str">
            <v>IDA</v>
          </cell>
          <cell r="G84" t="str">
            <v>Straight Lease</v>
          </cell>
          <cell r="H84" t="str">
            <v>Industrial Incentive</v>
          </cell>
          <cell r="I84" t="str">
            <v>10/22/01</v>
          </cell>
          <cell r="J84" t="str">
            <v>06/30/27</v>
          </cell>
          <cell r="T84" t="str">
            <v>Amendment (Post Closing)</v>
          </cell>
          <cell r="U84">
            <v>40218</v>
          </cell>
          <cell r="V84">
            <v>3000000</v>
          </cell>
          <cell r="W84">
            <v>23431</v>
          </cell>
          <cell r="X84">
            <v>39000</v>
          </cell>
          <cell r="Y84">
            <v>62431</v>
          </cell>
          <cell r="AA84" t="str">
            <v xml:space="preserve">424320    </v>
          </cell>
          <cell r="AB84">
            <v>3000000</v>
          </cell>
          <cell r="AC84" t="str">
            <v>2002</v>
          </cell>
          <cell r="AD84" t="str">
            <v>2002</v>
          </cell>
          <cell r="AE84" t="str">
            <v>2027</v>
          </cell>
          <cell r="AF84" t="b">
            <v>0</v>
          </cell>
          <cell r="AG84">
            <v>1773</v>
          </cell>
          <cell r="AH84" t="str">
            <v>48-25 Metropolitan Avenue</v>
          </cell>
          <cell r="AI84" t="str">
            <v>2611</v>
          </cell>
          <cell r="AJ84" t="str">
            <v>452</v>
          </cell>
          <cell r="AK84" t="str">
            <v>Queens</v>
          </cell>
          <cell r="AL84" t="str">
            <v>11385</v>
          </cell>
          <cell r="AM84">
            <v>30</v>
          </cell>
          <cell r="AN84" t="str">
            <v>NY</v>
          </cell>
          <cell r="AO84" t="b">
            <v>0</v>
          </cell>
          <cell r="AP84" t="b">
            <v>0</v>
          </cell>
          <cell r="AQ84" t="b">
            <v>0</v>
          </cell>
          <cell r="AR84" t="str">
            <v>SL</v>
          </cell>
          <cell r="AS84" t="str">
            <v>I/I</v>
          </cell>
          <cell r="AU84" t="str">
            <v>2018</v>
          </cell>
          <cell r="AV84" t="str">
            <v>n</v>
          </cell>
          <cell r="AW84">
            <v>1</v>
          </cell>
          <cell r="AX84">
            <v>3000</v>
          </cell>
          <cell r="AY84" t="str">
            <v>Mortgage Recording Tax, Payment In Lieu Of Taxes, Sales Tax</v>
          </cell>
        </row>
        <row r="85">
          <cell r="A85">
            <v>92654</v>
          </cell>
          <cell r="B85">
            <v>4619</v>
          </cell>
          <cell r="C85">
            <v>0</v>
          </cell>
          <cell r="D85" t="str">
            <v>Foto Electric Supply Co., Inc.</v>
          </cell>
          <cell r="E85" t="str">
            <v>COMP</v>
          </cell>
          <cell r="F85" t="str">
            <v>IDA</v>
          </cell>
          <cell r="G85" t="str">
            <v>Straight Lease</v>
          </cell>
          <cell r="H85" t="str">
            <v>Industrial Incentive</v>
          </cell>
          <cell r="I85" t="str">
            <v>07/19/01</v>
          </cell>
          <cell r="J85" t="str">
            <v>07/01/27</v>
          </cell>
          <cell r="T85" t="str">
            <v>Closing</v>
          </cell>
          <cell r="U85">
            <v>37091</v>
          </cell>
          <cell r="V85">
            <v>4150000</v>
          </cell>
          <cell r="W85">
            <v>78985</v>
          </cell>
          <cell r="X85">
            <v>78985</v>
          </cell>
          <cell r="Y85">
            <v>157970</v>
          </cell>
          <cell r="AA85" t="str">
            <v xml:space="preserve">423620    </v>
          </cell>
          <cell r="AB85">
            <v>4150000</v>
          </cell>
          <cell r="AC85" t="str">
            <v>2002</v>
          </cell>
          <cell r="AD85" t="str">
            <v>2002</v>
          </cell>
          <cell r="AE85" t="str">
            <v>2028</v>
          </cell>
          <cell r="AF85" t="b">
            <v>0</v>
          </cell>
          <cell r="AG85">
            <v>1856</v>
          </cell>
          <cell r="AH85" t="str">
            <v>1 Rewe Street</v>
          </cell>
          <cell r="AI85" t="str">
            <v>2927</v>
          </cell>
          <cell r="AJ85" t="str">
            <v>42</v>
          </cell>
          <cell r="AK85" t="str">
            <v>Brooklyn</v>
          </cell>
          <cell r="AL85" t="str">
            <v>11211</v>
          </cell>
          <cell r="AM85">
            <v>34</v>
          </cell>
          <cell r="AN85" t="str">
            <v>NY</v>
          </cell>
          <cell r="AO85" t="b">
            <v>0</v>
          </cell>
          <cell r="AP85" t="b">
            <v>0</v>
          </cell>
          <cell r="AQ85" t="b">
            <v>0</v>
          </cell>
          <cell r="AR85" t="str">
            <v>SL</v>
          </cell>
          <cell r="AS85" t="str">
            <v>I/I</v>
          </cell>
          <cell r="AU85" t="str">
            <v>2018</v>
          </cell>
          <cell r="AV85" t="str">
            <v>n</v>
          </cell>
          <cell r="AW85">
            <v>1</v>
          </cell>
          <cell r="AX85">
            <v>4150</v>
          </cell>
          <cell r="AY85" t="str">
            <v>Mortgage Recording Tax, Payment In Lieu Of Taxes, Sales Tax</v>
          </cell>
        </row>
        <row r="86">
          <cell r="A86">
            <v>92658</v>
          </cell>
          <cell r="B86">
            <v>4307</v>
          </cell>
          <cell r="C86">
            <v>59</v>
          </cell>
          <cell r="D86" t="str">
            <v>Citywide Mobile Response Corporation</v>
          </cell>
          <cell r="E86" t="str">
            <v>COMP</v>
          </cell>
          <cell r="F86" t="str">
            <v>IDA</v>
          </cell>
          <cell r="G86" t="str">
            <v>Straight Lease</v>
          </cell>
          <cell r="H86" t="str">
            <v>Industrial Incentive</v>
          </cell>
          <cell r="I86" t="str">
            <v>05/22/02</v>
          </cell>
          <cell r="J86" t="str">
            <v>07/01/28</v>
          </cell>
          <cell r="T86" t="str">
            <v>Amendment (Refinancing)</v>
          </cell>
          <cell r="U86">
            <v>39660</v>
          </cell>
          <cell r="V86">
            <v>2200000</v>
          </cell>
          <cell r="W86">
            <v>57900</v>
          </cell>
          <cell r="X86">
            <v>21300</v>
          </cell>
          <cell r="Y86">
            <v>79200</v>
          </cell>
          <cell r="AA86" t="str">
            <v xml:space="preserve">621910    </v>
          </cell>
          <cell r="AB86">
            <v>2200000</v>
          </cell>
          <cell r="AC86" t="str">
            <v>2002</v>
          </cell>
          <cell r="AD86" t="str">
            <v>2002</v>
          </cell>
          <cell r="AE86" t="str">
            <v>2029</v>
          </cell>
          <cell r="AF86" t="b">
            <v>0</v>
          </cell>
          <cell r="AG86">
            <v>2879</v>
          </cell>
          <cell r="AH86" t="str">
            <v>1624 Stillwell Avenue</v>
          </cell>
          <cell r="AI86" t="str">
            <v>4223</v>
          </cell>
          <cell r="AJ86" t="str">
            <v>12</v>
          </cell>
          <cell r="AK86" t="str">
            <v>Bronx</v>
          </cell>
          <cell r="AL86" t="str">
            <v>10461</v>
          </cell>
          <cell r="AM86">
            <v>13</v>
          </cell>
          <cell r="AN86" t="str">
            <v>NY</v>
          </cell>
          <cell r="AO86" t="b">
            <v>0</v>
          </cell>
          <cell r="AP86" t="b">
            <v>0</v>
          </cell>
          <cell r="AQ86" t="b">
            <v>0</v>
          </cell>
          <cell r="AR86" t="str">
            <v>SL</v>
          </cell>
          <cell r="AS86" t="str">
            <v>I/I</v>
          </cell>
          <cell r="AU86" t="str">
            <v>2018</v>
          </cell>
          <cell r="AV86" t="str">
            <v>n</v>
          </cell>
          <cell r="AW86">
            <v>1</v>
          </cell>
          <cell r="AX86">
            <v>2200</v>
          </cell>
          <cell r="AY86" t="str">
            <v>Mortgage Recording Tax, Payment In Lieu Of Taxes, Sales Tax</v>
          </cell>
        </row>
        <row r="87">
          <cell r="A87">
            <v>92663</v>
          </cell>
          <cell r="B87">
            <v>4692</v>
          </cell>
          <cell r="C87">
            <v>0</v>
          </cell>
          <cell r="D87" t="str">
            <v>Metropolitan Life Insurance Company</v>
          </cell>
          <cell r="E87" t="str">
            <v>COMP</v>
          </cell>
          <cell r="F87" t="str">
            <v>IDA</v>
          </cell>
          <cell r="G87" t="str">
            <v>Straight Lease</v>
          </cell>
          <cell r="H87" t="str">
            <v>Commercial Growth Project</v>
          </cell>
          <cell r="I87" t="str">
            <v>01/02/02</v>
          </cell>
          <cell r="J87" t="str">
            <v>06/30/21</v>
          </cell>
          <cell r="T87" t="str">
            <v>Amendment (Post Closing)</v>
          </cell>
          <cell r="U87">
            <v>39171</v>
          </cell>
          <cell r="V87">
            <v>272671000</v>
          </cell>
          <cell r="W87">
            <v>0</v>
          </cell>
          <cell r="X87">
            <v>956077</v>
          </cell>
          <cell r="Y87">
            <v>956077</v>
          </cell>
          <cell r="AA87" t="str">
            <v xml:space="preserve">524113    </v>
          </cell>
          <cell r="AB87">
            <v>272671000</v>
          </cell>
          <cell r="AC87" t="str">
            <v>2002</v>
          </cell>
          <cell r="AD87" t="str">
            <v>2002</v>
          </cell>
          <cell r="AE87" t="str">
            <v>2021</v>
          </cell>
          <cell r="AF87" t="b">
            <v>0</v>
          </cell>
          <cell r="AG87">
            <v>2160</v>
          </cell>
          <cell r="AH87" t="str">
            <v>27-01 Queens Plaza North</v>
          </cell>
          <cell r="AI87" t="str">
            <v>416</v>
          </cell>
          <cell r="AJ87" t="str">
            <v>10</v>
          </cell>
          <cell r="AK87" t="str">
            <v>Queens</v>
          </cell>
          <cell r="AL87" t="str">
            <v>11101</v>
          </cell>
          <cell r="AM87">
            <v>26</v>
          </cell>
          <cell r="AN87" t="str">
            <v>NY</v>
          </cell>
          <cell r="AO87" t="b">
            <v>1</v>
          </cell>
          <cell r="AP87" t="b">
            <v>0</v>
          </cell>
          <cell r="AQ87" t="b">
            <v>0</v>
          </cell>
          <cell r="AR87" t="str">
            <v>SL</v>
          </cell>
          <cell r="AS87" t="str">
            <v>I/C-stru</v>
          </cell>
          <cell r="AU87" t="str">
            <v>2018</v>
          </cell>
          <cell r="AV87" t="str">
            <v>n</v>
          </cell>
          <cell r="AW87">
            <v>1</v>
          </cell>
          <cell r="AX87">
            <v>272671</v>
          </cell>
          <cell r="AY87" t="str">
            <v>Business Incentive Rate, Mortgage Recording Tax, Payment In Lieu Of Taxes, Sales Tax, Sales Tax Growth Credits</v>
          </cell>
        </row>
        <row r="88">
          <cell r="A88">
            <v>92664</v>
          </cell>
          <cell r="B88">
            <v>4064</v>
          </cell>
          <cell r="C88">
            <v>0</v>
          </cell>
          <cell r="D88" t="str">
            <v>New York Post</v>
          </cell>
          <cell r="E88" t="str">
            <v>COMP</v>
          </cell>
          <cell r="F88" t="str">
            <v>IDA</v>
          </cell>
          <cell r="G88" t="str">
            <v>Straight Lease</v>
          </cell>
          <cell r="H88" t="str">
            <v>Commercial Growth Project</v>
          </cell>
          <cell r="I88" t="str">
            <v>03/25/02</v>
          </cell>
          <cell r="J88" t="str">
            <v>06/30/48</v>
          </cell>
          <cell r="T88" t="str">
            <v>Closing</v>
          </cell>
          <cell r="U88">
            <v>37340</v>
          </cell>
          <cell r="V88">
            <v>168915000</v>
          </cell>
          <cell r="W88">
            <v>696690</v>
          </cell>
          <cell r="X88">
            <v>447145</v>
          </cell>
          <cell r="Y88">
            <v>1143835</v>
          </cell>
          <cell r="AA88" t="str">
            <v xml:space="preserve">511110    </v>
          </cell>
          <cell r="AB88">
            <v>168915000</v>
          </cell>
          <cell r="AC88" t="str">
            <v>2002</v>
          </cell>
          <cell r="AD88" t="str">
            <v>2002</v>
          </cell>
          <cell r="AE88" t="str">
            <v>2048</v>
          </cell>
          <cell r="AF88" t="b">
            <v>0</v>
          </cell>
          <cell r="AG88">
            <v>984</v>
          </cell>
          <cell r="AH88" t="str">
            <v>900 East 132nd Street</v>
          </cell>
          <cell r="AI88" t="str">
            <v>2583</v>
          </cell>
          <cell r="AJ88" t="str">
            <v>2</v>
          </cell>
          <cell r="AK88" t="str">
            <v>Bronx</v>
          </cell>
          <cell r="AL88" t="str">
            <v>10454</v>
          </cell>
          <cell r="AM88">
            <v>17</v>
          </cell>
          <cell r="AN88" t="str">
            <v>NY</v>
          </cell>
          <cell r="AO88" t="b">
            <v>1</v>
          </cell>
          <cell r="AP88" t="b">
            <v>0</v>
          </cell>
          <cell r="AQ88" t="b">
            <v>0</v>
          </cell>
          <cell r="AR88" t="str">
            <v>SL</v>
          </cell>
          <cell r="AS88" t="str">
            <v>I/C-stru</v>
          </cell>
          <cell r="AU88" t="str">
            <v>2018</v>
          </cell>
          <cell r="AV88" t="str">
            <v>n</v>
          </cell>
          <cell r="AW88">
            <v>1</v>
          </cell>
          <cell r="AX88">
            <v>168915</v>
          </cell>
          <cell r="AY88" t="str">
            <v>NYC Public Utility Service, Sales Tax</v>
          </cell>
        </row>
        <row r="89">
          <cell r="A89">
            <v>92665</v>
          </cell>
          <cell r="B89">
            <v>1413</v>
          </cell>
          <cell r="C89">
            <v>0</v>
          </cell>
          <cell r="D89" t="str">
            <v>New York Times Company, The</v>
          </cell>
          <cell r="E89" t="str">
            <v>COMP</v>
          </cell>
          <cell r="F89" t="str">
            <v>IDA</v>
          </cell>
          <cell r="G89" t="str">
            <v>Straight Lease</v>
          </cell>
          <cell r="H89" t="str">
            <v>Commercial Growth Project</v>
          </cell>
          <cell r="I89" t="str">
            <v>12/21/01</v>
          </cell>
          <cell r="J89" t="str">
            <v>06/30/30</v>
          </cell>
          <cell r="T89" t="str">
            <v>Amendment (Post Closing)</v>
          </cell>
          <cell r="U89">
            <v>42842</v>
          </cell>
          <cell r="V89">
            <v>538416000</v>
          </cell>
          <cell r="W89">
            <v>0</v>
          </cell>
          <cell r="X89">
            <v>384339</v>
          </cell>
          <cell r="Y89">
            <v>384339</v>
          </cell>
          <cell r="AA89" t="str">
            <v xml:space="preserve">511110    </v>
          </cell>
          <cell r="AB89">
            <v>538416000</v>
          </cell>
          <cell r="AC89" t="str">
            <v>2002</v>
          </cell>
          <cell r="AD89" t="str">
            <v>2002</v>
          </cell>
          <cell r="AE89" t="str">
            <v>2030</v>
          </cell>
          <cell r="AF89" t="b">
            <v>0</v>
          </cell>
          <cell r="AG89">
            <v>4427</v>
          </cell>
          <cell r="AH89" t="str">
            <v>620 8TH AVE (a/k/a Site 8 South)</v>
          </cell>
          <cell r="AI89" t="str">
            <v>1012</v>
          </cell>
          <cell r="AJ89" t="str">
            <v>7501</v>
          </cell>
          <cell r="AK89" t="str">
            <v>Manhattan</v>
          </cell>
          <cell r="AL89" t="str">
            <v>10018</v>
          </cell>
          <cell r="AM89">
            <v>3</v>
          </cell>
          <cell r="AN89" t="str">
            <v>NY</v>
          </cell>
          <cell r="AO89" t="b">
            <v>1</v>
          </cell>
          <cell r="AP89" t="b">
            <v>0</v>
          </cell>
          <cell r="AQ89" t="b">
            <v>0</v>
          </cell>
          <cell r="AR89" t="str">
            <v>SL</v>
          </cell>
          <cell r="AS89" t="str">
            <v>I/C-stru</v>
          </cell>
          <cell r="AU89" t="str">
            <v>2018</v>
          </cell>
          <cell r="AV89" t="str">
            <v>n</v>
          </cell>
          <cell r="AW89">
            <v>1</v>
          </cell>
          <cell r="AX89">
            <v>538416</v>
          </cell>
          <cell r="AY89" t="str">
            <v>Business Incentive Rate, Mortgage Recording Tax, Sales Tax, Sales Tax Growth Credits</v>
          </cell>
        </row>
        <row r="90">
          <cell r="A90">
            <v>92669</v>
          </cell>
          <cell r="B90">
            <v>4604</v>
          </cell>
          <cell r="C90">
            <v>1</v>
          </cell>
          <cell r="D90" t="str">
            <v>Federal Express Corporation #1 (2001)</v>
          </cell>
          <cell r="E90" t="str">
            <v>COMP</v>
          </cell>
          <cell r="F90" t="str">
            <v>IDA</v>
          </cell>
          <cell r="G90" t="str">
            <v>Straight Lease</v>
          </cell>
          <cell r="H90" t="str">
            <v>Industrial Incentive</v>
          </cell>
          <cell r="I90" t="str">
            <v>12/26/01</v>
          </cell>
          <cell r="J90" t="str">
            <v>12/31/30</v>
          </cell>
          <cell r="T90" t="str">
            <v>Amendment (Post Closing)</v>
          </cell>
          <cell r="U90">
            <v>41478</v>
          </cell>
          <cell r="V90">
            <v>90758100</v>
          </cell>
          <cell r="W90">
            <v>80282</v>
          </cell>
          <cell r="X90">
            <v>210653</v>
          </cell>
          <cell r="Y90">
            <v>290935</v>
          </cell>
          <cell r="AA90" t="str">
            <v xml:space="preserve">492110    </v>
          </cell>
          <cell r="AB90">
            <v>90758100</v>
          </cell>
          <cell r="AC90" t="str">
            <v>2002</v>
          </cell>
          <cell r="AD90" t="str">
            <v>2002</v>
          </cell>
          <cell r="AE90" t="str">
            <v>2031</v>
          </cell>
          <cell r="AF90" t="b">
            <v>0</v>
          </cell>
          <cell r="AG90">
            <v>2000</v>
          </cell>
          <cell r="AH90" t="str">
            <v>621 West 48th Street</v>
          </cell>
          <cell r="AI90" t="str">
            <v>1096</v>
          </cell>
          <cell r="AJ90" t="str">
            <v>1001</v>
          </cell>
          <cell r="AK90" t="str">
            <v>Manhattan</v>
          </cell>
          <cell r="AL90" t="str">
            <v>10036</v>
          </cell>
          <cell r="AM90">
            <v>3</v>
          </cell>
          <cell r="AN90" t="str">
            <v>NY</v>
          </cell>
          <cell r="AO90" t="b">
            <v>0</v>
          </cell>
          <cell r="AP90" t="b">
            <v>0</v>
          </cell>
          <cell r="AQ90" t="b">
            <v>0</v>
          </cell>
          <cell r="AR90" t="str">
            <v>SL</v>
          </cell>
          <cell r="AS90" t="str">
            <v>I/I</v>
          </cell>
          <cell r="AU90" t="str">
            <v>2018</v>
          </cell>
          <cell r="AV90" t="str">
            <v>n</v>
          </cell>
          <cell r="AW90">
            <v>1</v>
          </cell>
          <cell r="AX90">
            <v>90758.1</v>
          </cell>
          <cell r="AY90" t="str">
            <v>Mortgage Recording Tax, Payment In Lieu Of Taxes, Sales Tax</v>
          </cell>
        </row>
        <row r="91">
          <cell r="A91">
            <v>92670</v>
          </cell>
          <cell r="B91">
            <v>4331</v>
          </cell>
          <cell r="C91">
            <v>0</v>
          </cell>
          <cell r="D91" t="str">
            <v>Empire Metal Finishing, Inc.</v>
          </cell>
          <cell r="E91" t="str">
            <v>COMP</v>
          </cell>
          <cell r="F91" t="str">
            <v>IDA</v>
          </cell>
          <cell r="G91" t="str">
            <v>Straight Lease</v>
          </cell>
          <cell r="H91" t="str">
            <v>Industrial Incentive</v>
          </cell>
          <cell r="I91" t="str">
            <v>12/06/01</v>
          </cell>
          <cell r="J91" t="str">
            <v>07/01/27</v>
          </cell>
          <cell r="T91" t="str">
            <v>Closing</v>
          </cell>
          <cell r="U91">
            <v>37231</v>
          </cell>
          <cell r="V91">
            <v>1501000</v>
          </cell>
          <cell r="W91">
            <v>9125</v>
          </cell>
          <cell r="X91">
            <v>10005</v>
          </cell>
          <cell r="Y91">
            <v>19130</v>
          </cell>
          <cell r="AA91" t="str">
            <v xml:space="preserve">332813    </v>
          </cell>
          <cell r="AB91">
            <v>1501000</v>
          </cell>
          <cell r="AC91" t="str">
            <v>2002</v>
          </cell>
          <cell r="AD91" t="str">
            <v>2002</v>
          </cell>
          <cell r="AE91" t="str">
            <v>2028</v>
          </cell>
          <cell r="AF91" t="b">
            <v>0</v>
          </cell>
          <cell r="AG91">
            <v>2758</v>
          </cell>
          <cell r="AH91" t="str">
            <v>2467-71 46th Street</v>
          </cell>
          <cell r="AI91" t="str">
            <v>732</v>
          </cell>
          <cell r="AJ91" t="str">
            <v>12</v>
          </cell>
          <cell r="AK91" t="str">
            <v>Queens</v>
          </cell>
          <cell r="AL91" t="str">
            <v>11103</v>
          </cell>
          <cell r="AM91">
            <v>22</v>
          </cell>
          <cell r="AN91" t="str">
            <v>NY</v>
          </cell>
          <cell r="AO91" t="b">
            <v>0</v>
          </cell>
          <cell r="AP91" t="b">
            <v>0</v>
          </cell>
          <cell r="AQ91" t="b">
            <v>0</v>
          </cell>
          <cell r="AR91" t="str">
            <v>SL</v>
          </cell>
          <cell r="AS91" t="str">
            <v>I/S</v>
          </cell>
          <cell r="AU91" t="str">
            <v>2018</v>
          </cell>
          <cell r="AV91" t="str">
            <v>n</v>
          </cell>
          <cell r="AW91">
            <v>1</v>
          </cell>
          <cell r="AX91">
            <v>1501</v>
          </cell>
          <cell r="AY91" t="str">
            <v>Mortgage Recording Tax, Payment In Lieu Of Taxes, Sales Tax</v>
          </cell>
        </row>
        <row r="92">
          <cell r="A92">
            <v>92671</v>
          </cell>
          <cell r="B92">
            <v>4149</v>
          </cell>
          <cell r="C92">
            <v>0</v>
          </cell>
          <cell r="D92" t="str">
            <v>Young Adult Institute, Inc. #4 (2002a)</v>
          </cell>
          <cell r="E92" t="str">
            <v>COMP</v>
          </cell>
          <cell r="F92" t="str">
            <v>IDA</v>
          </cell>
          <cell r="G92" t="str">
            <v>Bond</v>
          </cell>
          <cell r="H92" t="str">
            <v>Pooled Bond</v>
          </cell>
          <cell r="I92" t="str">
            <v>06/01/02</v>
          </cell>
          <cell r="J92" t="str">
            <v>07/01/17</v>
          </cell>
          <cell r="K92">
            <v>43077</v>
          </cell>
          <cell r="N92" t="str">
            <v>Y</v>
          </cell>
          <cell r="P92" t="str">
            <v>A</v>
          </cell>
          <cell r="Q92">
            <v>37434</v>
          </cell>
          <cell r="R92">
            <v>42917</v>
          </cell>
          <cell r="S92">
            <v>64000</v>
          </cell>
          <cell r="T92" t="str">
            <v>Retirement</v>
          </cell>
          <cell r="U92">
            <v>43077</v>
          </cell>
          <cell r="V92">
            <v>64000</v>
          </cell>
          <cell r="W92">
            <v>2500</v>
          </cell>
          <cell r="X92">
            <v>4200</v>
          </cell>
          <cell r="Y92">
            <v>6700</v>
          </cell>
          <cell r="AA92" t="str">
            <v xml:space="preserve">624120    </v>
          </cell>
          <cell r="AB92">
            <v>1054000</v>
          </cell>
          <cell r="AC92" t="str">
            <v>2002</v>
          </cell>
          <cell r="AD92" t="str">
            <v>2002</v>
          </cell>
          <cell r="AE92" t="str">
            <v>2018</v>
          </cell>
          <cell r="AF92" t="b">
            <v>1</v>
          </cell>
          <cell r="AG92">
            <v>2878</v>
          </cell>
          <cell r="AH92" t="str">
            <v>3180 Rochambeau Avenue</v>
          </cell>
          <cell r="AI92" t="str">
            <v>3335</v>
          </cell>
          <cell r="AJ92" t="str">
            <v>192</v>
          </cell>
          <cell r="AK92" t="str">
            <v>Bronx</v>
          </cell>
          <cell r="AL92" t="str">
            <v>10467</v>
          </cell>
          <cell r="AM92">
            <v>11</v>
          </cell>
          <cell r="AN92" t="str">
            <v>NY</v>
          </cell>
          <cell r="AO92" t="b">
            <v>0</v>
          </cell>
          <cell r="AP92" t="b">
            <v>0</v>
          </cell>
          <cell r="AQ92" t="b">
            <v>0</v>
          </cell>
          <cell r="AR92" t="str">
            <v>BOND</v>
          </cell>
          <cell r="AS92" t="str">
            <v>B/SNP</v>
          </cell>
          <cell r="AU92" t="str">
            <v>2018</v>
          </cell>
          <cell r="AV92" t="str">
            <v>n</v>
          </cell>
          <cell r="AW92">
            <v>1</v>
          </cell>
          <cell r="AX92">
            <v>1054</v>
          </cell>
          <cell r="AY92" t="str">
            <v>Mortgage Recording Tax, Tax Exempt Bonds</v>
          </cell>
        </row>
        <row r="93">
          <cell r="A93">
            <v>92672</v>
          </cell>
          <cell r="B93">
            <v>4348</v>
          </cell>
          <cell r="C93">
            <v>131</v>
          </cell>
          <cell r="D93" t="str">
            <v>Kew Forest Plumbing &amp; Heating, Inc.</v>
          </cell>
          <cell r="E93" t="str">
            <v>COMP</v>
          </cell>
          <cell r="F93" t="str">
            <v>IDA</v>
          </cell>
          <cell r="G93" t="str">
            <v>Straight Lease</v>
          </cell>
          <cell r="H93" t="str">
            <v>Industrial Incentive</v>
          </cell>
          <cell r="I93" t="str">
            <v>05/16/02</v>
          </cell>
          <cell r="J93" t="str">
            <v>06/30/28</v>
          </cell>
          <cell r="T93" t="str">
            <v>Closing</v>
          </cell>
          <cell r="U93">
            <v>37392</v>
          </cell>
          <cell r="V93">
            <v>472500</v>
          </cell>
          <cell r="W93">
            <v>3301</v>
          </cell>
          <cell r="X93">
            <v>5076</v>
          </cell>
          <cell r="Y93">
            <v>8377</v>
          </cell>
          <cell r="AA93" t="str">
            <v xml:space="preserve">332919    </v>
          </cell>
          <cell r="AB93">
            <v>472500</v>
          </cell>
          <cell r="AC93" t="str">
            <v>2002</v>
          </cell>
          <cell r="AD93" t="str">
            <v>2002</v>
          </cell>
          <cell r="AE93" t="str">
            <v>2028</v>
          </cell>
          <cell r="AF93" t="b">
            <v>0</v>
          </cell>
          <cell r="AG93">
            <v>1885</v>
          </cell>
          <cell r="AH93" t="str">
            <v>70-02 70th Avenue</v>
          </cell>
          <cell r="AI93" t="str">
            <v>3661</v>
          </cell>
          <cell r="AJ93" t="str">
            <v>30</v>
          </cell>
          <cell r="AK93" t="str">
            <v>Queens</v>
          </cell>
          <cell r="AL93" t="str">
            <v>11385</v>
          </cell>
          <cell r="AM93">
            <v>30</v>
          </cell>
          <cell r="AN93" t="str">
            <v>NY</v>
          </cell>
          <cell r="AO93" t="b">
            <v>0</v>
          </cell>
          <cell r="AP93" t="b">
            <v>0</v>
          </cell>
          <cell r="AQ93" t="b">
            <v>0</v>
          </cell>
          <cell r="AR93" t="str">
            <v>SL</v>
          </cell>
          <cell r="AS93" t="str">
            <v>I/I</v>
          </cell>
          <cell r="AU93" t="str">
            <v>2018</v>
          </cell>
          <cell r="AV93" t="str">
            <v>n</v>
          </cell>
          <cell r="AW93">
            <v>1</v>
          </cell>
          <cell r="AX93">
            <v>472.5</v>
          </cell>
          <cell r="AY93" t="str">
            <v>Mortgage Recording Tax, Payment In Lieu Of Taxes, Sales Tax</v>
          </cell>
        </row>
        <row r="94">
          <cell r="A94">
            <v>92673</v>
          </cell>
          <cell r="B94">
            <v>4172</v>
          </cell>
          <cell r="C94">
            <v>136</v>
          </cell>
          <cell r="D94" t="str">
            <v>A.F.C. Industries Inc. &amp; Affiliates</v>
          </cell>
          <cell r="E94" t="str">
            <v>COMP</v>
          </cell>
          <cell r="F94" t="str">
            <v>IDA</v>
          </cell>
          <cell r="G94" t="str">
            <v>Straight Lease</v>
          </cell>
          <cell r="H94" t="str">
            <v>Industrial Incentive</v>
          </cell>
          <cell r="I94" t="str">
            <v>12/18/01</v>
          </cell>
          <cell r="J94" t="str">
            <v>06/30/27</v>
          </cell>
          <cell r="T94" t="str">
            <v>Closing</v>
          </cell>
          <cell r="U94">
            <v>37243</v>
          </cell>
          <cell r="V94">
            <v>1400000</v>
          </cell>
          <cell r="W94">
            <v>34020</v>
          </cell>
          <cell r="X94">
            <v>10670</v>
          </cell>
          <cell r="Y94">
            <v>44690</v>
          </cell>
          <cell r="AA94" t="str">
            <v xml:space="preserve">337214    </v>
          </cell>
          <cell r="AB94">
            <v>1400000</v>
          </cell>
          <cell r="AC94" t="str">
            <v>2002</v>
          </cell>
          <cell r="AD94" t="str">
            <v>2002</v>
          </cell>
          <cell r="AE94" t="str">
            <v>2027</v>
          </cell>
          <cell r="AF94" t="b">
            <v>0</v>
          </cell>
          <cell r="AG94">
            <v>2699</v>
          </cell>
          <cell r="AH94" t="str">
            <v>13-16 133rd Place</v>
          </cell>
          <cell r="AI94" t="str">
            <v>4012</v>
          </cell>
          <cell r="AJ94" t="str">
            <v>29</v>
          </cell>
          <cell r="AK94" t="str">
            <v>Queens</v>
          </cell>
          <cell r="AL94" t="str">
            <v>11356</v>
          </cell>
          <cell r="AM94">
            <v>19</v>
          </cell>
          <cell r="AN94" t="str">
            <v>NY</v>
          </cell>
          <cell r="AO94" t="b">
            <v>0</v>
          </cell>
          <cell r="AP94" t="b">
            <v>0</v>
          </cell>
          <cell r="AQ94" t="b">
            <v>0</v>
          </cell>
          <cell r="AR94" t="str">
            <v>SL</v>
          </cell>
          <cell r="AS94" t="str">
            <v>I/S</v>
          </cell>
          <cell r="AU94" t="str">
            <v>2018</v>
          </cell>
          <cell r="AV94" t="str">
            <v>n</v>
          </cell>
          <cell r="AW94">
            <v>1</v>
          </cell>
          <cell r="AX94">
            <v>1400</v>
          </cell>
          <cell r="AY94" t="str">
            <v>Mortgage Recording Tax, Payment In Lieu Of Taxes, Sales Tax</v>
          </cell>
        </row>
        <row r="95">
          <cell r="A95">
            <v>92674</v>
          </cell>
          <cell r="B95">
            <v>4342</v>
          </cell>
          <cell r="C95">
            <v>123</v>
          </cell>
          <cell r="D95" t="str">
            <v>Leo International, Inc.</v>
          </cell>
          <cell r="E95" t="str">
            <v>COMP</v>
          </cell>
          <cell r="F95" t="str">
            <v>IDA</v>
          </cell>
          <cell r="G95" t="str">
            <v>Straight Lease</v>
          </cell>
          <cell r="H95" t="str">
            <v>Industrial Incentive</v>
          </cell>
          <cell r="I95" t="str">
            <v>12/19/01</v>
          </cell>
          <cell r="J95" t="str">
            <v>06/30/27</v>
          </cell>
          <cell r="T95" t="str">
            <v>Amendment (Refinancing)</v>
          </cell>
          <cell r="U95">
            <v>39535</v>
          </cell>
          <cell r="V95">
            <v>1239375</v>
          </cell>
          <cell r="W95">
            <v>62500</v>
          </cell>
          <cell r="X95">
            <v>30855</v>
          </cell>
          <cell r="Y95">
            <v>93355</v>
          </cell>
          <cell r="AA95" t="str">
            <v xml:space="preserve">423720    </v>
          </cell>
          <cell r="AB95">
            <v>1239375</v>
          </cell>
          <cell r="AC95" t="str">
            <v>2002</v>
          </cell>
          <cell r="AD95" t="str">
            <v>2002</v>
          </cell>
          <cell r="AE95" t="str">
            <v>2027</v>
          </cell>
          <cell r="AF95" t="b">
            <v>0</v>
          </cell>
          <cell r="AG95">
            <v>2200</v>
          </cell>
          <cell r="AH95" t="str">
            <v>471 Sutter Avenue</v>
          </cell>
          <cell r="AI95" t="str">
            <v>3748</v>
          </cell>
          <cell r="AJ95" t="str">
            <v>47</v>
          </cell>
          <cell r="AK95" t="str">
            <v>Brooklyn</v>
          </cell>
          <cell r="AL95" t="str">
            <v>11207</v>
          </cell>
          <cell r="AM95">
            <v>42</v>
          </cell>
          <cell r="AN95" t="str">
            <v>NY</v>
          </cell>
          <cell r="AO95" t="b">
            <v>1</v>
          </cell>
          <cell r="AP95" t="b">
            <v>0</v>
          </cell>
          <cell r="AQ95" t="b">
            <v>0</v>
          </cell>
          <cell r="AR95" t="str">
            <v>SL</v>
          </cell>
          <cell r="AS95" t="str">
            <v>I/S</v>
          </cell>
          <cell r="AU95" t="str">
            <v>2018</v>
          </cell>
          <cell r="AV95" t="str">
            <v>n</v>
          </cell>
          <cell r="AW95">
            <v>1</v>
          </cell>
          <cell r="AX95">
            <v>1239.375</v>
          </cell>
          <cell r="AY95" t="str">
            <v>Mortgage Recording Tax, Payment In Lieu Of Taxes, Sales Tax</v>
          </cell>
        </row>
        <row r="96">
          <cell r="A96">
            <v>92678</v>
          </cell>
          <cell r="B96">
            <v>4190</v>
          </cell>
          <cell r="C96">
            <v>139</v>
          </cell>
          <cell r="D96" t="str">
            <v>Aron's Manufacturing Corp.</v>
          </cell>
          <cell r="E96" t="str">
            <v>COMP</v>
          </cell>
          <cell r="F96" t="str">
            <v>IDA</v>
          </cell>
          <cell r="G96" t="str">
            <v>Straight Lease</v>
          </cell>
          <cell r="H96" t="str">
            <v>Industrial Incentive</v>
          </cell>
          <cell r="I96" t="str">
            <v>06/13/02</v>
          </cell>
          <cell r="J96" t="str">
            <v>06/30/28</v>
          </cell>
          <cell r="T96" t="str">
            <v>Amendment (Refinancing)</v>
          </cell>
          <cell r="U96">
            <v>38728</v>
          </cell>
          <cell r="V96">
            <v>1890000</v>
          </cell>
          <cell r="W96">
            <v>18700</v>
          </cell>
          <cell r="X96">
            <v>18800</v>
          </cell>
          <cell r="Y96">
            <v>37500</v>
          </cell>
          <cell r="AA96" t="str">
            <v xml:space="preserve">315220    </v>
          </cell>
          <cell r="AB96">
            <v>1890000</v>
          </cell>
          <cell r="AC96" t="str">
            <v>2002</v>
          </cell>
          <cell r="AD96" t="str">
            <v>2002</v>
          </cell>
          <cell r="AE96" t="str">
            <v>2028</v>
          </cell>
          <cell r="AF96" t="b">
            <v>0</v>
          </cell>
          <cell r="AG96">
            <v>2804</v>
          </cell>
          <cell r="AH96" t="str">
            <v>460 Troutman Street</v>
          </cell>
          <cell r="AI96" t="str">
            <v>3190</v>
          </cell>
          <cell r="AJ96" t="str">
            <v>12</v>
          </cell>
          <cell r="AK96" t="str">
            <v>Brooklyn</v>
          </cell>
          <cell r="AL96" t="str">
            <v>11237</v>
          </cell>
          <cell r="AM96">
            <v>34</v>
          </cell>
          <cell r="AN96" t="str">
            <v>NY</v>
          </cell>
          <cell r="AO96" t="b">
            <v>0</v>
          </cell>
          <cell r="AP96" t="b">
            <v>0</v>
          </cell>
          <cell r="AQ96" t="b">
            <v>0</v>
          </cell>
          <cell r="AR96" t="str">
            <v>SL</v>
          </cell>
          <cell r="AS96" t="str">
            <v>I/I</v>
          </cell>
          <cell r="AU96" t="str">
            <v>2018</v>
          </cell>
          <cell r="AV96" t="str">
            <v>n</v>
          </cell>
          <cell r="AW96">
            <v>1</v>
          </cell>
          <cell r="AX96">
            <v>1890</v>
          </cell>
          <cell r="AY96" t="str">
            <v>Business Incentive Rate, Mortgage Recording Tax, Payment In Lieu Of Taxes, Sales Tax</v>
          </cell>
        </row>
        <row r="97">
          <cell r="A97">
            <v>92680</v>
          </cell>
          <cell r="B97">
            <v>4706</v>
          </cell>
          <cell r="C97">
            <v>0</v>
          </cell>
          <cell r="D97" t="str">
            <v>Brown Brothers Harriman &amp; Co.</v>
          </cell>
          <cell r="E97" t="str">
            <v>COMP</v>
          </cell>
          <cell r="F97" t="str">
            <v>IDA</v>
          </cell>
          <cell r="G97" t="str">
            <v>Straight Lease</v>
          </cell>
          <cell r="H97" t="str">
            <v>Commercial Growth Project</v>
          </cell>
          <cell r="I97" t="str">
            <v>05/01/02</v>
          </cell>
          <cell r="J97" t="str">
            <v>04/30/22</v>
          </cell>
          <cell r="T97" t="str">
            <v>Closing</v>
          </cell>
          <cell r="U97">
            <v>37377</v>
          </cell>
          <cell r="V97">
            <v>61500000</v>
          </cell>
          <cell r="W97">
            <v>0</v>
          </cell>
          <cell r="X97">
            <v>352000</v>
          </cell>
          <cell r="Y97">
            <v>352000</v>
          </cell>
          <cell r="AA97" t="str">
            <v xml:space="preserve">523120    </v>
          </cell>
          <cell r="AB97">
            <v>61500000</v>
          </cell>
          <cell r="AC97" t="str">
            <v>2002</v>
          </cell>
          <cell r="AD97" t="str">
            <v>2002</v>
          </cell>
          <cell r="AE97" t="str">
            <v>2022</v>
          </cell>
          <cell r="AF97" t="b">
            <v>0</v>
          </cell>
          <cell r="AG97">
            <v>2689</v>
          </cell>
          <cell r="AH97" t="str">
            <v>140 Broadway</v>
          </cell>
          <cell r="AI97" t="str">
            <v>48</v>
          </cell>
          <cell r="AJ97" t="str">
            <v>1</v>
          </cell>
          <cell r="AK97" t="str">
            <v>Manhattan</v>
          </cell>
          <cell r="AL97" t="str">
            <v>10005</v>
          </cell>
          <cell r="AM97">
            <v>1</v>
          </cell>
          <cell r="AN97" t="str">
            <v>NY</v>
          </cell>
          <cell r="AO97" t="b">
            <v>0</v>
          </cell>
          <cell r="AP97" t="b">
            <v>0</v>
          </cell>
          <cell r="AQ97" t="b">
            <v>0</v>
          </cell>
          <cell r="AR97" t="str">
            <v>SL</v>
          </cell>
          <cell r="AS97" t="str">
            <v>I/C-stru</v>
          </cell>
          <cell r="AU97" t="str">
            <v>2018</v>
          </cell>
          <cell r="AV97" t="str">
            <v>n</v>
          </cell>
          <cell r="AW97">
            <v>1</v>
          </cell>
          <cell r="AX97">
            <v>61500</v>
          </cell>
          <cell r="AY97" t="str">
            <v>Business Incentive Rate, Sales Tax, Sales Tax Growth Credits</v>
          </cell>
        </row>
        <row r="98">
          <cell r="A98">
            <v>92687</v>
          </cell>
          <cell r="B98">
            <v>4177</v>
          </cell>
          <cell r="C98">
            <v>142</v>
          </cell>
          <cell r="D98" t="str">
            <v>16 Tons Inc.</v>
          </cell>
          <cell r="E98" t="str">
            <v>COMP</v>
          </cell>
          <cell r="F98" t="str">
            <v>IDA</v>
          </cell>
          <cell r="G98" t="str">
            <v>Straight Lease</v>
          </cell>
          <cell r="H98" t="str">
            <v>Industrial Incentive</v>
          </cell>
          <cell r="I98" t="str">
            <v>12/02/02</v>
          </cell>
          <cell r="J98" t="str">
            <v>07/01/28</v>
          </cell>
          <cell r="T98" t="str">
            <v>Closing</v>
          </cell>
          <cell r="U98">
            <v>37592</v>
          </cell>
          <cell r="V98">
            <v>1172000</v>
          </cell>
          <cell r="W98">
            <v>16300</v>
          </cell>
          <cell r="X98">
            <v>12000</v>
          </cell>
          <cell r="Y98">
            <v>28300</v>
          </cell>
          <cell r="AA98" t="str">
            <v xml:space="preserve">337215    </v>
          </cell>
          <cell r="AB98">
            <v>1172000</v>
          </cell>
          <cell r="AC98" t="str">
            <v>2003</v>
          </cell>
          <cell r="AD98" t="str">
            <v>2003</v>
          </cell>
          <cell r="AE98" t="str">
            <v>2029</v>
          </cell>
          <cell r="AF98" t="b">
            <v>0</v>
          </cell>
          <cell r="AG98">
            <v>2902</v>
          </cell>
          <cell r="AH98" t="str">
            <v>27 Knickerbocker Avenue</v>
          </cell>
          <cell r="AI98" t="str">
            <v>2998</v>
          </cell>
          <cell r="AJ98" t="str">
            <v>3</v>
          </cell>
          <cell r="AK98" t="str">
            <v>Brooklyn</v>
          </cell>
          <cell r="AL98" t="str">
            <v>11237</v>
          </cell>
          <cell r="AM98">
            <v>34</v>
          </cell>
          <cell r="AN98" t="str">
            <v>NY</v>
          </cell>
          <cell r="AO98" t="b">
            <v>0</v>
          </cell>
          <cell r="AP98" t="b">
            <v>0</v>
          </cell>
          <cell r="AQ98" t="b">
            <v>0</v>
          </cell>
          <cell r="AR98" t="str">
            <v>SL</v>
          </cell>
          <cell r="AS98" t="str">
            <v>I/S</v>
          </cell>
          <cell r="AU98" t="str">
            <v>2018</v>
          </cell>
          <cell r="AV98" t="str">
            <v>n</v>
          </cell>
          <cell r="AW98">
            <v>1</v>
          </cell>
          <cell r="AX98">
            <v>1172</v>
          </cell>
          <cell r="AY98" t="str">
            <v>Mortgage Recording Tax, Payment In Lieu Of Taxes, Sales Tax</v>
          </cell>
        </row>
        <row r="99">
          <cell r="A99">
            <v>92691</v>
          </cell>
          <cell r="B99">
            <v>4163</v>
          </cell>
          <cell r="C99">
            <v>154</v>
          </cell>
          <cell r="D99" t="str">
            <v>Acme Smoked Fish Corp.</v>
          </cell>
          <cell r="E99" t="str">
            <v>COMP</v>
          </cell>
          <cell r="F99" t="str">
            <v>IDA</v>
          </cell>
          <cell r="G99" t="str">
            <v>Straight Lease</v>
          </cell>
          <cell r="H99" t="str">
            <v>Industrial Incentive</v>
          </cell>
          <cell r="I99" t="str">
            <v>06/27/03</v>
          </cell>
          <cell r="J99" t="str">
            <v>06/30/29</v>
          </cell>
          <cell r="T99" t="str">
            <v>Closing</v>
          </cell>
          <cell r="U99">
            <v>37799</v>
          </cell>
          <cell r="V99">
            <v>5200000</v>
          </cell>
          <cell r="W99">
            <v>18070</v>
          </cell>
          <cell r="X99">
            <v>20250</v>
          </cell>
          <cell r="Y99">
            <v>38320</v>
          </cell>
          <cell r="AA99" t="str">
            <v xml:space="preserve">311710    </v>
          </cell>
          <cell r="AB99">
            <v>5200000</v>
          </cell>
          <cell r="AC99" t="str">
            <v>2003</v>
          </cell>
          <cell r="AD99" t="str">
            <v>2003</v>
          </cell>
          <cell r="AE99" t="str">
            <v>2029</v>
          </cell>
          <cell r="AF99" t="b">
            <v>0</v>
          </cell>
          <cell r="AG99">
            <v>2975</v>
          </cell>
          <cell r="AH99" t="str">
            <v>190 Banker Street</v>
          </cell>
          <cell r="AI99" t="str">
            <v>2615</v>
          </cell>
          <cell r="AJ99" t="str">
            <v>25</v>
          </cell>
          <cell r="AK99" t="str">
            <v>Brooklyn</v>
          </cell>
          <cell r="AL99" t="str">
            <v>11222</v>
          </cell>
          <cell r="AM99">
            <v>33</v>
          </cell>
          <cell r="AN99" t="str">
            <v>NY</v>
          </cell>
          <cell r="AO99" t="b">
            <v>0</v>
          </cell>
          <cell r="AP99" t="b">
            <v>0</v>
          </cell>
          <cell r="AQ99" t="b">
            <v>0</v>
          </cell>
          <cell r="AR99" t="str">
            <v>SL</v>
          </cell>
          <cell r="AS99" t="str">
            <v>I/I</v>
          </cell>
          <cell r="AU99" t="str">
            <v>2018</v>
          </cell>
          <cell r="AV99" t="str">
            <v>n</v>
          </cell>
          <cell r="AW99">
            <v>1</v>
          </cell>
          <cell r="AX99">
            <v>5200</v>
          </cell>
          <cell r="AY99" t="str">
            <v>Mortgage Recording Tax, Payment In Lieu Of Taxes, Sales Tax</v>
          </cell>
        </row>
        <row r="100">
          <cell r="A100">
            <v>92697</v>
          </cell>
          <cell r="B100">
            <v>4297</v>
          </cell>
          <cell r="C100">
            <v>113</v>
          </cell>
          <cell r="D100" t="str">
            <v>Child School, The</v>
          </cell>
          <cell r="E100" t="str">
            <v>COMP</v>
          </cell>
          <cell r="F100" t="str">
            <v>IDA</v>
          </cell>
          <cell r="G100" t="str">
            <v>Bond</v>
          </cell>
          <cell r="H100" t="str">
            <v>Not For Profit Bond</v>
          </cell>
          <cell r="I100" t="str">
            <v>04/22/03</v>
          </cell>
          <cell r="J100" t="str">
            <v>06/01/33</v>
          </cell>
          <cell r="N100" t="str">
            <v>Y</v>
          </cell>
          <cell r="P100" t="str">
            <v>2003B</v>
          </cell>
          <cell r="Q100">
            <v>37733</v>
          </cell>
          <cell r="R100">
            <v>48731</v>
          </cell>
          <cell r="S100">
            <v>16020000</v>
          </cell>
          <cell r="T100" t="str">
            <v>Closing</v>
          </cell>
          <cell r="U100">
            <v>37733</v>
          </cell>
          <cell r="V100">
            <v>18462312</v>
          </cell>
          <cell r="W100">
            <v>49603</v>
          </cell>
          <cell r="X100">
            <v>49603</v>
          </cell>
          <cell r="Y100">
            <v>99206</v>
          </cell>
          <cell r="AA100" t="str">
            <v xml:space="preserve">611110    </v>
          </cell>
          <cell r="AB100">
            <v>18250000</v>
          </cell>
          <cell r="AC100" t="str">
            <v>2003</v>
          </cell>
          <cell r="AD100" t="str">
            <v>2003</v>
          </cell>
          <cell r="AE100" t="str">
            <v>2033</v>
          </cell>
          <cell r="AF100" t="b">
            <v>1</v>
          </cell>
          <cell r="AG100">
            <v>2167</v>
          </cell>
          <cell r="AH100" t="str">
            <v>537, 566, 585, &amp; 587 Main Street</v>
          </cell>
          <cell r="AI100" t="str">
            <v>1373</v>
          </cell>
          <cell r="AJ100" t="str">
            <v>1</v>
          </cell>
          <cell r="AK100" t="str">
            <v>Manhattan</v>
          </cell>
          <cell r="AL100" t="str">
            <v>10044</v>
          </cell>
          <cell r="AM100">
            <v>5</v>
          </cell>
          <cell r="AN100" t="str">
            <v>NY</v>
          </cell>
          <cell r="AO100" t="b">
            <v>0</v>
          </cell>
          <cell r="AP100" t="b">
            <v>0</v>
          </cell>
          <cell r="AQ100" t="b">
            <v>0</v>
          </cell>
          <cell r="AR100" t="str">
            <v>BOND</v>
          </cell>
          <cell r="AS100" t="str">
            <v>Civic Facility Revenue Bond</v>
          </cell>
          <cell r="AU100" t="str">
            <v>2018</v>
          </cell>
          <cell r="AV100" t="str">
            <v>n</v>
          </cell>
          <cell r="AW100">
            <v>1</v>
          </cell>
          <cell r="AX100">
            <v>18250</v>
          </cell>
          <cell r="AY100" t="str">
            <v>Mortgage Recording Tax, Tax Exempt Bonds</v>
          </cell>
        </row>
        <row r="101">
          <cell r="A101">
            <v>92699</v>
          </cell>
          <cell r="B101">
            <v>4313</v>
          </cell>
          <cell r="C101">
            <v>143</v>
          </cell>
          <cell r="D101" t="str">
            <v>Convent of the Sacred Heart School of New York</v>
          </cell>
          <cell r="E101" t="str">
            <v>COMP</v>
          </cell>
          <cell r="F101" t="str">
            <v>IDA</v>
          </cell>
          <cell r="G101" t="str">
            <v>Bond</v>
          </cell>
          <cell r="H101" t="str">
            <v>Not For Profit Bond</v>
          </cell>
          <cell r="I101" t="str">
            <v>11/20/02</v>
          </cell>
          <cell r="J101" t="str">
            <v>11/30/32</v>
          </cell>
          <cell r="P101" t="str">
            <v>2002</v>
          </cell>
          <cell r="Q101">
            <v>37561</v>
          </cell>
          <cell r="R101">
            <v>48519</v>
          </cell>
          <cell r="S101">
            <v>15115000</v>
          </cell>
          <cell r="T101" t="str">
            <v>Amendment (Letter of Credit Substitution)</v>
          </cell>
          <cell r="U101">
            <v>40513</v>
          </cell>
          <cell r="V101">
            <v>26174045</v>
          </cell>
          <cell r="W101">
            <v>20359</v>
          </cell>
          <cell r="X101">
            <v>79151</v>
          </cell>
          <cell r="Y101">
            <v>99510</v>
          </cell>
          <cell r="AA101" t="str">
            <v xml:space="preserve">611110    </v>
          </cell>
          <cell r="AB101">
            <v>15115000</v>
          </cell>
          <cell r="AC101" t="str">
            <v>2003</v>
          </cell>
          <cell r="AD101" t="str">
            <v>2003</v>
          </cell>
          <cell r="AE101" t="str">
            <v>2033</v>
          </cell>
          <cell r="AF101" t="b">
            <v>1</v>
          </cell>
          <cell r="AG101">
            <v>2940</v>
          </cell>
          <cell r="AH101" t="str">
            <v>One East 91st Street</v>
          </cell>
          <cell r="AI101" t="str">
            <v>1503</v>
          </cell>
          <cell r="AJ101" t="str">
            <v>1</v>
          </cell>
          <cell r="AK101" t="str">
            <v>Manhattan</v>
          </cell>
          <cell r="AL101" t="str">
            <v>10128</v>
          </cell>
          <cell r="AM101">
            <v>4</v>
          </cell>
          <cell r="AN101" t="str">
            <v>NY</v>
          </cell>
          <cell r="AO101" t="b">
            <v>1</v>
          </cell>
          <cell r="AP101" t="b">
            <v>0</v>
          </cell>
          <cell r="AQ101" t="b">
            <v>0</v>
          </cell>
          <cell r="AR101" t="str">
            <v>BOND</v>
          </cell>
          <cell r="AS101" t="str">
            <v>B/NFP</v>
          </cell>
          <cell r="AU101" t="str">
            <v>2018</v>
          </cell>
          <cell r="AV101" t="str">
            <v>n</v>
          </cell>
          <cell r="AW101">
            <v>1</v>
          </cell>
          <cell r="AX101">
            <v>15115</v>
          </cell>
          <cell r="AY101" t="str">
            <v>Tax Exempt Bonds</v>
          </cell>
        </row>
        <row r="102">
          <cell r="A102">
            <v>92708</v>
          </cell>
          <cell r="B102">
            <v>4377</v>
          </cell>
          <cell r="C102">
            <v>153</v>
          </cell>
          <cell r="D102" t="str">
            <v>Great Wall Corp.</v>
          </cell>
          <cell r="E102" t="str">
            <v>COMP</v>
          </cell>
          <cell r="F102" t="str">
            <v>IDA</v>
          </cell>
          <cell r="G102" t="str">
            <v>Straight Lease</v>
          </cell>
          <cell r="H102" t="str">
            <v>Industrial Incentive</v>
          </cell>
          <cell r="I102" t="str">
            <v>01/03/03</v>
          </cell>
          <cell r="J102" t="str">
            <v>06/30/28</v>
          </cell>
          <cell r="T102" t="str">
            <v>Amendment (Post Closing)</v>
          </cell>
          <cell r="U102">
            <v>38272</v>
          </cell>
          <cell r="V102">
            <v>2500000</v>
          </cell>
          <cell r="W102">
            <v>20000</v>
          </cell>
          <cell r="X102">
            <v>42000</v>
          </cell>
          <cell r="Y102">
            <v>62000</v>
          </cell>
          <cell r="AA102" t="str">
            <v xml:space="preserve">315210    </v>
          </cell>
          <cell r="AB102">
            <v>2500000</v>
          </cell>
          <cell r="AC102" t="str">
            <v>2003</v>
          </cell>
          <cell r="AD102" t="str">
            <v>2003</v>
          </cell>
          <cell r="AE102" t="str">
            <v>2028</v>
          </cell>
          <cell r="AF102" t="b">
            <v>0</v>
          </cell>
          <cell r="AG102">
            <v>2908</v>
          </cell>
          <cell r="AH102" t="str">
            <v>47-21/47-39 36th Street</v>
          </cell>
          <cell r="AI102" t="str">
            <v>229</v>
          </cell>
          <cell r="AJ102" t="str">
            <v>13</v>
          </cell>
          <cell r="AK102" t="str">
            <v>Queens</v>
          </cell>
          <cell r="AL102" t="str">
            <v>11101</v>
          </cell>
          <cell r="AM102">
            <v>26</v>
          </cell>
          <cell r="AN102" t="str">
            <v>NY</v>
          </cell>
          <cell r="AO102" t="b">
            <v>0</v>
          </cell>
          <cell r="AP102" t="b">
            <v>0</v>
          </cell>
          <cell r="AQ102" t="b">
            <v>0</v>
          </cell>
          <cell r="AR102" t="str">
            <v>SL</v>
          </cell>
          <cell r="AS102" t="str">
            <v>I/I</v>
          </cell>
          <cell r="AU102" t="str">
            <v>2018</v>
          </cell>
          <cell r="AV102" t="str">
            <v>n</v>
          </cell>
          <cell r="AW102">
            <v>1</v>
          </cell>
          <cell r="AX102">
            <v>2500</v>
          </cell>
          <cell r="AY102" t="str">
            <v>Mortgage Recording Tax, Payment In Lieu Of Taxes, Sales Tax</v>
          </cell>
        </row>
        <row r="103">
          <cell r="A103">
            <v>92709</v>
          </cell>
          <cell r="B103">
            <v>1349</v>
          </cell>
          <cell r="C103">
            <v>0</v>
          </cell>
          <cell r="D103" t="str">
            <v>Hearst Corporation, The</v>
          </cell>
          <cell r="E103" t="str">
            <v>COMP</v>
          </cell>
          <cell r="F103" t="str">
            <v>IDA</v>
          </cell>
          <cell r="G103" t="str">
            <v>Straight Lease</v>
          </cell>
          <cell r="H103" t="str">
            <v>Commercial Growth Project</v>
          </cell>
          <cell r="I103" t="str">
            <v>06/12/03</v>
          </cell>
          <cell r="J103" t="str">
            <v>06/30/27</v>
          </cell>
          <cell r="T103" t="str">
            <v>Amendment (Post Closing)</v>
          </cell>
          <cell r="U103">
            <v>42684</v>
          </cell>
          <cell r="V103">
            <v>779600000</v>
          </cell>
          <cell r="W103">
            <v>138622</v>
          </cell>
          <cell r="X103">
            <v>1270735</v>
          </cell>
          <cell r="Y103">
            <v>1409357</v>
          </cell>
          <cell r="AA103" t="str">
            <v xml:space="preserve">511130    </v>
          </cell>
          <cell r="AB103">
            <v>779600000</v>
          </cell>
          <cell r="AC103" t="str">
            <v>2003</v>
          </cell>
          <cell r="AD103" t="str">
            <v>2003</v>
          </cell>
          <cell r="AE103" t="str">
            <v>2027</v>
          </cell>
          <cell r="AF103" t="b">
            <v>0</v>
          </cell>
          <cell r="AG103">
            <v>2816</v>
          </cell>
          <cell r="AH103" t="str">
            <v>959 Eighth Avenue</v>
          </cell>
          <cell r="AI103" t="str">
            <v>1047</v>
          </cell>
          <cell r="AJ103" t="str">
            <v>1601</v>
          </cell>
          <cell r="AK103" t="str">
            <v>Manhattan</v>
          </cell>
          <cell r="AL103" t="str">
            <v>10019</v>
          </cell>
          <cell r="AM103">
            <v>3</v>
          </cell>
          <cell r="AN103" t="str">
            <v>NY</v>
          </cell>
          <cell r="AO103" t="b">
            <v>1</v>
          </cell>
          <cell r="AP103" t="b">
            <v>0</v>
          </cell>
          <cell r="AQ103" t="b">
            <v>0</v>
          </cell>
          <cell r="AR103" t="str">
            <v>SL</v>
          </cell>
          <cell r="AS103" t="str">
            <v>I/C-stru</v>
          </cell>
          <cell r="AU103" t="str">
            <v>2018</v>
          </cell>
          <cell r="AV103" t="str">
            <v>n</v>
          </cell>
          <cell r="AW103">
            <v>1</v>
          </cell>
          <cell r="AX103">
            <v>779600</v>
          </cell>
          <cell r="AY103" t="str">
            <v>Business Incentive Rate, Mortgage Recording Tax, Sales Tax, Sales Tax Growth Credits</v>
          </cell>
        </row>
        <row r="104">
          <cell r="A104">
            <v>92713</v>
          </cell>
          <cell r="B104">
            <v>4364</v>
          </cell>
          <cell r="C104">
            <v>0</v>
          </cell>
          <cell r="D104" t="str">
            <v>Human Care Services for Families &amp; Children, Inc. #1</v>
          </cell>
          <cell r="E104" t="str">
            <v>COMP</v>
          </cell>
          <cell r="F104" t="str">
            <v>IDA</v>
          </cell>
          <cell r="G104" t="str">
            <v>Bond</v>
          </cell>
          <cell r="H104" t="str">
            <v>Pooled Bond</v>
          </cell>
          <cell r="I104" t="str">
            <v>01/10/03</v>
          </cell>
          <cell r="J104" t="str">
            <v>07/01/17</v>
          </cell>
          <cell r="K104">
            <v>43053</v>
          </cell>
          <cell r="N104" t="str">
            <v>Y</v>
          </cell>
          <cell r="Q104">
            <v>37605</v>
          </cell>
          <cell r="R104">
            <v>38169</v>
          </cell>
          <cell r="S104">
            <v>70000</v>
          </cell>
          <cell r="T104" t="str">
            <v>Retirement</v>
          </cell>
          <cell r="U104">
            <v>43053</v>
          </cell>
          <cell r="V104">
            <v>70000</v>
          </cell>
          <cell r="W104">
            <v>4617</v>
          </cell>
          <cell r="X104">
            <v>5356</v>
          </cell>
          <cell r="Y104">
            <v>9973</v>
          </cell>
          <cell r="AA104" t="str">
            <v xml:space="preserve">624120    </v>
          </cell>
          <cell r="AB104">
            <v>1270000</v>
          </cell>
          <cell r="AC104" t="str">
            <v>2003</v>
          </cell>
          <cell r="AD104" t="str">
            <v>2003</v>
          </cell>
          <cell r="AE104" t="str">
            <v>2018</v>
          </cell>
          <cell r="AF104" t="b">
            <v>1</v>
          </cell>
          <cell r="AG104">
            <v>2946</v>
          </cell>
          <cell r="AH104" t="str">
            <v>218 Avenue N</v>
          </cell>
          <cell r="AI104" t="str">
            <v>6584</v>
          </cell>
          <cell r="AJ104" t="str">
            <v>7</v>
          </cell>
          <cell r="AK104" t="str">
            <v>Brooklyn</v>
          </cell>
          <cell r="AL104" t="str">
            <v>11230</v>
          </cell>
          <cell r="AM104">
            <v>44</v>
          </cell>
          <cell r="AN104" t="str">
            <v>NY</v>
          </cell>
          <cell r="AO104" t="b">
            <v>0</v>
          </cell>
          <cell r="AP104" t="b">
            <v>0</v>
          </cell>
          <cell r="AQ104" t="b">
            <v>0</v>
          </cell>
          <cell r="AR104" t="str">
            <v>BOND</v>
          </cell>
          <cell r="AS104" t="str">
            <v>B/SNP</v>
          </cell>
          <cell r="AU104" t="str">
            <v>2018</v>
          </cell>
          <cell r="AV104" t="str">
            <v>n</v>
          </cell>
          <cell r="AW104">
            <v>1</v>
          </cell>
          <cell r="AX104">
            <v>1270</v>
          </cell>
          <cell r="AY104" t="str">
            <v>Mortgage Recording Tax, Tax Exempt Bonds</v>
          </cell>
        </row>
        <row r="105">
          <cell r="A105">
            <v>92715</v>
          </cell>
          <cell r="B105">
            <v>4361</v>
          </cell>
          <cell r="C105">
            <v>137</v>
          </cell>
          <cell r="D105" t="str">
            <v>Isamu Noguchi Foundation, Inc., The</v>
          </cell>
          <cell r="E105" t="str">
            <v>COMP</v>
          </cell>
          <cell r="F105" t="str">
            <v>IDA</v>
          </cell>
          <cell r="G105" t="str">
            <v>Bond</v>
          </cell>
          <cell r="H105" t="str">
            <v>Not For Profit Bond</v>
          </cell>
          <cell r="I105" t="str">
            <v>02/26/03</v>
          </cell>
          <cell r="J105" t="str">
            <v>06/30/25</v>
          </cell>
          <cell r="P105" t="str">
            <v>2003R-1</v>
          </cell>
          <cell r="Q105">
            <v>37678</v>
          </cell>
          <cell r="R105">
            <v>48245</v>
          </cell>
          <cell r="S105">
            <v>9000000</v>
          </cell>
          <cell r="T105" t="str">
            <v>Closing</v>
          </cell>
          <cell r="U105">
            <v>37678</v>
          </cell>
          <cell r="V105">
            <v>9000000</v>
          </cell>
          <cell r="W105">
            <v>33312</v>
          </cell>
          <cell r="X105">
            <v>41178</v>
          </cell>
          <cell r="Y105">
            <v>74490</v>
          </cell>
          <cell r="AA105" t="str">
            <v xml:space="preserve">712110    </v>
          </cell>
          <cell r="AB105">
            <v>9000000</v>
          </cell>
          <cell r="AC105" t="str">
            <v>2003</v>
          </cell>
          <cell r="AD105" t="str">
            <v>2003</v>
          </cell>
          <cell r="AE105" t="str">
            <v>2025</v>
          </cell>
          <cell r="AF105" t="b">
            <v>1</v>
          </cell>
          <cell r="AG105">
            <v>2720</v>
          </cell>
          <cell r="AH105" t="str">
            <v>32-61 Vernon Blvd.</v>
          </cell>
          <cell r="AI105" t="str">
            <v>314</v>
          </cell>
          <cell r="AJ105" t="str">
            <v>1</v>
          </cell>
          <cell r="AK105" t="str">
            <v>Queens</v>
          </cell>
          <cell r="AL105" t="str">
            <v>11106</v>
          </cell>
          <cell r="AM105">
            <v>26</v>
          </cell>
          <cell r="AN105" t="str">
            <v>NY</v>
          </cell>
          <cell r="AO105" t="b">
            <v>1</v>
          </cell>
          <cell r="AP105" t="b">
            <v>0</v>
          </cell>
          <cell r="AQ105" t="b">
            <v>0</v>
          </cell>
          <cell r="AR105" t="str">
            <v>BOND</v>
          </cell>
          <cell r="AS105" t="str">
            <v>B/NFP</v>
          </cell>
          <cell r="AU105" t="str">
            <v>2018</v>
          </cell>
          <cell r="AV105" t="str">
            <v>n</v>
          </cell>
          <cell r="AW105">
            <v>1</v>
          </cell>
          <cell r="AX105">
            <v>9000</v>
          </cell>
          <cell r="AY105" t="str">
            <v>Mortgage Recording Tax, Tax Exempt Bonds</v>
          </cell>
        </row>
        <row r="106">
          <cell r="A106">
            <v>92717</v>
          </cell>
          <cell r="B106">
            <v>4341</v>
          </cell>
          <cell r="C106">
            <v>177</v>
          </cell>
          <cell r="D106" t="str">
            <v>Lifespire, Inc. #1 (2002)</v>
          </cell>
          <cell r="E106" t="str">
            <v>COMP</v>
          </cell>
          <cell r="F106" t="str">
            <v>IDA</v>
          </cell>
          <cell r="G106" t="str">
            <v>Bond</v>
          </cell>
          <cell r="H106" t="str">
            <v>Pooled Bond</v>
          </cell>
          <cell r="I106" t="str">
            <v>01/10/03</v>
          </cell>
          <cell r="J106" t="str">
            <v>01/17/17</v>
          </cell>
          <cell r="K106">
            <v>43053</v>
          </cell>
          <cell r="N106" t="str">
            <v>Y</v>
          </cell>
          <cell r="Q106">
            <v>37605</v>
          </cell>
          <cell r="R106">
            <v>38169</v>
          </cell>
          <cell r="S106">
            <v>0</v>
          </cell>
          <cell r="T106" t="str">
            <v>Retirement</v>
          </cell>
          <cell r="U106">
            <v>43053</v>
          </cell>
          <cell r="V106">
            <v>0</v>
          </cell>
          <cell r="W106">
            <v>31128</v>
          </cell>
          <cell r="X106">
            <v>16919</v>
          </cell>
          <cell r="Y106">
            <v>48047</v>
          </cell>
          <cell r="AA106" t="str">
            <v xml:space="preserve">624120    </v>
          </cell>
          <cell r="AB106">
            <v>4810000</v>
          </cell>
          <cell r="AC106" t="str">
            <v>2003</v>
          </cell>
          <cell r="AD106" t="str">
            <v>2003</v>
          </cell>
          <cell r="AE106" t="str">
            <v>2018</v>
          </cell>
          <cell r="AF106" t="b">
            <v>1</v>
          </cell>
          <cell r="AG106">
            <v>2956</v>
          </cell>
          <cell r="AH106" t="str">
            <v>538 West 156th Street</v>
          </cell>
          <cell r="AI106" t="str">
            <v>2114</v>
          </cell>
          <cell r="AJ106" t="str">
            <v>24</v>
          </cell>
          <cell r="AK106" t="str">
            <v>Manhattan</v>
          </cell>
          <cell r="AL106" t="str">
            <v>10032</v>
          </cell>
          <cell r="AM106">
            <v>7</v>
          </cell>
          <cell r="AN106" t="str">
            <v>NY</v>
          </cell>
          <cell r="AO106" t="b">
            <v>1</v>
          </cell>
          <cell r="AP106" t="b">
            <v>0</v>
          </cell>
          <cell r="AQ106" t="b">
            <v>0</v>
          </cell>
          <cell r="AR106" t="str">
            <v>BOND</v>
          </cell>
          <cell r="AS106" t="str">
            <v>B/SNP</v>
          </cell>
          <cell r="AU106" t="str">
            <v>2018</v>
          </cell>
          <cell r="AV106" t="str">
            <v>n</v>
          </cell>
          <cell r="AW106">
            <v>1</v>
          </cell>
          <cell r="AX106">
            <v>4810</v>
          </cell>
          <cell r="AY106" t="str">
            <v>Mortgage Recording Tax, Tax Exempt Bonds</v>
          </cell>
        </row>
        <row r="107">
          <cell r="A107">
            <v>92720</v>
          </cell>
          <cell r="B107">
            <v>1606</v>
          </cell>
          <cell r="C107">
            <v>0</v>
          </cell>
          <cell r="D107" t="str">
            <v>Musco Food Corporation</v>
          </cell>
          <cell r="E107" t="str">
            <v>COMP</v>
          </cell>
          <cell r="F107" t="str">
            <v>IDA</v>
          </cell>
          <cell r="G107" t="str">
            <v>Straight Lease</v>
          </cell>
          <cell r="H107" t="str">
            <v>Industrial Incentive</v>
          </cell>
          <cell r="I107" t="str">
            <v>05/06/03</v>
          </cell>
          <cell r="J107" t="str">
            <v>06/30/29</v>
          </cell>
          <cell r="T107" t="str">
            <v>Closing</v>
          </cell>
          <cell r="U107">
            <v>37747</v>
          </cell>
          <cell r="V107">
            <v>6375000</v>
          </cell>
          <cell r="W107">
            <v>81820</v>
          </cell>
          <cell r="X107">
            <v>63840</v>
          </cell>
          <cell r="Y107">
            <v>145660</v>
          </cell>
          <cell r="AA107" t="str">
            <v xml:space="preserve">424490    </v>
          </cell>
          <cell r="AB107">
            <v>6375000</v>
          </cell>
          <cell r="AC107" t="str">
            <v>2003</v>
          </cell>
          <cell r="AD107" t="str">
            <v>2003</v>
          </cell>
          <cell r="AE107" t="str">
            <v>2029</v>
          </cell>
          <cell r="AF107" t="b">
            <v>0</v>
          </cell>
          <cell r="AG107">
            <v>2973</v>
          </cell>
          <cell r="AH107" t="str">
            <v>57-01 49th Place</v>
          </cell>
          <cell r="AI107" t="str">
            <v>2603</v>
          </cell>
          <cell r="AJ107" t="str">
            <v>72</v>
          </cell>
          <cell r="AK107" t="str">
            <v>Queens</v>
          </cell>
          <cell r="AL107" t="str">
            <v>11378</v>
          </cell>
          <cell r="AM107">
            <v>30</v>
          </cell>
          <cell r="AN107" t="str">
            <v>NY</v>
          </cell>
          <cell r="AO107" t="b">
            <v>0</v>
          </cell>
          <cell r="AP107" t="b">
            <v>0</v>
          </cell>
          <cell r="AQ107" t="b">
            <v>0</v>
          </cell>
          <cell r="AR107" t="str">
            <v>SL</v>
          </cell>
          <cell r="AS107" t="str">
            <v>I/I</v>
          </cell>
          <cell r="AU107" t="str">
            <v>2018</v>
          </cell>
          <cell r="AV107" t="str">
            <v>n</v>
          </cell>
          <cell r="AW107">
            <v>1</v>
          </cell>
          <cell r="AX107">
            <v>6375</v>
          </cell>
          <cell r="AY107" t="str">
            <v>Business Incentive Rate, Mortgage Recording Tax, Payment In Lieu Of Taxes, Sales Tax</v>
          </cell>
        </row>
        <row r="108">
          <cell r="A108">
            <v>92721</v>
          </cell>
          <cell r="B108">
            <v>4407</v>
          </cell>
          <cell r="C108">
            <v>149</v>
          </cell>
          <cell r="D108" t="str">
            <v>National Compressor Exchange of N.Y., Inc.</v>
          </cell>
          <cell r="E108" t="str">
            <v>COMP</v>
          </cell>
          <cell r="F108" t="str">
            <v>IDA</v>
          </cell>
          <cell r="G108" t="str">
            <v>Straight Lease</v>
          </cell>
          <cell r="H108" t="str">
            <v>Industrial Incentive</v>
          </cell>
          <cell r="I108" t="str">
            <v>09/11/02</v>
          </cell>
          <cell r="J108" t="str">
            <v>06/30/28</v>
          </cell>
          <cell r="Q108">
            <v>37510</v>
          </cell>
          <cell r="R108">
            <v>39173</v>
          </cell>
          <cell r="S108">
            <v>4300000</v>
          </cell>
          <cell r="T108" t="str">
            <v>Amendment (Refinancing)</v>
          </cell>
          <cell r="U108">
            <v>42856</v>
          </cell>
          <cell r="V108">
            <v>5211210.5599999996</v>
          </cell>
          <cell r="W108">
            <v>63554</v>
          </cell>
          <cell r="X108">
            <v>42592</v>
          </cell>
          <cell r="Y108">
            <v>106146</v>
          </cell>
          <cell r="AA108" t="str">
            <v xml:space="preserve">333415    </v>
          </cell>
          <cell r="AB108">
            <v>5211210.5599999996</v>
          </cell>
          <cell r="AC108" t="str">
            <v>2003</v>
          </cell>
          <cell r="AD108" t="str">
            <v>2003</v>
          </cell>
          <cell r="AE108" t="str">
            <v>2028</v>
          </cell>
          <cell r="AF108" t="b">
            <v>0</v>
          </cell>
          <cell r="AG108">
            <v>2895</v>
          </cell>
          <cell r="AH108" t="str">
            <v>75 Onderdonk Avenue</v>
          </cell>
          <cell r="AI108" t="str">
            <v>3393</v>
          </cell>
          <cell r="AJ108" t="str">
            <v>179</v>
          </cell>
          <cell r="AK108" t="str">
            <v>Queens</v>
          </cell>
          <cell r="AL108" t="str">
            <v>11385</v>
          </cell>
          <cell r="AM108">
            <v>34</v>
          </cell>
          <cell r="AN108" t="str">
            <v>NY</v>
          </cell>
          <cell r="AO108" t="b">
            <v>0</v>
          </cell>
          <cell r="AP108" t="b">
            <v>0</v>
          </cell>
          <cell r="AQ108" t="b">
            <v>0</v>
          </cell>
          <cell r="AR108" t="str">
            <v>SL</v>
          </cell>
          <cell r="AS108" t="str">
            <v>I/I</v>
          </cell>
          <cell r="AU108" t="str">
            <v>2018</v>
          </cell>
          <cell r="AV108" t="str">
            <v>n</v>
          </cell>
          <cell r="AW108">
            <v>1</v>
          </cell>
          <cell r="AX108">
            <v>5211.2105000000001</v>
          </cell>
          <cell r="AY108" t="str">
            <v>Mortgage Recording Tax, Payment In Lieu Of Taxes, Sales Tax</v>
          </cell>
        </row>
        <row r="109">
          <cell r="A109">
            <v>92735</v>
          </cell>
          <cell r="B109">
            <v>4440</v>
          </cell>
          <cell r="C109">
            <v>131</v>
          </cell>
          <cell r="D109" t="str">
            <v>UB Distributors, LLC</v>
          </cell>
          <cell r="E109" t="str">
            <v>COMP</v>
          </cell>
          <cell r="F109" t="str">
            <v>IDA</v>
          </cell>
          <cell r="G109" t="str">
            <v>Straight Lease</v>
          </cell>
          <cell r="H109" t="str">
            <v>Industrial Incentive</v>
          </cell>
          <cell r="I109" t="str">
            <v>09/12/02</v>
          </cell>
          <cell r="J109" t="str">
            <v>07/01/28</v>
          </cell>
          <cell r="T109" t="str">
            <v>Amendment (Post Closing)</v>
          </cell>
          <cell r="U109">
            <v>41666</v>
          </cell>
          <cell r="V109">
            <v>0</v>
          </cell>
          <cell r="W109">
            <v>212950</v>
          </cell>
          <cell r="X109">
            <v>82900</v>
          </cell>
          <cell r="Y109">
            <v>295850</v>
          </cell>
          <cell r="AA109" t="str">
            <v xml:space="preserve">424810    </v>
          </cell>
          <cell r="AB109">
            <v>4575000</v>
          </cell>
          <cell r="AC109" t="str">
            <v>2003</v>
          </cell>
          <cell r="AD109" t="str">
            <v>2003</v>
          </cell>
          <cell r="AE109" t="str">
            <v>2029</v>
          </cell>
          <cell r="AF109" t="b">
            <v>0</v>
          </cell>
          <cell r="AG109">
            <v>2757</v>
          </cell>
          <cell r="AH109" t="str">
            <v>1245 Grand Street</v>
          </cell>
          <cell r="AI109" t="str">
            <v>2929</v>
          </cell>
          <cell r="AJ109" t="str">
            <v>1</v>
          </cell>
          <cell r="AK109" t="str">
            <v>Brooklyn</v>
          </cell>
          <cell r="AL109" t="str">
            <v>11211</v>
          </cell>
          <cell r="AM109">
            <v>34</v>
          </cell>
          <cell r="AN109" t="str">
            <v>NY</v>
          </cell>
          <cell r="AO109" t="b">
            <v>1</v>
          </cell>
          <cell r="AP109" t="b">
            <v>0</v>
          </cell>
          <cell r="AQ109" t="b">
            <v>0</v>
          </cell>
          <cell r="AR109" t="str">
            <v>SL</v>
          </cell>
          <cell r="AS109" t="str">
            <v>I/I</v>
          </cell>
          <cell r="AU109" t="str">
            <v>2018</v>
          </cell>
          <cell r="AV109" t="str">
            <v>n</v>
          </cell>
          <cell r="AW109">
            <v>1</v>
          </cell>
          <cell r="AX109">
            <v>4575</v>
          </cell>
          <cell r="AY109" t="str">
            <v>Mortgage Recording Tax, Payment In Lieu Of Taxes, Sales Tax</v>
          </cell>
        </row>
        <row r="110">
          <cell r="A110">
            <v>92742</v>
          </cell>
          <cell r="B110">
            <v>4150</v>
          </cell>
          <cell r="C110">
            <v>0</v>
          </cell>
          <cell r="D110" t="str">
            <v>Young Adult Institute, Inc. #5 (2002C)</v>
          </cell>
          <cell r="E110" t="str">
            <v>COMP</v>
          </cell>
          <cell r="F110" t="str">
            <v>IDA</v>
          </cell>
          <cell r="G110" t="str">
            <v>Bond</v>
          </cell>
          <cell r="H110" t="str">
            <v>Pooled Bond</v>
          </cell>
          <cell r="I110" t="str">
            <v>01/10/03</v>
          </cell>
          <cell r="J110" t="str">
            <v>07/01/17</v>
          </cell>
          <cell r="K110">
            <v>43053</v>
          </cell>
          <cell r="N110" t="str">
            <v>Y</v>
          </cell>
          <cell r="P110" t="str">
            <v>2002C-1</v>
          </cell>
          <cell r="Q110">
            <v>37605</v>
          </cell>
          <cell r="R110">
            <v>42917</v>
          </cell>
          <cell r="S110">
            <v>635000</v>
          </cell>
          <cell r="T110" t="str">
            <v>Retirement</v>
          </cell>
          <cell r="U110">
            <v>43053</v>
          </cell>
          <cell r="V110">
            <v>635000</v>
          </cell>
          <cell r="W110">
            <v>6000</v>
          </cell>
          <cell r="X110">
            <v>2169</v>
          </cell>
          <cell r="Y110">
            <v>8169</v>
          </cell>
          <cell r="AA110" t="str">
            <v xml:space="preserve">624120    </v>
          </cell>
          <cell r="AB110">
            <v>675000</v>
          </cell>
          <cell r="AC110" t="str">
            <v>2003</v>
          </cell>
          <cell r="AD110" t="str">
            <v>2003</v>
          </cell>
          <cell r="AE110" t="str">
            <v>2018</v>
          </cell>
          <cell r="AF110" t="b">
            <v>1</v>
          </cell>
          <cell r="AG110">
            <v>2959</v>
          </cell>
          <cell r="AH110" t="str">
            <v>110-56 67th Drive</v>
          </cell>
          <cell r="AI110" t="str">
            <v>2192</v>
          </cell>
          <cell r="AJ110" t="str">
            <v>33</v>
          </cell>
          <cell r="AK110" t="str">
            <v>Queens</v>
          </cell>
          <cell r="AL110" t="str">
            <v>11375</v>
          </cell>
          <cell r="AM110">
            <v>29</v>
          </cell>
          <cell r="AN110" t="str">
            <v>NY</v>
          </cell>
          <cell r="AO110" t="b">
            <v>0</v>
          </cell>
          <cell r="AP110" t="b">
            <v>0</v>
          </cell>
          <cell r="AQ110" t="b">
            <v>0</v>
          </cell>
          <cell r="AR110" t="str">
            <v>BOND</v>
          </cell>
          <cell r="AS110" t="str">
            <v>B/SNP</v>
          </cell>
          <cell r="AU110" t="str">
            <v>2018</v>
          </cell>
          <cell r="AV110" t="str">
            <v>n</v>
          </cell>
          <cell r="AW110">
            <v>1</v>
          </cell>
          <cell r="AX110">
            <v>675</v>
          </cell>
          <cell r="AY110" t="str">
            <v>Mortgage Recording Tax, Tax Exempt Bonds</v>
          </cell>
        </row>
        <row r="111">
          <cell r="A111">
            <v>92745</v>
          </cell>
          <cell r="B111">
            <v>4171</v>
          </cell>
          <cell r="C111">
            <v>171</v>
          </cell>
          <cell r="D111" t="str">
            <v>Aabco Sheet Metal Co., Inc.</v>
          </cell>
          <cell r="E111" t="str">
            <v>COMP</v>
          </cell>
          <cell r="F111" t="str">
            <v>IDA</v>
          </cell>
          <cell r="G111" t="str">
            <v>Bond</v>
          </cell>
          <cell r="H111" t="str">
            <v>Manufacturing Facilities Bond</v>
          </cell>
          <cell r="I111" t="str">
            <v>06/30/04</v>
          </cell>
          <cell r="J111" t="str">
            <v>06/30/30</v>
          </cell>
          <cell r="N111" t="str">
            <v>Y</v>
          </cell>
          <cell r="P111" t="str">
            <v>2004BR-1</v>
          </cell>
          <cell r="Q111">
            <v>38168</v>
          </cell>
          <cell r="R111">
            <v>43647</v>
          </cell>
          <cell r="S111">
            <v>650000</v>
          </cell>
          <cell r="T111" t="str">
            <v>Closing</v>
          </cell>
          <cell r="U111">
            <v>38168</v>
          </cell>
          <cell r="V111">
            <v>7425000</v>
          </cell>
          <cell r="W111">
            <v>85147</v>
          </cell>
          <cell r="X111">
            <v>72606</v>
          </cell>
          <cell r="Y111">
            <v>157753</v>
          </cell>
          <cell r="AA111" t="str">
            <v xml:space="preserve">238220    </v>
          </cell>
          <cell r="AB111">
            <v>5525000</v>
          </cell>
          <cell r="AC111" t="str">
            <v>2004</v>
          </cell>
          <cell r="AD111" t="str">
            <v>2004</v>
          </cell>
          <cell r="AE111" t="str">
            <v>2030</v>
          </cell>
          <cell r="AF111" t="b">
            <v>0</v>
          </cell>
          <cell r="AG111">
            <v>3109</v>
          </cell>
          <cell r="AH111" t="str">
            <v>47-40 Metropolitan Avenue</v>
          </cell>
          <cell r="AI111" t="str">
            <v>3375</v>
          </cell>
          <cell r="AJ111" t="str">
            <v>15</v>
          </cell>
          <cell r="AK111" t="str">
            <v>Queens</v>
          </cell>
          <cell r="AL111" t="str">
            <v>11385</v>
          </cell>
          <cell r="AM111">
            <v>34</v>
          </cell>
          <cell r="AN111" t="str">
            <v>NY</v>
          </cell>
          <cell r="AO111" t="b">
            <v>0</v>
          </cell>
          <cell r="AP111" t="b">
            <v>0</v>
          </cell>
          <cell r="AQ111" t="b">
            <v>0</v>
          </cell>
          <cell r="AR111" t="str">
            <v>BOND</v>
          </cell>
          <cell r="AS111" t="str">
            <v>B/MFGF</v>
          </cell>
          <cell r="AU111" t="str">
            <v>2018</v>
          </cell>
          <cell r="AV111" t="str">
            <v>n</v>
          </cell>
          <cell r="AW111">
            <v>1</v>
          </cell>
          <cell r="AX111">
            <v>5525</v>
          </cell>
          <cell r="AY111" t="str">
            <v>Mortgage Recording Tax, Payment In Lieu Of Taxes, Sales Tax, Tax Exempt Bonds</v>
          </cell>
        </row>
        <row r="112">
          <cell r="A112">
            <v>92748</v>
          </cell>
          <cell r="B112">
            <v>4158</v>
          </cell>
          <cell r="C112">
            <v>0</v>
          </cell>
          <cell r="D112" t="str">
            <v>Allen-Stevenson School, The</v>
          </cell>
          <cell r="E112" t="str">
            <v>COMP</v>
          </cell>
          <cell r="F112" t="str">
            <v>IDA</v>
          </cell>
          <cell r="G112" t="str">
            <v>Bond</v>
          </cell>
          <cell r="H112" t="str">
            <v>Not For Profit Bond</v>
          </cell>
          <cell r="I112" t="str">
            <v>03/05/04</v>
          </cell>
          <cell r="J112" t="str">
            <v>12/01/34</v>
          </cell>
          <cell r="K112">
            <v>43144</v>
          </cell>
          <cell r="P112" t="str">
            <v>2004R-1</v>
          </cell>
          <cell r="Q112">
            <v>38051</v>
          </cell>
          <cell r="R112">
            <v>49279</v>
          </cell>
          <cell r="S112">
            <v>24000000</v>
          </cell>
          <cell r="T112" t="str">
            <v>Retirement</v>
          </cell>
          <cell r="U112">
            <v>43144</v>
          </cell>
          <cell r="V112">
            <v>24000000</v>
          </cell>
          <cell r="W112">
            <v>14168</v>
          </cell>
          <cell r="X112">
            <v>26759</v>
          </cell>
          <cell r="Y112">
            <v>40927</v>
          </cell>
          <cell r="AA112" t="str">
            <v xml:space="preserve">611110    </v>
          </cell>
          <cell r="AB112">
            <v>24000000</v>
          </cell>
          <cell r="AC112" t="str">
            <v>2004</v>
          </cell>
          <cell r="AD112" t="str">
            <v>2004</v>
          </cell>
          <cell r="AE112" t="str">
            <v>2018</v>
          </cell>
          <cell r="AF112" t="b">
            <v>1</v>
          </cell>
          <cell r="AG112">
            <v>3085</v>
          </cell>
          <cell r="AH112" t="str">
            <v>132 East 78th Street</v>
          </cell>
          <cell r="AI112" t="str">
            <v>1412</v>
          </cell>
          <cell r="AJ112" t="str">
            <v>58</v>
          </cell>
          <cell r="AK112" t="str">
            <v>Manhattan</v>
          </cell>
          <cell r="AL112" t="str">
            <v>10021</v>
          </cell>
          <cell r="AM112">
            <v>4</v>
          </cell>
          <cell r="AN112" t="str">
            <v>NY</v>
          </cell>
          <cell r="AO112" t="b">
            <v>1</v>
          </cell>
          <cell r="AP112" t="b">
            <v>0</v>
          </cell>
          <cell r="AQ112" t="b">
            <v>0</v>
          </cell>
          <cell r="AR112" t="str">
            <v>BOND</v>
          </cell>
          <cell r="AS112" t="str">
            <v>B/NFP</v>
          </cell>
          <cell r="AU112" t="str">
            <v>2018</v>
          </cell>
          <cell r="AV112" t="str">
            <v>n</v>
          </cell>
          <cell r="AW112">
            <v>1</v>
          </cell>
          <cell r="AX112">
            <v>24000</v>
          </cell>
          <cell r="AY112" t="str">
            <v>Mortgage Recording Tax, Tax Exempt Bonds</v>
          </cell>
        </row>
        <row r="113">
          <cell r="A113">
            <v>92753</v>
          </cell>
          <cell r="B113">
            <v>4191</v>
          </cell>
          <cell r="C113">
            <v>153</v>
          </cell>
          <cell r="D113" t="str">
            <v>Arrow Linen Supply Co., Inc.</v>
          </cell>
          <cell r="E113" t="str">
            <v>COMP</v>
          </cell>
          <cell r="F113" t="str">
            <v>IDA</v>
          </cell>
          <cell r="G113" t="str">
            <v>Straight Lease</v>
          </cell>
          <cell r="H113" t="str">
            <v>Industrial Incentive</v>
          </cell>
          <cell r="I113" t="str">
            <v>08/19/03</v>
          </cell>
          <cell r="J113" t="str">
            <v>06/30/29</v>
          </cell>
          <cell r="T113" t="str">
            <v>Closing</v>
          </cell>
          <cell r="U113">
            <v>37852</v>
          </cell>
          <cell r="V113">
            <v>897000</v>
          </cell>
          <cell r="W113">
            <v>54580</v>
          </cell>
          <cell r="X113">
            <v>42850</v>
          </cell>
          <cell r="Y113">
            <v>97430</v>
          </cell>
          <cell r="AA113" t="str">
            <v xml:space="preserve">812331    </v>
          </cell>
          <cell r="AB113">
            <v>897000</v>
          </cell>
          <cell r="AC113" t="str">
            <v>2004</v>
          </cell>
          <cell r="AD113" t="str">
            <v>2004</v>
          </cell>
          <cell r="AE113" t="str">
            <v>2029</v>
          </cell>
          <cell r="AF113" t="b">
            <v>0</v>
          </cell>
          <cell r="AG113">
            <v>2978</v>
          </cell>
          <cell r="AH113" t="str">
            <v>461 Prospect Avenue</v>
          </cell>
          <cell r="AI113" t="str">
            <v>1113</v>
          </cell>
          <cell r="AJ113" t="str">
            <v>61</v>
          </cell>
          <cell r="AK113" t="str">
            <v>Brooklyn</v>
          </cell>
          <cell r="AL113" t="str">
            <v>11215</v>
          </cell>
          <cell r="AM113">
            <v>39</v>
          </cell>
          <cell r="AN113" t="str">
            <v>NY</v>
          </cell>
          <cell r="AO113" t="b">
            <v>1</v>
          </cell>
          <cell r="AP113" t="b">
            <v>0</v>
          </cell>
          <cell r="AQ113" t="b">
            <v>0</v>
          </cell>
          <cell r="AR113" t="str">
            <v>SL</v>
          </cell>
          <cell r="AS113" t="str">
            <v>I/I</v>
          </cell>
          <cell r="AU113" t="str">
            <v>2018</v>
          </cell>
          <cell r="AV113" t="str">
            <v>n</v>
          </cell>
          <cell r="AW113">
            <v>1</v>
          </cell>
          <cell r="AX113">
            <v>897</v>
          </cell>
          <cell r="AY113" t="str">
            <v>Business Incentive Rate, Payment In Lieu Of Taxes, Sales Tax</v>
          </cell>
        </row>
        <row r="114">
          <cell r="A114">
            <v>92757</v>
          </cell>
          <cell r="B114">
            <v>3964</v>
          </cell>
          <cell r="C114">
            <v>0</v>
          </cell>
          <cell r="D114" t="str">
            <v>Center for Family Support, Inc., The #2 (2004)</v>
          </cell>
          <cell r="E114" t="str">
            <v>COMP</v>
          </cell>
          <cell r="F114" t="str">
            <v>IDA</v>
          </cell>
          <cell r="G114" t="str">
            <v>Bond</v>
          </cell>
          <cell r="H114" t="str">
            <v>Pooled Bond</v>
          </cell>
          <cell r="I114" t="str">
            <v>02/27/04</v>
          </cell>
          <cell r="J114" t="str">
            <v>07/21/24</v>
          </cell>
          <cell r="P114" t="str">
            <v>2004A-1</v>
          </cell>
          <cell r="Q114">
            <v>38044</v>
          </cell>
          <cell r="R114">
            <v>43282</v>
          </cell>
          <cell r="S114">
            <v>900000</v>
          </cell>
          <cell r="T114" t="str">
            <v>Closing</v>
          </cell>
          <cell r="U114">
            <v>38044</v>
          </cell>
          <cell r="V114">
            <v>900000</v>
          </cell>
          <cell r="W114">
            <v>2000</v>
          </cell>
          <cell r="X114">
            <v>3000</v>
          </cell>
          <cell r="Y114">
            <v>5000</v>
          </cell>
          <cell r="AA114" t="str">
            <v xml:space="preserve">623210    </v>
          </cell>
          <cell r="AB114">
            <v>850000</v>
          </cell>
          <cell r="AC114" t="str">
            <v>2004</v>
          </cell>
          <cell r="AD114" t="str">
            <v>2004</v>
          </cell>
          <cell r="AE114" t="str">
            <v>2025</v>
          </cell>
          <cell r="AF114" t="b">
            <v>1</v>
          </cell>
          <cell r="AG114">
            <v>3048</v>
          </cell>
          <cell r="AH114" t="str">
            <v>1164 Simpson Street</v>
          </cell>
          <cell r="AI114" t="str">
            <v>2728</v>
          </cell>
          <cell r="AJ114" t="str">
            <v>113</v>
          </cell>
          <cell r="AK114" t="str">
            <v>Bronx</v>
          </cell>
          <cell r="AL114" t="str">
            <v>10459</v>
          </cell>
          <cell r="AM114">
            <v>17</v>
          </cell>
          <cell r="AN114" t="str">
            <v>NY</v>
          </cell>
          <cell r="AO114" t="b">
            <v>0</v>
          </cell>
          <cell r="AP114" t="b">
            <v>0</v>
          </cell>
          <cell r="AQ114" t="b">
            <v>0</v>
          </cell>
          <cell r="AR114" t="str">
            <v>BOND</v>
          </cell>
          <cell r="AS114" t="str">
            <v>B/SNP</v>
          </cell>
          <cell r="AU114" t="str">
            <v>2018</v>
          </cell>
          <cell r="AV114" t="str">
            <v>n</v>
          </cell>
          <cell r="AW114">
            <v>1</v>
          </cell>
          <cell r="AX114">
            <v>850</v>
          </cell>
          <cell r="AY114" t="str">
            <v>Mortgage Recording Tax, Tax Exempt Bonds</v>
          </cell>
        </row>
        <row r="115">
          <cell r="A115">
            <v>92765</v>
          </cell>
          <cell r="B115">
            <v>1797</v>
          </cell>
          <cell r="C115">
            <v>0</v>
          </cell>
          <cell r="D115" t="str">
            <v>Commercial Cooling Service, Inc.</v>
          </cell>
          <cell r="E115" t="str">
            <v>COMP</v>
          </cell>
          <cell r="F115" t="str">
            <v>IDA</v>
          </cell>
          <cell r="G115" t="str">
            <v>Straight Lease</v>
          </cell>
          <cell r="H115" t="str">
            <v>Industrial Incentive</v>
          </cell>
          <cell r="I115" t="str">
            <v>03/31/04</v>
          </cell>
          <cell r="J115" t="str">
            <v>06/30/30</v>
          </cell>
          <cell r="T115" t="str">
            <v>Closing</v>
          </cell>
          <cell r="U115">
            <v>38077</v>
          </cell>
          <cell r="V115">
            <v>2075000</v>
          </cell>
          <cell r="W115">
            <v>12520</v>
          </cell>
          <cell r="X115">
            <v>12500</v>
          </cell>
          <cell r="Y115">
            <v>25020</v>
          </cell>
          <cell r="AA115" t="str">
            <v xml:space="preserve">238220    </v>
          </cell>
          <cell r="AB115">
            <v>2075000</v>
          </cell>
          <cell r="AC115" t="str">
            <v>2004</v>
          </cell>
          <cell r="AD115" t="str">
            <v>2004</v>
          </cell>
          <cell r="AE115" t="str">
            <v>2030</v>
          </cell>
          <cell r="AF115" t="b">
            <v>0</v>
          </cell>
          <cell r="AG115">
            <v>3129</v>
          </cell>
          <cell r="AH115" t="str">
            <v>225 49th Street</v>
          </cell>
          <cell r="AI115" t="str">
            <v>772</v>
          </cell>
          <cell r="AJ115" t="str">
            <v>62</v>
          </cell>
          <cell r="AK115" t="str">
            <v>Brooklyn</v>
          </cell>
          <cell r="AL115" t="str">
            <v>11220</v>
          </cell>
          <cell r="AM115">
            <v>38</v>
          </cell>
          <cell r="AN115" t="str">
            <v>NY</v>
          </cell>
          <cell r="AO115" t="b">
            <v>0</v>
          </cell>
          <cell r="AP115" t="b">
            <v>0</v>
          </cell>
          <cell r="AQ115" t="b">
            <v>0</v>
          </cell>
          <cell r="AR115" t="str">
            <v>SL</v>
          </cell>
          <cell r="AS115" t="str">
            <v>I/S</v>
          </cell>
          <cell r="AU115" t="str">
            <v>2018</v>
          </cell>
          <cell r="AV115" t="str">
            <v>n</v>
          </cell>
          <cell r="AW115">
            <v>1</v>
          </cell>
          <cell r="AX115">
            <v>2075</v>
          </cell>
          <cell r="AY115" t="str">
            <v>Mortgage Recording Tax, Payment In Lieu Of Taxes, Sales Tax</v>
          </cell>
        </row>
        <row r="116">
          <cell r="A116">
            <v>92768</v>
          </cell>
          <cell r="B116">
            <v>4312</v>
          </cell>
          <cell r="C116">
            <v>66</v>
          </cell>
          <cell r="D116" t="str">
            <v>Creative Lifestyles, Inc.</v>
          </cell>
          <cell r="E116" t="str">
            <v>COMP</v>
          </cell>
          <cell r="F116" t="str">
            <v>IDA</v>
          </cell>
          <cell r="G116" t="str">
            <v>Bond</v>
          </cell>
          <cell r="H116" t="str">
            <v>Pooled Bond</v>
          </cell>
          <cell r="I116" t="str">
            <v>02/27/04</v>
          </cell>
          <cell r="J116" t="str">
            <v>07/01/24</v>
          </cell>
          <cell r="P116" t="str">
            <v>2004A1R-4</v>
          </cell>
          <cell r="Q116">
            <v>37996</v>
          </cell>
          <cell r="R116">
            <v>45474</v>
          </cell>
          <cell r="S116">
            <v>835000</v>
          </cell>
          <cell r="T116" t="str">
            <v>Closing</v>
          </cell>
          <cell r="U116">
            <v>38044</v>
          </cell>
          <cell r="V116">
            <v>835000</v>
          </cell>
          <cell r="W116">
            <v>9392</v>
          </cell>
          <cell r="X116">
            <v>11280</v>
          </cell>
          <cell r="Y116">
            <v>20672</v>
          </cell>
          <cell r="AA116" t="str">
            <v xml:space="preserve">623210    </v>
          </cell>
          <cell r="AB116">
            <v>780000</v>
          </cell>
          <cell r="AC116" t="str">
            <v>2004</v>
          </cell>
          <cell r="AD116" t="str">
            <v>2004</v>
          </cell>
          <cell r="AE116" t="str">
            <v>2025</v>
          </cell>
          <cell r="AF116" t="b">
            <v>1</v>
          </cell>
          <cell r="AG116">
            <v>3049</v>
          </cell>
          <cell r="AH116" t="str">
            <v>67 Bruckner Blvd.</v>
          </cell>
          <cell r="AI116" t="str">
            <v>2296</v>
          </cell>
          <cell r="AJ116" t="str">
            <v>43</v>
          </cell>
          <cell r="AK116" t="str">
            <v>Bronx</v>
          </cell>
          <cell r="AL116" t="str">
            <v>10454</v>
          </cell>
          <cell r="AM116">
            <v>8</v>
          </cell>
          <cell r="AN116" t="str">
            <v>NY</v>
          </cell>
          <cell r="AO116" t="b">
            <v>1</v>
          </cell>
          <cell r="AP116" t="b">
            <v>0</v>
          </cell>
          <cell r="AQ116" t="b">
            <v>0</v>
          </cell>
          <cell r="AR116" t="str">
            <v>BOND</v>
          </cell>
          <cell r="AS116" t="str">
            <v>B/SNP</v>
          </cell>
          <cell r="AU116" t="str">
            <v>2018</v>
          </cell>
          <cell r="AV116" t="str">
            <v>n</v>
          </cell>
          <cell r="AW116">
            <v>1</v>
          </cell>
          <cell r="AX116">
            <v>780</v>
          </cell>
          <cell r="AY116" t="str">
            <v>Mortgage Recording Tax, Tax Exempt Bonds</v>
          </cell>
        </row>
        <row r="117">
          <cell r="A117">
            <v>92771</v>
          </cell>
          <cell r="B117">
            <v>4334</v>
          </cell>
          <cell r="C117">
            <v>127</v>
          </cell>
          <cell r="D117" t="str">
            <v>Economy Pump &amp; Motor Repair, Inc.</v>
          </cell>
          <cell r="E117" t="str">
            <v>COMP</v>
          </cell>
          <cell r="F117" t="str">
            <v>IDA</v>
          </cell>
          <cell r="G117" t="str">
            <v>Straight Lease</v>
          </cell>
          <cell r="H117" t="str">
            <v>Industrial Incentive</v>
          </cell>
          <cell r="I117" t="str">
            <v>08/07/03</v>
          </cell>
          <cell r="J117" t="str">
            <v>06/30/29</v>
          </cell>
          <cell r="T117" t="str">
            <v>Closing</v>
          </cell>
          <cell r="U117">
            <v>37840</v>
          </cell>
          <cell r="V117">
            <v>840000</v>
          </cell>
          <cell r="W117">
            <v>5000</v>
          </cell>
          <cell r="X117">
            <v>6250</v>
          </cell>
          <cell r="Y117">
            <v>11250</v>
          </cell>
          <cell r="AA117" t="str">
            <v xml:space="preserve">333911    </v>
          </cell>
          <cell r="AB117">
            <v>840000</v>
          </cell>
          <cell r="AC117" t="str">
            <v>2004</v>
          </cell>
          <cell r="AD117" t="str">
            <v>2004</v>
          </cell>
          <cell r="AE117" t="str">
            <v>2029</v>
          </cell>
          <cell r="AF117" t="b">
            <v>0</v>
          </cell>
          <cell r="AG117">
            <v>2986</v>
          </cell>
          <cell r="AH117" t="str">
            <v>36-52 36th Street</v>
          </cell>
          <cell r="AI117" t="str">
            <v>635</v>
          </cell>
          <cell r="AJ117" t="str">
            <v>58</v>
          </cell>
          <cell r="AK117" t="str">
            <v>Queens</v>
          </cell>
          <cell r="AL117" t="str">
            <v>11106</v>
          </cell>
          <cell r="AM117">
            <v>26</v>
          </cell>
          <cell r="AN117" t="str">
            <v>NY</v>
          </cell>
          <cell r="AO117" t="b">
            <v>0</v>
          </cell>
          <cell r="AP117" t="b">
            <v>0</v>
          </cell>
          <cell r="AQ117" t="b">
            <v>0</v>
          </cell>
          <cell r="AR117" t="str">
            <v>SL</v>
          </cell>
          <cell r="AS117" t="str">
            <v>I/I</v>
          </cell>
          <cell r="AU117" t="str">
            <v>2018</v>
          </cell>
          <cell r="AV117" t="str">
            <v>n</v>
          </cell>
          <cell r="AW117">
            <v>1</v>
          </cell>
          <cell r="AX117">
            <v>840</v>
          </cell>
          <cell r="AY117" t="str">
            <v>Mortgage Recording Tax, Payment In Lieu Of Taxes, Sales Tax</v>
          </cell>
        </row>
        <row r="118">
          <cell r="A118">
            <v>92783</v>
          </cell>
          <cell r="B118">
            <v>4359</v>
          </cell>
          <cell r="C118">
            <v>169</v>
          </cell>
          <cell r="D118" t="str">
            <v>Jamaica First Parking, LLC #2 (2004)</v>
          </cell>
          <cell r="E118" t="str">
            <v>COMP</v>
          </cell>
          <cell r="F118" t="str">
            <v>IDA</v>
          </cell>
          <cell r="G118" t="str">
            <v>Bond</v>
          </cell>
          <cell r="H118" t="str">
            <v>Not For Profit Bond</v>
          </cell>
          <cell r="I118" t="str">
            <v>03/23/04</v>
          </cell>
          <cell r="J118" t="str">
            <v>03/01/34</v>
          </cell>
          <cell r="P118" t="str">
            <v>2004R-1</v>
          </cell>
          <cell r="Q118">
            <v>38065</v>
          </cell>
          <cell r="R118">
            <v>49004</v>
          </cell>
          <cell r="S118">
            <v>9525000</v>
          </cell>
          <cell r="T118" t="str">
            <v>Amendment (Letter of Credit Substitution)</v>
          </cell>
          <cell r="U118">
            <v>41045</v>
          </cell>
          <cell r="V118">
            <v>14526000</v>
          </cell>
          <cell r="W118">
            <v>117248</v>
          </cell>
          <cell r="X118">
            <v>339319</v>
          </cell>
          <cell r="Y118">
            <v>456567</v>
          </cell>
          <cell r="AA118" t="str">
            <v xml:space="preserve">812930    </v>
          </cell>
          <cell r="AB118">
            <v>9525000</v>
          </cell>
          <cell r="AC118" t="str">
            <v>2004</v>
          </cell>
          <cell r="AD118" t="str">
            <v>2004</v>
          </cell>
          <cell r="AE118" t="str">
            <v>2034</v>
          </cell>
          <cell r="AF118" t="b">
            <v>1</v>
          </cell>
          <cell r="AG118">
            <v>3065</v>
          </cell>
          <cell r="AH118" t="str">
            <v>89-42 163rd Street</v>
          </cell>
          <cell r="AI118" t="str">
            <v>9761</v>
          </cell>
          <cell r="AJ118" t="str">
            <v>18</v>
          </cell>
          <cell r="AK118" t="str">
            <v>Queens</v>
          </cell>
          <cell r="AL118" t="str">
            <v>11432</v>
          </cell>
          <cell r="AM118">
            <v>24</v>
          </cell>
          <cell r="AN118" t="str">
            <v>NY</v>
          </cell>
          <cell r="AO118" t="b">
            <v>1</v>
          </cell>
          <cell r="AP118" t="b">
            <v>0</v>
          </cell>
          <cell r="AQ118" t="b">
            <v>0</v>
          </cell>
          <cell r="AR118" t="str">
            <v>BOND</v>
          </cell>
          <cell r="AS118" t="str">
            <v>B/NFP</v>
          </cell>
          <cell r="AU118" t="str">
            <v>2018</v>
          </cell>
          <cell r="AV118" t="str">
            <v>n</v>
          </cell>
          <cell r="AW118">
            <v>1</v>
          </cell>
          <cell r="AX118">
            <v>9525</v>
          </cell>
          <cell r="AY118" t="str">
            <v>Mortgage Recording Tax, Tax Exempt Bonds</v>
          </cell>
        </row>
        <row r="119">
          <cell r="A119">
            <v>92784</v>
          </cell>
          <cell r="B119">
            <v>4358</v>
          </cell>
          <cell r="C119">
            <v>166</v>
          </cell>
          <cell r="D119" t="str">
            <v>James Carpenter Design Associates, Inc.</v>
          </cell>
          <cell r="E119" t="str">
            <v>COMP</v>
          </cell>
          <cell r="F119" t="str">
            <v>IDA</v>
          </cell>
          <cell r="G119" t="str">
            <v>Straight Lease</v>
          </cell>
          <cell r="H119" t="str">
            <v>Industrial Incentive</v>
          </cell>
          <cell r="I119" t="str">
            <v>01/05/04</v>
          </cell>
          <cell r="J119" t="str">
            <v>06/30/29</v>
          </cell>
          <cell r="T119" t="str">
            <v>Closing</v>
          </cell>
          <cell r="U119">
            <v>37991</v>
          </cell>
          <cell r="V119">
            <v>1700000</v>
          </cell>
          <cell r="W119">
            <v>21584</v>
          </cell>
          <cell r="X119">
            <v>4092</v>
          </cell>
          <cell r="Y119">
            <v>25676</v>
          </cell>
          <cell r="AA119" t="str">
            <v xml:space="preserve">337212    </v>
          </cell>
          <cell r="AB119">
            <v>1700000</v>
          </cell>
          <cell r="AC119" t="str">
            <v>2004</v>
          </cell>
          <cell r="AD119" t="str">
            <v>2004</v>
          </cell>
          <cell r="AE119" t="str">
            <v>2029</v>
          </cell>
          <cell r="AF119" t="b">
            <v>0</v>
          </cell>
          <cell r="AG119">
            <v>3072</v>
          </cell>
          <cell r="AH119" t="str">
            <v>145 Hudson Street</v>
          </cell>
          <cell r="AI119" t="str">
            <v>214</v>
          </cell>
          <cell r="AJ119" t="str">
            <v>1115</v>
          </cell>
          <cell r="AK119" t="str">
            <v>Manhattan</v>
          </cell>
          <cell r="AL119" t="str">
            <v>10013</v>
          </cell>
          <cell r="AM119">
            <v>1</v>
          </cell>
          <cell r="AN119" t="str">
            <v>NY</v>
          </cell>
          <cell r="AO119" t="b">
            <v>1</v>
          </cell>
          <cell r="AP119" t="b">
            <v>0</v>
          </cell>
          <cell r="AQ119" t="b">
            <v>0</v>
          </cell>
          <cell r="AR119" t="str">
            <v>SL</v>
          </cell>
          <cell r="AS119" t="str">
            <v>I/S</v>
          </cell>
          <cell r="AU119" t="str">
            <v>2018</v>
          </cell>
          <cell r="AV119" t="str">
            <v>n</v>
          </cell>
          <cell r="AW119">
            <v>1</v>
          </cell>
          <cell r="AX119">
            <v>1700</v>
          </cell>
          <cell r="AY119" t="str">
            <v>Mortgage Recording Tax, Payment In Lieu Of Taxes, Sales Tax</v>
          </cell>
        </row>
        <row r="120">
          <cell r="A120">
            <v>92788</v>
          </cell>
          <cell r="B120">
            <v>4625</v>
          </cell>
          <cell r="C120">
            <v>1</v>
          </cell>
          <cell r="D120" t="str">
            <v>Mana Products, Inc. #2 (1998)</v>
          </cell>
          <cell r="E120" t="str">
            <v>COMP</v>
          </cell>
          <cell r="F120" t="str">
            <v>IDA</v>
          </cell>
          <cell r="G120" t="str">
            <v>Straight Lease</v>
          </cell>
          <cell r="H120" t="str">
            <v>Industrial Incentive</v>
          </cell>
          <cell r="I120" t="str">
            <v>07/29/98</v>
          </cell>
          <cell r="J120" t="str">
            <v>06/30/24</v>
          </cell>
          <cell r="T120" t="str">
            <v>Amendment (Post Closing)</v>
          </cell>
          <cell r="U120">
            <v>37937</v>
          </cell>
          <cell r="V120">
            <v>7744438</v>
          </cell>
          <cell r="W120">
            <v>107640</v>
          </cell>
          <cell r="X120">
            <v>214820</v>
          </cell>
          <cell r="Y120">
            <v>322460</v>
          </cell>
          <cell r="AA120" t="str">
            <v xml:space="preserve">325620    </v>
          </cell>
          <cell r="AB120">
            <v>6300000</v>
          </cell>
          <cell r="AC120" t="str">
            <v>1999</v>
          </cell>
          <cell r="AD120" t="str">
            <v>1999</v>
          </cell>
          <cell r="AE120" t="str">
            <v>2024</v>
          </cell>
          <cell r="AF120" t="b">
            <v>0</v>
          </cell>
          <cell r="AG120">
            <v>488</v>
          </cell>
          <cell r="AH120" t="str">
            <v>27-11 49th Avenue</v>
          </cell>
          <cell r="AI120" t="str">
            <v>115</v>
          </cell>
          <cell r="AJ120" t="str">
            <v>1</v>
          </cell>
          <cell r="AK120" t="str">
            <v>Queens</v>
          </cell>
          <cell r="AL120" t="str">
            <v>11101</v>
          </cell>
          <cell r="AM120">
            <v>26</v>
          </cell>
          <cell r="AN120" t="str">
            <v>NY</v>
          </cell>
          <cell r="AO120" t="b">
            <v>0</v>
          </cell>
          <cell r="AP120" t="b">
            <v>0</v>
          </cell>
          <cell r="AQ120" t="b">
            <v>0</v>
          </cell>
          <cell r="AR120" t="str">
            <v>SL</v>
          </cell>
          <cell r="AS120" t="str">
            <v>I/I</v>
          </cell>
          <cell r="AU120" t="str">
            <v>2018</v>
          </cell>
          <cell r="AV120" t="str">
            <v>n</v>
          </cell>
          <cell r="AW120">
            <v>1</v>
          </cell>
          <cell r="AX120">
            <v>6300</v>
          </cell>
          <cell r="AY120" t="str">
            <v>Mortgage Recording Tax, Payment In Lieu Of Taxes, Sales Tax</v>
          </cell>
        </row>
        <row r="121">
          <cell r="A121">
            <v>92790</v>
          </cell>
          <cell r="B121">
            <v>4278</v>
          </cell>
          <cell r="C121">
            <v>134</v>
          </cell>
          <cell r="D121" t="str">
            <v>ML Design, Inc.</v>
          </cell>
          <cell r="E121" t="str">
            <v>COMP</v>
          </cell>
          <cell r="F121" t="str">
            <v>IDA</v>
          </cell>
          <cell r="G121" t="str">
            <v>Straight Lease</v>
          </cell>
          <cell r="H121" t="str">
            <v>Industrial Incentive</v>
          </cell>
          <cell r="I121" t="str">
            <v>07/30/03</v>
          </cell>
          <cell r="J121" t="str">
            <v>06/30/29</v>
          </cell>
          <cell r="T121" t="str">
            <v>Amendment (Post Closing)</v>
          </cell>
          <cell r="U121">
            <v>40575</v>
          </cell>
          <cell r="V121">
            <v>2150000</v>
          </cell>
          <cell r="W121">
            <v>18505</v>
          </cell>
          <cell r="X121">
            <v>17300</v>
          </cell>
          <cell r="Y121">
            <v>35805</v>
          </cell>
          <cell r="AA121" t="str">
            <v xml:space="preserve">323111    </v>
          </cell>
          <cell r="AB121">
            <v>2150000</v>
          </cell>
          <cell r="AC121" t="str">
            <v>2004</v>
          </cell>
          <cell r="AD121" t="str">
            <v>2004</v>
          </cell>
          <cell r="AE121" t="str">
            <v>2029</v>
          </cell>
          <cell r="AF121" t="b">
            <v>0</v>
          </cell>
          <cell r="AG121">
            <v>2997</v>
          </cell>
          <cell r="AH121" t="str">
            <v>54-18 37th Avenue</v>
          </cell>
          <cell r="AI121" t="str">
            <v>1209</v>
          </cell>
          <cell r="AJ121" t="str">
            <v>4</v>
          </cell>
          <cell r="AK121" t="str">
            <v>Queens</v>
          </cell>
          <cell r="AL121" t="str">
            <v>11377</v>
          </cell>
          <cell r="AM121">
            <v>26</v>
          </cell>
          <cell r="AN121" t="str">
            <v>NY</v>
          </cell>
          <cell r="AO121" t="b">
            <v>0</v>
          </cell>
          <cell r="AP121" t="b">
            <v>0</v>
          </cell>
          <cell r="AQ121" t="b">
            <v>0</v>
          </cell>
          <cell r="AR121" t="str">
            <v>SL</v>
          </cell>
          <cell r="AS121" t="str">
            <v>I/S</v>
          </cell>
          <cell r="AU121" t="str">
            <v>2018</v>
          </cell>
          <cell r="AV121" t="str">
            <v>n</v>
          </cell>
          <cell r="AW121">
            <v>1</v>
          </cell>
          <cell r="AX121">
            <v>2150</v>
          </cell>
          <cell r="AY121" t="str">
            <v>Mortgage Recording Tax, Payment In Lieu Of Taxes, Sales Tax</v>
          </cell>
        </row>
        <row r="122">
          <cell r="A122">
            <v>92792</v>
          </cell>
          <cell r="B122">
            <v>4400</v>
          </cell>
          <cell r="C122">
            <v>170</v>
          </cell>
          <cell r="D122" t="str">
            <v>Novelty Crystal Corp.</v>
          </cell>
          <cell r="E122" t="str">
            <v>COMP</v>
          </cell>
          <cell r="F122" t="str">
            <v>IDA</v>
          </cell>
          <cell r="G122" t="str">
            <v>Bond</v>
          </cell>
          <cell r="H122" t="str">
            <v>Manufacturing Facilities Bond</v>
          </cell>
          <cell r="I122" t="str">
            <v>12/22/03</v>
          </cell>
          <cell r="J122" t="str">
            <v>12/01/34</v>
          </cell>
          <cell r="P122" t="str">
            <v>2003</v>
          </cell>
          <cell r="Q122">
            <v>37977</v>
          </cell>
          <cell r="R122">
            <v>49279</v>
          </cell>
          <cell r="S122">
            <v>7500000</v>
          </cell>
          <cell r="T122" t="str">
            <v>Closing</v>
          </cell>
          <cell r="U122">
            <v>37977</v>
          </cell>
          <cell r="V122">
            <v>9875000</v>
          </cell>
          <cell r="W122">
            <v>95100</v>
          </cell>
          <cell r="X122">
            <v>104400</v>
          </cell>
          <cell r="Y122">
            <v>199500</v>
          </cell>
          <cell r="AA122" t="str">
            <v xml:space="preserve">326121    </v>
          </cell>
          <cell r="AB122">
            <v>7500000</v>
          </cell>
          <cell r="AC122" t="str">
            <v>2004</v>
          </cell>
          <cell r="AD122" t="str">
            <v>2004</v>
          </cell>
          <cell r="AE122" t="str">
            <v>2035</v>
          </cell>
          <cell r="AF122" t="b">
            <v>0</v>
          </cell>
          <cell r="AG122">
            <v>3105</v>
          </cell>
          <cell r="AH122" t="str">
            <v>30-15 48th Avenue</v>
          </cell>
          <cell r="AI122" t="str">
            <v>283</v>
          </cell>
          <cell r="AJ122" t="str">
            <v>1</v>
          </cell>
          <cell r="AK122" t="str">
            <v>Queens</v>
          </cell>
          <cell r="AL122" t="str">
            <v>11101</v>
          </cell>
          <cell r="AM122">
            <v>26</v>
          </cell>
          <cell r="AN122" t="str">
            <v>NY</v>
          </cell>
          <cell r="AO122" t="b">
            <v>0</v>
          </cell>
          <cell r="AP122" t="b">
            <v>0</v>
          </cell>
          <cell r="AQ122" t="b">
            <v>0</v>
          </cell>
          <cell r="AR122" t="str">
            <v>BOND</v>
          </cell>
          <cell r="AS122" t="str">
            <v>B/MFGF</v>
          </cell>
          <cell r="AU122" t="str">
            <v>2018</v>
          </cell>
          <cell r="AV122" t="str">
            <v>n</v>
          </cell>
          <cell r="AW122">
            <v>1</v>
          </cell>
          <cell r="AX122">
            <v>7500</v>
          </cell>
          <cell r="AY122" t="str">
            <v>Business Incentive Rate, Mortgage Recording Tax, Payment In Lieu Of Taxes, Sales Tax, Tax Exempt Bonds</v>
          </cell>
        </row>
        <row r="123">
          <cell r="A123">
            <v>92795</v>
          </cell>
          <cell r="B123">
            <v>4420</v>
          </cell>
          <cell r="C123">
            <v>0</v>
          </cell>
          <cell r="D123" t="str">
            <v>Otsar Early Childhood Center Project</v>
          </cell>
          <cell r="E123" t="str">
            <v>COMP</v>
          </cell>
          <cell r="F123" t="str">
            <v>IDA</v>
          </cell>
          <cell r="G123" t="str">
            <v>Bond</v>
          </cell>
          <cell r="H123" t="str">
            <v>Pooled Bond</v>
          </cell>
          <cell r="I123" t="str">
            <v>02/27/04</v>
          </cell>
          <cell r="J123" t="str">
            <v>07/01/24</v>
          </cell>
          <cell r="N123" t="str">
            <v>Y</v>
          </cell>
          <cell r="Q123">
            <v>38044</v>
          </cell>
          <cell r="R123">
            <v>38899</v>
          </cell>
          <cell r="S123">
            <v>105000</v>
          </cell>
          <cell r="T123" t="str">
            <v>Amendment (Post Closing)</v>
          </cell>
          <cell r="U123">
            <v>43356</v>
          </cell>
          <cell r="V123">
            <v>2415000</v>
          </cell>
          <cell r="W123">
            <v>8000</v>
          </cell>
          <cell r="X123">
            <v>8850</v>
          </cell>
          <cell r="Y123">
            <v>16850</v>
          </cell>
          <cell r="AA123" t="str">
            <v xml:space="preserve">623990    </v>
          </cell>
          <cell r="AB123">
            <v>2415000</v>
          </cell>
          <cell r="AC123" t="str">
            <v>2004</v>
          </cell>
          <cell r="AD123" t="str">
            <v>2004</v>
          </cell>
          <cell r="AE123" t="str">
            <v>2025</v>
          </cell>
          <cell r="AF123" t="b">
            <v>1</v>
          </cell>
          <cell r="AG123">
            <v>3183</v>
          </cell>
          <cell r="AH123" t="str">
            <v>2324 West 13th Street</v>
          </cell>
          <cell r="AI123" t="str">
            <v>7160</v>
          </cell>
          <cell r="AJ123" t="str">
            <v>15</v>
          </cell>
          <cell r="AK123" t="str">
            <v>Brooklyn</v>
          </cell>
          <cell r="AL123" t="str">
            <v>11223</v>
          </cell>
          <cell r="AM123">
            <v>47</v>
          </cell>
          <cell r="AN123" t="str">
            <v>NY</v>
          </cell>
          <cell r="AO123" t="b">
            <v>0</v>
          </cell>
          <cell r="AP123" t="b">
            <v>0</v>
          </cell>
          <cell r="AQ123" t="b">
            <v>0</v>
          </cell>
          <cell r="AR123" t="str">
            <v>BOND</v>
          </cell>
          <cell r="AS123" t="str">
            <v>B/SNP</v>
          </cell>
          <cell r="AU123" t="str">
            <v>2018</v>
          </cell>
          <cell r="AV123" t="str">
            <v>n</v>
          </cell>
          <cell r="AW123">
            <v>1</v>
          </cell>
          <cell r="AX123">
            <v>2415</v>
          </cell>
          <cell r="AY123" t="str">
            <v>Tax Exempt Bonds</v>
          </cell>
        </row>
        <row r="124">
          <cell r="A124">
            <v>92796</v>
          </cell>
          <cell r="B124">
            <v>4419</v>
          </cell>
          <cell r="C124">
            <v>160</v>
          </cell>
          <cell r="D124" t="str">
            <v>Otsar Family Services, Inc.</v>
          </cell>
          <cell r="E124" t="str">
            <v>COMP</v>
          </cell>
          <cell r="F124" t="str">
            <v>IDA</v>
          </cell>
          <cell r="G124" t="str">
            <v>Bond</v>
          </cell>
          <cell r="H124" t="str">
            <v>Pooled Bond</v>
          </cell>
          <cell r="I124" t="str">
            <v>02/27/04</v>
          </cell>
          <cell r="J124" t="str">
            <v>07/01/24</v>
          </cell>
          <cell r="K124">
            <v>43356</v>
          </cell>
          <cell r="P124" t="str">
            <v>2004A-1</v>
          </cell>
          <cell r="Q124">
            <v>38044</v>
          </cell>
          <cell r="R124">
            <v>42917</v>
          </cell>
          <cell r="S124">
            <v>770000</v>
          </cell>
          <cell r="T124" t="str">
            <v>Retirement</v>
          </cell>
          <cell r="U124">
            <v>43356</v>
          </cell>
          <cell r="V124">
            <v>770000</v>
          </cell>
          <cell r="W124">
            <v>8080</v>
          </cell>
          <cell r="X124">
            <v>4800</v>
          </cell>
          <cell r="Y124">
            <v>12880</v>
          </cell>
          <cell r="AA124" t="str">
            <v xml:space="preserve">623210    </v>
          </cell>
          <cell r="AB124">
            <v>725000</v>
          </cell>
          <cell r="AC124" t="str">
            <v>2004</v>
          </cell>
          <cell r="AD124" t="str">
            <v>2004</v>
          </cell>
          <cell r="AE124" t="str">
            <v>2019</v>
          </cell>
          <cell r="AF124" t="b">
            <v>1</v>
          </cell>
          <cell r="AG124">
            <v>3057</v>
          </cell>
          <cell r="AH124" t="str">
            <v>2302 West 13th Street</v>
          </cell>
          <cell r="AI124" t="str">
            <v>7160</v>
          </cell>
          <cell r="AJ124" t="str">
            <v>9</v>
          </cell>
          <cell r="AK124" t="str">
            <v>Brooklyn</v>
          </cell>
          <cell r="AL124" t="str">
            <v>11223</v>
          </cell>
          <cell r="AM124">
            <v>47</v>
          </cell>
          <cell r="AN124" t="str">
            <v>NY</v>
          </cell>
          <cell r="AO124" t="b">
            <v>0</v>
          </cell>
          <cell r="AP124" t="b">
            <v>0</v>
          </cell>
          <cell r="AQ124" t="b">
            <v>0</v>
          </cell>
          <cell r="AR124" t="str">
            <v>BOND</v>
          </cell>
          <cell r="AS124" t="str">
            <v>B/SNP</v>
          </cell>
          <cell r="AU124" t="str">
            <v>2018</v>
          </cell>
          <cell r="AV124" t="str">
            <v>n</v>
          </cell>
          <cell r="AW124">
            <v>1</v>
          </cell>
          <cell r="AX124">
            <v>725</v>
          </cell>
          <cell r="AY124" t="str">
            <v>Mortgage Recording Tax, Tax Exempt Bonds</v>
          </cell>
        </row>
        <row r="125">
          <cell r="A125">
            <v>92797</v>
          </cell>
          <cell r="B125">
            <v>4468</v>
          </cell>
          <cell r="C125">
            <v>154</v>
          </cell>
          <cell r="D125" t="str">
            <v>Park View Realty Associates LLC</v>
          </cell>
          <cell r="E125" t="str">
            <v>COMP</v>
          </cell>
          <cell r="F125" t="str">
            <v>IDA</v>
          </cell>
          <cell r="G125" t="str">
            <v>Straight Lease</v>
          </cell>
          <cell r="H125" t="str">
            <v>Industrial Incentive</v>
          </cell>
          <cell r="I125" t="str">
            <v>08/21/03</v>
          </cell>
          <cell r="J125" t="str">
            <v>07/01/29</v>
          </cell>
          <cell r="T125" t="str">
            <v>Amendment (Post Closing)</v>
          </cell>
          <cell r="U125">
            <v>42095</v>
          </cell>
          <cell r="V125">
            <v>4300000</v>
          </cell>
          <cell r="W125">
            <v>12552</v>
          </cell>
          <cell r="X125">
            <v>34823</v>
          </cell>
          <cell r="Y125">
            <v>47375</v>
          </cell>
          <cell r="AA125" t="str">
            <v xml:space="preserve">531120    </v>
          </cell>
          <cell r="AB125">
            <v>4300000</v>
          </cell>
          <cell r="AC125" t="str">
            <v>2004</v>
          </cell>
          <cell r="AD125" t="str">
            <v>2004</v>
          </cell>
          <cell r="AE125" t="str">
            <v>2030</v>
          </cell>
          <cell r="AF125" t="b">
            <v>0</v>
          </cell>
          <cell r="AG125">
            <v>2998</v>
          </cell>
          <cell r="AH125" t="str">
            <v>612-618 West 52nd Street</v>
          </cell>
          <cell r="AI125" t="str">
            <v>1099</v>
          </cell>
          <cell r="AJ125" t="str">
            <v>43</v>
          </cell>
          <cell r="AK125" t="str">
            <v>Manhattan</v>
          </cell>
          <cell r="AL125" t="str">
            <v>10019</v>
          </cell>
          <cell r="AM125">
            <v>3</v>
          </cell>
          <cell r="AN125" t="str">
            <v>NY</v>
          </cell>
          <cell r="AO125" t="b">
            <v>1</v>
          </cell>
          <cell r="AP125" t="b">
            <v>0</v>
          </cell>
          <cell r="AQ125" t="b">
            <v>0</v>
          </cell>
          <cell r="AR125" t="str">
            <v>SL</v>
          </cell>
          <cell r="AS125" t="str">
            <v>I/I</v>
          </cell>
          <cell r="AU125" t="str">
            <v>2018</v>
          </cell>
          <cell r="AV125" t="str">
            <v>n</v>
          </cell>
          <cell r="AW125">
            <v>1</v>
          </cell>
          <cell r="AX125">
            <v>4300</v>
          </cell>
          <cell r="AY125" t="str">
            <v>Mortgage Recording Tax, Payment In Lieu Of Taxes, Sales Tax</v>
          </cell>
        </row>
        <row r="126">
          <cell r="A126">
            <v>92809</v>
          </cell>
          <cell r="B126">
            <v>4456</v>
          </cell>
          <cell r="C126">
            <v>159</v>
          </cell>
          <cell r="D126" t="str">
            <v>Sel's Swift Service, Inc.</v>
          </cell>
          <cell r="E126" t="str">
            <v>COMP</v>
          </cell>
          <cell r="F126" t="str">
            <v>IDA</v>
          </cell>
          <cell r="G126" t="str">
            <v>Straight Lease</v>
          </cell>
          <cell r="H126" t="str">
            <v>Industrial Incentive</v>
          </cell>
          <cell r="I126" t="str">
            <v>11/24/03</v>
          </cell>
          <cell r="J126" t="str">
            <v>06/30/29</v>
          </cell>
          <cell r="K126">
            <v>43229</v>
          </cell>
          <cell r="T126" t="str">
            <v>Retirement</v>
          </cell>
          <cell r="U126">
            <v>43229</v>
          </cell>
          <cell r="V126">
            <v>0</v>
          </cell>
          <cell r="W126">
            <v>13742</v>
          </cell>
          <cell r="X126">
            <v>12350</v>
          </cell>
          <cell r="Y126">
            <v>26092</v>
          </cell>
          <cell r="AA126" t="str">
            <v xml:space="preserve">484110    </v>
          </cell>
          <cell r="AB126">
            <v>1602000</v>
          </cell>
          <cell r="AC126" t="str">
            <v>2004</v>
          </cell>
          <cell r="AD126" t="str">
            <v>2004</v>
          </cell>
          <cell r="AE126" t="str">
            <v>2018</v>
          </cell>
          <cell r="AF126" t="b">
            <v>0</v>
          </cell>
          <cell r="AG126">
            <v>2981</v>
          </cell>
          <cell r="AH126" t="str">
            <v>145-54 156th Street</v>
          </cell>
          <cell r="AI126" t="str">
            <v>15010</v>
          </cell>
          <cell r="AJ126" t="str">
            <v>28</v>
          </cell>
          <cell r="AK126" t="str">
            <v>Queens</v>
          </cell>
          <cell r="AL126" t="str">
            <v>11434</v>
          </cell>
          <cell r="AM126">
            <v>31</v>
          </cell>
          <cell r="AN126" t="str">
            <v>NY</v>
          </cell>
          <cell r="AO126" t="b">
            <v>1</v>
          </cell>
          <cell r="AP126" t="b">
            <v>0</v>
          </cell>
          <cell r="AQ126" t="b">
            <v>0</v>
          </cell>
          <cell r="AR126" t="str">
            <v>SL</v>
          </cell>
          <cell r="AS126" t="str">
            <v>I/S</v>
          </cell>
          <cell r="AU126" t="str">
            <v>2018</v>
          </cell>
          <cell r="AV126" t="str">
            <v>n</v>
          </cell>
          <cell r="AW126">
            <v>1</v>
          </cell>
          <cell r="AX126">
            <v>1602</v>
          </cell>
          <cell r="AY126" t="str">
            <v>Mortgage Recording Tax, Payment In Lieu Of Taxes, Sales Tax</v>
          </cell>
        </row>
        <row r="127">
          <cell r="A127">
            <v>92833</v>
          </cell>
          <cell r="B127">
            <v>4139</v>
          </cell>
          <cell r="C127">
            <v>0</v>
          </cell>
          <cell r="D127" t="str">
            <v>Medisys Health Network Inc.</v>
          </cell>
          <cell r="E127" t="str">
            <v>COMP</v>
          </cell>
          <cell r="F127" t="str">
            <v>IDA</v>
          </cell>
          <cell r="G127" t="str">
            <v>Bond</v>
          </cell>
          <cell r="H127" t="str">
            <v>Not For Profit Bond</v>
          </cell>
          <cell r="I127" t="str">
            <v>06/30/99</v>
          </cell>
          <cell r="J127" t="str">
            <v>02/15/24</v>
          </cell>
          <cell r="N127" t="str">
            <v>Y</v>
          </cell>
          <cell r="P127" t="str">
            <v>1999A</v>
          </cell>
          <cell r="Q127">
            <v>36341</v>
          </cell>
          <cell r="R127">
            <v>45366</v>
          </cell>
          <cell r="S127">
            <v>19335000</v>
          </cell>
          <cell r="T127" t="str">
            <v>Closing</v>
          </cell>
          <cell r="U127">
            <v>36341</v>
          </cell>
          <cell r="V127">
            <v>22705000</v>
          </cell>
          <cell r="W127">
            <v>80875</v>
          </cell>
          <cell r="X127">
            <v>487000</v>
          </cell>
          <cell r="Y127">
            <v>567875</v>
          </cell>
          <cell r="AA127" t="str">
            <v xml:space="preserve">812930    </v>
          </cell>
          <cell r="AB127">
            <v>20190000</v>
          </cell>
          <cell r="AC127" t="str">
            <v>1999</v>
          </cell>
          <cell r="AD127" t="str">
            <v>1999</v>
          </cell>
          <cell r="AE127" t="str">
            <v>2024</v>
          </cell>
          <cell r="AF127" t="b">
            <v>1</v>
          </cell>
          <cell r="AG127">
            <v>1693</v>
          </cell>
          <cell r="AH127" t="str">
            <v>8806-18 Van Wyck Expressway</v>
          </cell>
          <cell r="AI127" t="str">
            <v>9342</v>
          </cell>
          <cell r="AJ127" t="str">
            <v>7</v>
          </cell>
          <cell r="AK127" t="str">
            <v>Queens</v>
          </cell>
          <cell r="AL127" t="str">
            <v>11418</v>
          </cell>
          <cell r="AM127">
            <v>29</v>
          </cell>
          <cell r="AN127" t="str">
            <v>NY</v>
          </cell>
          <cell r="AO127" t="b">
            <v>1</v>
          </cell>
          <cell r="AP127" t="b">
            <v>0</v>
          </cell>
          <cell r="AQ127" t="b">
            <v>0</v>
          </cell>
          <cell r="AR127" t="str">
            <v>BOND</v>
          </cell>
          <cell r="AS127" t="str">
            <v>B/NFP</v>
          </cell>
          <cell r="AU127" t="str">
            <v>2018</v>
          </cell>
          <cell r="AV127" t="str">
            <v>n</v>
          </cell>
          <cell r="AW127">
            <v>1</v>
          </cell>
          <cell r="AX127">
            <v>20190</v>
          </cell>
          <cell r="AY127" t="str">
            <v>Tax Exempt Bonds</v>
          </cell>
        </row>
        <row r="128">
          <cell r="A128">
            <v>92838</v>
          </cell>
          <cell r="B128">
            <v>4627</v>
          </cell>
          <cell r="C128">
            <v>0</v>
          </cell>
          <cell r="D128" t="str">
            <v>Mana Products, Inc. #1 (1997)</v>
          </cell>
          <cell r="E128" t="str">
            <v>COMP</v>
          </cell>
          <cell r="F128" t="str">
            <v>IDA</v>
          </cell>
          <cell r="G128" t="str">
            <v>Straight Lease</v>
          </cell>
          <cell r="H128" t="str">
            <v>Industrial Incentive</v>
          </cell>
          <cell r="I128" t="str">
            <v>12/19/97</v>
          </cell>
          <cell r="J128" t="str">
            <v>06/30/23</v>
          </cell>
          <cell r="T128" t="str">
            <v>Amendment (Post Closing)</v>
          </cell>
          <cell r="U128">
            <v>39773</v>
          </cell>
          <cell r="V128">
            <v>18796322</v>
          </cell>
          <cell r="W128">
            <v>0</v>
          </cell>
          <cell r="X128">
            <v>195645</v>
          </cell>
          <cell r="Y128">
            <v>195645</v>
          </cell>
          <cell r="AA128" t="str">
            <v xml:space="preserve">325620    </v>
          </cell>
          <cell r="AB128">
            <v>18796322</v>
          </cell>
          <cell r="AC128" t="str">
            <v>1998</v>
          </cell>
          <cell r="AD128" t="str">
            <v>1998</v>
          </cell>
          <cell r="AE128" t="str">
            <v>2023</v>
          </cell>
          <cell r="AF128" t="b">
            <v>0</v>
          </cell>
          <cell r="AG128">
            <v>487</v>
          </cell>
          <cell r="AH128" t="str">
            <v>32-02 Queens Blvd.</v>
          </cell>
          <cell r="AI128" t="str">
            <v>249</v>
          </cell>
          <cell r="AJ128" t="str">
            <v>1002</v>
          </cell>
          <cell r="AK128" t="str">
            <v>Queens</v>
          </cell>
          <cell r="AL128" t="str">
            <v>11101</v>
          </cell>
          <cell r="AM128">
            <v>26</v>
          </cell>
          <cell r="AN128" t="str">
            <v>NY</v>
          </cell>
          <cell r="AO128" t="b">
            <v>1</v>
          </cell>
          <cell r="AP128" t="b">
            <v>0</v>
          </cell>
          <cell r="AQ128" t="b">
            <v>0</v>
          </cell>
          <cell r="AR128" t="str">
            <v>SL</v>
          </cell>
          <cell r="AS128" t="str">
            <v>I/I</v>
          </cell>
          <cell r="AU128" t="str">
            <v>2018</v>
          </cell>
          <cell r="AV128" t="str">
            <v>n</v>
          </cell>
          <cell r="AW128">
            <v>1</v>
          </cell>
          <cell r="AX128">
            <v>18796.322</v>
          </cell>
          <cell r="AY128" t="str">
            <v>Mortgage Recording Tax, Payment In Lieu Of Taxes, Sales Tax</v>
          </cell>
        </row>
        <row r="129">
          <cell r="A129">
            <v>92843</v>
          </cell>
          <cell r="B129">
            <v>3719</v>
          </cell>
          <cell r="C129">
            <v>0</v>
          </cell>
          <cell r="D129" t="str">
            <v>Amboy Properties Corporation</v>
          </cell>
          <cell r="E129" t="str">
            <v>COMP</v>
          </cell>
          <cell r="F129" t="str">
            <v>IDA</v>
          </cell>
          <cell r="G129" t="str">
            <v>Bond</v>
          </cell>
          <cell r="H129" t="str">
            <v>Not For Profit Bond</v>
          </cell>
          <cell r="I129" t="str">
            <v>04/01/90</v>
          </cell>
          <cell r="J129" t="str">
            <v>06/01/20</v>
          </cell>
          <cell r="N129" t="str">
            <v>Y</v>
          </cell>
          <cell r="P129" t="str">
            <v>1999</v>
          </cell>
          <cell r="Q129">
            <v>36224</v>
          </cell>
          <cell r="R129">
            <v>43983</v>
          </cell>
          <cell r="S129">
            <v>13660000</v>
          </cell>
          <cell r="T129" t="str">
            <v>Amendment Resolution</v>
          </cell>
          <cell r="U129">
            <v>36172</v>
          </cell>
          <cell r="V129">
            <v>13660000</v>
          </cell>
          <cell r="W129">
            <v>64000</v>
          </cell>
          <cell r="X129">
            <v>309665</v>
          </cell>
          <cell r="Y129">
            <v>373665</v>
          </cell>
          <cell r="AA129" t="str">
            <v xml:space="preserve">622110    </v>
          </cell>
          <cell r="AB129">
            <v>13660000</v>
          </cell>
          <cell r="AC129" t="str">
            <v>1990</v>
          </cell>
          <cell r="AD129" t="str">
            <v>1990</v>
          </cell>
          <cell r="AE129" t="str">
            <v>2020</v>
          </cell>
          <cell r="AF129" t="b">
            <v>1</v>
          </cell>
          <cell r="AG129">
            <v>1663</v>
          </cell>
          <cell r="AH129" t="str">
            <v>601 Amboy Street</v>
          </cell>
          <cell r="AI129" t="str">
            <v>3632</v>
          </cell>
          <cell r="AJ129" t="str">
            <v>19</v>
          </cell>
          <cell r="AK129" t="str">
            <v>Brooklyn</v>
          </cell>
          <cell r="AL129" t="str">
            <v>11212</v>
          </cell>
          <cell r="AM129">
            <v>42</v>
          </cell>
          <cell r="AN129" t="str">
            <v>NY</v>
          </cell>
          <cell r="AO129" t="b">
            <v>0</v>
          </cell>
          <cell r="AP129" t="b">
            <v>0</v>
          </cell>
          <cell r="AQ129" t="b">
            <v>0</v>
          </cell>
          <cell r="AR129" t="str">
            <v>BOND</v>
          </cell>
          <cell r="AS129" t="str">
            <v>Civic Facility Revenue Bond</v>
          </cell>
          <cell r="AU129" t="str">
            <v>2018</v>
          </cell>
          <cell r="AV129" t="str">
            <v>n</v>
          </cell>
          <cell r="AW129">
            <v>1</v>
          </cell>
          <cell r="AX129">
            <v>13660</v>
          </cell>
          <cell r="AY129" t="str">
            <v>Tax Exempt Bonds</v>
          </cell>
        </row>
        <row r="130">
          <cell r="A130">
            <v>92844</v>
          </cell>
          <cell r="B130">
            <v>4391</v>
          </cell>
          <cell r="C130">
            <v>0</v>
          </cell>
          <cell r="D130" t="str">
            <v>2011 Precision Gear, Inc.</v>
          </cell>
          <cell r="E130" t="str">
            <v>COMP</v>
          </cell>
          <cell r="F130" t="str">
            <v>IDA</v>
          </cell>
          <cell r="G130" t="str">
            <v>Straight Lease</v>
          </cell>
          <cell r="H130" t="str">
            <v>Industrial Incentive</v>
          </cell>
          <cell r="I130" t="str">
            <v>12/23/98</v>
          </cell>
          <cell r="J130" t="str">
            <v>06/30/24</v>
          </cell>
          <cell r="N130" t="str">
            <v>Y</v>
          </cell>
          <cell r="P130" t="str">
            <v>1999</v>
          </cell>
          <cell r="Q130">
            <v>36515</v>
          </cell>
          <cell r="R130">
            <v>45597</v>
          </cell>
          <cell r="S130">
            <v>930000</v>
          </cell>
          <cell r="T130" t="str">
            <v>Amendment (Post Closing)</v>
          </cell>
          <cell r="U130">
            <v>42356</v>
          </cell>
          <cell r="V130">
            <v>6560000</v>
          </cell>
          <cell r="W130">
            <v>45600</v>
          </cell>
          <cell r="X130">
            <v>53534</v>
          </cell>
          <cell r="Y130">
            <v>99134</v>
          </cell>
          <cell r="AA130" t="str">
            <v xml:space="preserve">333612    </v>
          </cell>
          <cell r="AB130">
            <v>6560000</v>
          </cell>
          <cell r="AC130" t="str">
            <v>1999</v>
          </cell>
          <cell r="AD130" t="str">
            <v>1999</v>
          </cell>
          <cell r="AE130" t="str">
            <v>2024</v>
          </cell>
          <cell r="AF130" t="b">
            <v>0</v>
          </cell>
          <cell r="AG130">
            <v>1665</v>
          </cell>
          <cell r="AH130" t="str">
            <v>112-07 14th Avenue</v>
          </cell>
          <cell r="AI130" t="str">
            <v>4034</v>
          </cell>
          <cell r="AJ130" t="str">
            <v>5</v>
          </cell>
          <cell r="AK130" t="str">
            <v>Queens</v>
          </cell>
          <cell r="AL130" t="str">
            <v>11356</v>
          </cell>
          <cell r="AM130">
            <v>19</v>
          </cell>
          <cell r="AN130" t="str">
            <v>NY</v>
          </cell>
          <cell r="AO130" t="b">
            <v>1</v>
          </cell>
          <cell r="AP130" t="b">
            <v>0</v>
          </cell>
          <cell r="AQ130" t="b">
            <v>0</v>
          </cell>
          <cell r="AR130" t="str">
            <v>SL</v>
          </cell>
          <cell r="AS130" t="str">
            <v>I/I</v>
          </cell>
          <cell r="AU130" t="str">
            <v>2018</v>
          </cell>
          <cell r="AV130" t="str">
            <v>n</v>
          </cell>
          <cell r="AW130">
            <v>1</v>
          </cell>
          <cell r="AX130">
            <v>6560</v>
          </cell>
          <cell r="AY130" t="str">
            <v>Mortgage Recording Tax, Payment In Lieu Of Taxes, Sales Tax</v>
          </cell>
        </row>
        <row r="131">
          <cell r="A131">
            <v>92845</v>
          </cell>
          <cell r="B131">
            <v>4339</v>
          </cell>
          <cell r="C131">
            <v>95</v>
          </cell>
          <cell r="D131" t="str">
            <v>M &amp; V Provision Co., Inc.</v>
          </cell>
          <cell r="E131" t="str">
            <v>COMP</v>
          </cell>
          <cell r="F131" t="str">
            <v>IDA</v>
          </cell>
          <cell r="G131" t="str">
            <v>Straight Lease</v>
          </cell>
          <cell r="H131" t="str">
            <v>Industrial Incentive</v>
          </cell>
          <cell r="I131" t="str">
            <v>04/04/01</v>
          </cell>
          <cell r="J131" t="str">
            <v>07/01/27</v>
          </cell>
          <cell r="T131" t="str">
            <v>Amendment (Post Closing)</v>
          </cell>
          <cell r="U131">
            <v>39414</v>
          </cell>
          <cell r="V131">
            <v>6065000</v>
          </cell>
          <cell r="W131">
            <v>43370</v>
          </cell>
          <cell r="X131">
            <v>40000</v>
          </cell>
          <cell r="Y131">
            <v>83370</v>
          </cell>
          <cell r="AA131" t="str">
            <v xml:space="preserve">311412    </v>
          </cell>
          <cell r="AB131">
            <v>6065000</v>
          </cell>
          <cell r="AC131" t="str">
            <v>2001</v>
          </cell>
          <cell r="AD131" t="str">
            <v>2001</v>
          </cell>
          <cell r="AE131" t="str">
            <v>2028</v>
          </cell>
          <cell r="AF131" t="b">
            <v>0</v>
          </cell>
          <cell r="AG131">
            <v>1667</v>
          </cell>
          <cell r="AH131" t="str">
            <v>1827 Flushing Avenue</v>
          </cell>
          <cell r="AI131" t="str">
            <v>3410</v>
          </cell>
          <cell r="AJ131" t="str">
            <v>180</v>
          </cell>
          <cell r="AK131" t="str">
            <v>Queens</v>
          </cell>
          <cell r="AL131" t="str">
            <v>11385</v>
          </cell>
          <cell r="AM131">
            <v>34</v>
          </cell>
          <cell r="AN131" t="str">
            <v>NY</v>
          </cell>
          <cell r="AO131" t="b">
            <v>0</v>
          </cell>
          <cell r="AP131" t="b">
            <v>0</v>
          </cell>
          <cell r="AQ131" t="b">
            <v>0</v>
          </cell>
          <cell r="AR131" t="str">
            <v>SL</v>
          </cell>
          <cell r="AS131" t="str">
            <v>I/S</v>
          </cell>
          <cell r="AU131" t="str">
            <v>2018</v>
          </cell>
          <cell r="AV131" t="str">
            <v>n</v>
          </cell>
          <cell r="AW131">
            <v>1</v>
          </cell>
          <cell r="AX131">
            <v>6065</v>
          </cell>
          <cell r="AY131" t="str">
            <v>Mortgage Recording Tax, Payment In Lieu Of Taxes, Sales Tax</v>
          </cell>
        </row>
        <row r="132">
          <cell r="A132">
            <v>92846</v>
          </cell>
          <cell r="B132">
            <v>4679</v>
          </cell>
          <cell r="C132">
            <v>0</v>
          </cell>
          <cell r="D132" t="str">
            <v>Ernst &amp; Young US LLP</v>
          </cell>
          <cell r="E132" t="str">
            <v>COMP</v>
          </cell>
          <cell r="F132" t="str">
            <v>IDA</v>
          </cell>
          <cell r="G132" t="str">
            <v>Straight Lease</v>
          </cell>
          <cell r="H132" t="str">
            <v>Commercial Growth Project</v>
          </cell>
          <cell r="I132" t="str">
            <v>07/15/04</v>
          </cell>
          <cell r="J132" t="str">
            <v>03/31/22</v>
          </cell>
          <cell r="T132" t="str">
            <v>Closing</v>
          </cell>
          <cell r="U132">
            <v>38183</v>
          </cell>
          <cell r="V132">
            <v>159900000</v>
          </cell>
          <cell r="W132">
            <v>27156</v>
          </cell>
          <cell r="X132">
            <v>1100000</v>
          </cell>
          <cell r="Y132">
            <v>1127156</v>
          </cell>
          <cell r="AA132" t="str">
            <v xml:space="preserve">541211    </v>
          </cell>
          <cell r="AB132">
            <v>159900000</v>
          </cell>
          <cell r="AC132" t="str">
            <v>2005</v>
          </cell>
          <cell r="AD132" t="str">
            <v>2005</v>
          </cell>
          <cell r="AE132" t="str">
            <v>2022</v>
          </cell>
          <cell r="AF132" t="b">
            <v>0</v>
          </cell>
          <cell r="AG132">
            <v>1705</v>
          </cell>
          <cell r="AH132" t="str">
            <v>Five Times Square</v>
          </cell>
          <cell r="AI132" t="str">
            <v>1013</v>
          </cell>
          <cell r="AJ132" t="str">
            <v>29</v>
          </cell>
          <cell r="AK132" t="str">
            <v>Manhattan</v>
          </cell>
          <cell r="AL132" t="str">
            <v>10036</v>
          </cell>
          <cell r="AM132">
            <v>3</v>
          </cell>
          <cell r="AN132" t="str">
            <v>NY</v>
          </cell>
          <cell r="AO132" t="b">
            <v>1</v>
          </cell>
          <cell r="AP132" t="b">
            <v>0</v>
          </cell>
          <cell r="AQ132" t="b">
            <v>0</v>
          </cell>
          <cell r="AR132" t="str">
            <v>SL</v>
          </cell>
          <cell r="AS132" t="str">
            <v>I/C-stru</v>
          </cell>
          <cell r="AU132" t="str">
            <v>2018</v>
          </cell>
          <cell r="AV132" t="str">
            <v>n</v>
          </cell>
          <cell r="AW132">
            <v>1</v>
          </cell>
          <cell r="AX132">
            <v>159900</v>
          </cell>
          <cell r="AY132" t="str">
            <v>Business Incentive Rate, Sales Tax, Sales Tax Growth Credits</v>
          </cell>
        </row>
        <row r="133">
          <cell r="A133">
            <v>92853</v>
          </cell>
          <cell r="B133">
            <v>4119</v>
          </cell>
          <cell r="C133">
            <v>0</v>
          </cell>
          <cell r="D133" t="str">
            <v>Seamen's Society for Children &amp; Families</v>
          </cell>
          <cell r="E133" t="str">
            <v>COMP</v>
          </cell>
          <cell r="F133" t="str">
            <v>IDA</v>
          </cell>
          <cell r="G133" t="str">
            <v>Bond</v>
          </cell>
          <cell r="H133" t="str">
            <v>Not For Profit Bond</v>
          </cell>
          <cell r="I133" t="str">
            <v>12/20/04</v>
          </cell>
          <cell r="J133" t="str">
            <v>12/01/34</v>
          </cell>
          <cell r="K133">
            <v>43005</v>
          </cell>
          <cell r="P133" t="str">
            <v>2004R-1</v>
          </cell>
          <cell r="Q133">
            <v>38341</v>
          </cell>
          <cell r="R133">
            <v>49279</v>
          </cell>
          <cell r="S133">
            <v>5355000</v>
          </cell>
          <cell r="T133" t="str">
            <v>Retirement</v>
          </cell>
          <cell r="U133">
            <v>43005</v>
          </cell>
          <cell r="V133">
            <v>5355000</v>
          </cell>
          <cell r="W133">
            <v>7500</v>
          </cell>
          <cell r="X133">
            <v>27000</v>
          </cell>
          <cell r="Y133">
            <v>34500</v>
          </cell>
          <cell r="AA133" t="str">
            <v xml:space="preserve">624110    </v>
          </cell>
          <cell r="AB133">
            <v>5355000</v>
          </cell>
          <cell r="AC133" t="str">
            <v>2005</v>
          </cell>
          <cell r="AD133" t="str">
            <v>2005</v>
          </cell>
          <cell r="AE133" t="str">
            <v>2018</v>
          </cell>
          <cell r="AF133" t="b">
            <v>1</v>
          </cell>
          <cell r="AG133">
            <v>2094</v>
          </cell>
          <cell r="AH133" t="str">
            <v>50 Bay Street</v>
          </cell>
          <cell r="AI133" t="str">
            <v>5</v>
          </cell>
          <cell r="AJ133" t="str">
            <v>99</v>
          </cell>
          <cell r="AK133" t="str">
            <v>Staten Island</v>
          </cell>
          <cell r="AL133" t="str">
            <v>10301</v>
          </cell>
          <cell r="AM133">
            <v>49</v>
          </cell>
          <cell r="AN133" t="str">
            <v>NY</v>
          </cell>
          <cell r="AO133" t="b">
            <v>0</v>
          </cell>
          <cell r="AP133" t="b">
            <v>0</v>
          </cell>
          <cell r="AQ133" t="b">
            <v>0</v>
          </cell>
          <cell r="AR133" t="str">
            <v>BOND</v>
          </cell>
          <cell r="AS133" t="str">
            <v>B/NFP</v>
          </cell>
          <cell r="AU133" t="str">
            <v>2018</v>
          </cell>
          <cell r="AV133" t="str">
            <v>n</v>
          </cell>
          <cell r="AW133">
            <v>1</v>
          </cell>
          <cell r="AX133">
            <v>5355</v>
          </cell>
          <cell r="AY133" t="str">
            <v>Mortgage Recording Tax, Tax Exempt Bonds</v>
          </cell>
        </row>
        <row r="134">
          <cell r="A134">
            <v>92857</v>
          </cell>
          <cell r="B134">
            <v>4546</v>
          </cell>
          <cell r="C134">
            <v>0</v>
          </cell>
          <cell r="D134" t="str">
            <v>Women's League Community Residences, Inc #1 (2001)</v>
          </cell>
          <cell r="E134" t="str">
            <v>COMP</v>
          </cell>
          <cell r="F134" t="str">
            <v>IDA</v>
          </cell>
          <cell r="G134" t="str">
            <v>Bond</v>
          </cell>
          <cell r="H134" t="str">
            <v>Pooled Bond</v>
          </cell>
          <cell r="I134" t="str">
            <v>12/18/01</v>
          </cell>
          <cell r="J134" t="str">
            <v>07/01/16</v>
          </cell>
          <cell r="K134">
            <v>43053</v>
          </cell>
          <cell r="N134" t="str">
            <v>Y</v>
          </cell>
          <cell r="P134" t="str">
            <v>2001A-1</v>
          </cell>
          <cell r="Q134">
            <v>37243</v>
          </cell>
          <cell r="R134">
            <v>42552</v>
          </cell>
          <cell r="S134">
            <v>3195000</v>
          </cell>
          <cell r="T134" t="str">
            <v>Retirement</v>
          </cell>
          <cell r="U134">
            <v>43053</v>
          </cell>
          <cell r="V134">
            <v>3195000</v>
          </cell>
          <cell r="W134">
            <v>20075</v>
          </cell>
          <cell r="X134">
            <v>20329</v>
          </cell>
          <cell r="Y134">
            <v>40404</v>
          </cell>
          <cell r="AA134" t="str">
            <v xml:space="preserve">623210    </v>
          </cell>
          <cell r="AB134">
            <v>3347700</v>
          </cell>
          <cell r="AC134" t="str">
            <v>2002</v>
          </cell>
          <cell r="AD134" t="str">
            <v>2002</v>
          </cell>
          <cell r="AE134" t="str">
            <v>2018</v>
          </cell>
          <cell r="AF134" t="b">
            <v>1</v>
          </cell>
          <cell r="AG134">
            <v>2364</v>
          </cell>
          <cell r="AH134" t="str">
            <v>1380 East 2nd Street</v>
          </cell>
          <cell r="AI134" t="str">
            <v>6564</v>
          </cell>
          <cell r="AJ134" t="str">
            <v>16</v>
          </cell>
          <cell r="AK134" t="str">
            <v>Brooklyn</v>
          </cell>
          <cell r="AL134" t="str">
            <v>11230</v>
          </cell>
          <cell r="AM134">
            <v>44</v>
          </cell>
          <cell r="AN134" t="str">
            <v>NY</v>
          </cell>
          <cell r="AO134" t="b">
            <v>1</v>
          </cell>
          <cell r="AP134" t="b">
            <v>0</v>
          </cell>
          <cell r="AQ134" t="b">
            <v>0</v>
          </cell>
          <cell r="AR134" t="str">
            <v>BOND</v>
          </cell>
          <cell r="AS134" t="str">
            <v>B/SNP</v>
          </cell>
          <cell r="AU134" t="str">
            <v>2018</v>
          </cell>
          <cell r="AV134" t="str">
            <v>n</v>
          </cell>
          <cell r="AW134">
            <v>1</v>
          </cell>
          <cell r="AX134">
            <v>3347.7</v>
          </cell>
          <cell r="AY134" t="str">
            <v>Mortgage Recording Tax, Tax Exempt Bonds</v>
          </cell>
        </row>
        <row r="135">
          <cell r="A135">
            <v>92891</v>
          </cell>
          <cell r="B135">
            <v>4301</v>
          </cell>
          <cell r="C135">
            <v>137</v>
          </cell>
          <cell r="D135" t="str">
            <v>City Merchandise, Inc. (2002)</v>
          </cell>
          <cell r="E135" t="str">
            <v>COMP</v>
          </cell>
          <cell r="F135" t="str">
            <v>IDA</v>
          </cell>
          <cell r="G135" t="str">
            <v>Straight Lease</v>
          </cell>
          <cell r="H135" t="str">
            <v>Industrial Incentive</v>
          </cell>
          <cell r="I135" t="str">
            <v>01/03/02</v>
          </cell>
          <cell r="J135" t="str">
            <v>06/30/27</v>
          </cell>
          <cell r="T135" t="str">
            <v>Amendment (Refinancing)</v>
          </cell>
          <cell r="U135">
            <v>40022</v>
          </cell>
          <cell r="V135">
            <v>2430000</v>
          </cell>
          <cell r="W135">
            <v>37029</v>
          </cell>
          <cell r="X135">
            <v>47680</v>
          </cell>
          <cell r="Y135">
            <v>84709</v>
          </cell>
          <cell r="AA135" t="str">
            <v xml:space="preserve">423990    </v>
          </cell>
          <cell r="AB135">
            <v>2430000</v>
          </cell>
          <cell r="AC135" t="str">
            <v>2002</v>
          </cell>
          <cell r="AD135" t="str">
            <v>2002</v>
          </cell>
          <cell r="AE135" t="str">
            <v>2027</v>
          </cell>
          <cell r="AF135" t="b">
            <v>0</v>
          </cell>
          <cell r="AG135">
            <v>2745</v>
          </cell>
          <cell r="AH135" t="str">
            <v>248-252 40th Street</v>
          </cell>
          <cell r="AI135" t="str">
            <v>712</v>
          </cell>
          <cell r="AJ135" t="str">
            <v>28</v>
          </cell>
          <cell r="AK135" t="str">
            <v>Brooklyn</v>
          </cell>
          <cell r="AL135" t="str">
            <v>11232</v>
          </cell>
          <cell r="AM135">
            <v>38</v>
          </cell>
          <cell r="AN135" t="str">
            <v>NY</v>
          </cell>
          <cell r="AO135" t="b">
            <v>0</v>
          </cell>
          <cell r="AP135" t="b">
            <v>0</v>
          </cell>
          <cell r="AQ135" t="b">
            <v>0</v>
          </cell>
          <cell r="AR135" t="str">
            <v>SL</v>
          </cell>
          <cell r="AS135" t="str">
            <v>I/S</v>
          </cell>
          <cell r="AU135" t="str">
            <v>2018</v>
          </cell>
          <cell r="AV135" t="str">
            <v>n</v>
          </cell>
          <cell r="AW135">
            <v>1</v>
          </cell>
          <cell r="AX135">
            <v>2430</v>
          </cell>
          <cell r="AY135" t="str">
            <v>Mortgage Recording Tax, Payment In Lieu Of Taxes</v>
          </cell>
        </row>
        <row r="136">
          <cell r="A136">
            <v>92893</v>
          </cell>
          <cell r="B136">
            <v>3983</v>
          </cell>
          <cell r="C136">
            <v>0</v>
          </cell>
          <cell r="D136" t="str">
            <v>AMB Property, LP (lot 21)</v>
          </cell>
          <cell r="E136" t="str">
            <v>COMP</v>
          </cell>
          <cell r="F136" t="str">
            <v>IDA</v>
          </cell>
          <cell r="G136" t="str">
            <v>Straight Lease</v>
          </cell>
          <cell r="H136" t="str">
            <v>Industrial Incentive</v>
          </cell>
          <cell r="I136" t="str">
            <v>08/23/01</v>
          </cell>
          <cell r="J136" t="str">
            <v>06/30/27</v>
          </cell>
          <cell r="T136" t="str">
            <v>Amendment (Post Closing)</v>
          </cell>
          <cell r="U136">
            <v>38161</v>
          </cell>
          <cell r="V136">
            <v>19500000</v>
          </cell>
          <cell r="W136">
            <v>227707</v>
          </cell>
          <cell r="X136">
            <v>107762</v>
          </cell>
          <cell r="Y136">
            <v>335469</v>
          </cell>
          <cell r="AA136" t="str">
            <v xml:space="preserve">488119    </v>
          </cell>
          <cell r="AB136">
            <v>19500000</v>
          </cell>
          <cell r="AC136" t="str">
            <v>2002</v>
          </cell>
          <cell r="AD136" t="str">
            <v>2002</v>
          </cell>
          <cell r="AE136" t="str">
            <v>2027</v>
          </cell>
          <cell r="AF136" t="b">
            <v>0</v>
          </cell>
          <cell r="AG136">
            <v>2836</v>
          </cell>
          <cell r="AH136" t="str">
            <v>230-39 Rockaway Boulevard</v>
          </cell>
          <cell r="AI136" t="str">
            <v>13791</v>
          </cell>
          <cell r="AJ136" t="str">
            <v>21</v>
          </cell>
          <cell r="AK136" t="str">
            <v>Queens</v>
          </cell>
          <cell r="AL136" t="str">
            <v>11413</v>
          </cell>
          <cell r="AM136">
            <v>31</v>
          </cell>
          <cell r="AN136" t="str">
            <v>NY</v>
          </cell>
          <cell r="AO136" t="b">
            <v>0</v>
          </cell>
          <cell r="AP136" t="b">
            <v>0</v>
          </cell>
          <cell r="AQ136" t="b">
            <v>0</v>
          </cell>
          <cell r="AR136" t="str">
            <v>SL</v>
          </cell>
          <cell r="AS136" t="str">
            <v>I/I</v>
          </cell>
          <cell r="AU136" t="str">
            <v>2018</v>
          </cell>
          <cell r="AV136" t="str">
            <v>n</v>
          </cell>
          <cell r="AW136">
            <v>1</v>
          </cell>
          <cell r="AX136">
            <v>19500</v>
          </cell>
          <cell r="AY136" t="str">
            <v>Mortgage Recording Tax, Payment In Lieu Of Taxes, Sales Tax</v>
          </cell>
        </row>
        <row r="137">
          <cell r="A137">
            <v>92894</v>
          </cell>
          <cell r="B137">
            <v>3995</v>
          </cell>
          <cell r="C137">
            <v>0</v>
          </cell>
          <cell r="D137" t="str">
            <v>AMB Property, LP (lot 22)</v>
          </cell>
          <cell r="E137" t="str">
            <v>COMP</v>
          </cell>
          <cell r="F137" t="str">
            <v>IDA</v>
          </cell>
          <cell r="G137" t="str">
            <v>Straight Lease</v>
          </cell>
          <cell r="H137" t="str">
            <v>Industrial Incentive</v>
          </cell>
          <cell r="I137" t="str">
            <v>08/23/01</v>
          </cell>
          <cell r="J137" t="str">
            <v>06/30/27</v>
          </cell>
          <cell r="T137" t="str">
            <v>Amendment (Post Closing)</v>
          </cell>
          <cell r="U137">
            <v>38671</v>
          </cell>
          <cell r="V137">
            <v>26970000</v>
          </cell>
          <cell r="W137">
            <v>330957</v>
          </cell>
          <cell r="X137">
            <v>178870</v>
          </cell>
          <cell r="Y137">
            <v>509827</v>
          </cell>
          <cell r="AA137" t="str">
            <v xml:space="preserve">488119    </v>
          </cell>
          <cell r="AB137">
            <v>26970000</v>
          </cell>
          <cell r="AC137" t="str">
            <v>2002</v>
          </cell>
          <cell r="AD137" t="str">
            <v>2002</v>
          </cell>
          <cell r="AE137" t="str">
            <v>2027</v>
          </cell>
          <cell r="AF137" t="b">
            <v>0</v>
          </cell>
          <cell r="AG137">
            <v>2837</v>
          </cell>
          <cell r="AH137" t="str">
            <v>230-59 Rockaway Boulevard</v>
          </cell>
          <cell r="AI137" t="str">
            <v>13791</v>
          </cell>
          <cell r="AJ137" t="str">
            <v>22</v>
          </cell>
          <cell r="AK137" t="str">
            <v>Queens</v>
          </cell>
          <cell r="AL137" t="str">
            <v>11413</v>
          </cell>
          <cell r="AM137">
            <v>31</v>
          </cell>
          <cell r="AN137" t="str">
            <v>NY</v>
          </cell>
          <cell r="AO137" t="b">
            <v>0</v>
          </cell>
          <cell r="AP137" t="b">
            <v>0</v>
          </cell>
          <cell r="AQ137" t="b">
            <v>0</v>
          </cell>
          <cell r="AR137" t="str">
            <v>SL</v>
          </cell>
          <cell r="AS137" t="str">
            <v>I/I</v>
          </cell>
          <cell r="AU137" t="str">
            <v>2018</v>
          </cell>
          <cell r="AV137" t="str">
            <v>n</v>
          </cell>
          <cell r="AW137">
            <v>1</v>
          </cell>
          <cell r="AX137">
            <v>26970</v>
          </cell>
          <cell r="AY137" t="str">
            <v>Mortgage Recording Tax, Payment In Lieu Of Taxes, Sales Tax</v>
          </cell>
        </row>
        <row r="138">
          <cell r="A138">
            <v>92895</v>
          </cell>
          <cell r="B138">
            <v>3999</v>
          </cell>
          <cell r="C138">
            <v>0</v>
          </cell>
          <cell r="D138" t="str">
            <v>AMB Property, LP (lot 23)</v>
          </cell>
          <cell r="E138" t="str">
            <v>COMP</v>
          </cell>
          <cell r="F138" t="str">
            <v>IDA</v>
          </cell>
          <cell r="G138" t="str">
            <v>Straight Lease</v>
          </cell>
          <cell r="H138" t="str">
            <v>Industrial Incentive</v>
          </cell>
          <cell r="I138" t="str">
            <v>08/23/01</v>
          </cell>
          <cell r="J138" t="str">
            <v>06/30/27</v>
          </cell>
          <cell r="T138" t="str">
            <v>Amendment (Post Closing)</v>
          </cell>
          <cell r="U138">
            <v>38671</v>
          </cell>
          <cell r="V138">
            <v>26970000</v>
          </cell>
          <cell r="W138">
            <v>321757</v>
          </cell>
          <cell r="X138">
            <v>141782</v>
          </cell>
          <cell r="Y138">
            <v>463539</v>
          </cell>
          <cell r="AA138" t="str">
            <v xml:space="preserve">488119    </v>
          </cell>
          <cell r="AB138">
            <v>26970000</v>
          </cell>
          <cell r="AC138" t="str">
            <v>2002</v>
          </cell>
          <cell r="AD138" t="str">
            <v>2002</v>
          </cell>
          <cell r="AE138" t="str">
            <v>2027</v>
          </cell>
          <cell r="AF138" t="b">
            <v>0</v>
          </cell>
          <cell r="AG138">
            <v>2838</v>
          </cell>
          <cell r="AH138" t="str">
            <v>230-79 Rockaway Boulevard</v>
          </cell>
          <cell r="AI138" t="str">
            <v>13791</v>
          </cell>
          <cell r="AJ138" t="str">
            <v>23</v>
          </cell>
          <cell r="AK138" t="str">
            <v>Queens</v>
          </cell>
          <cell r="AL138" t="str">
            <v>11413</v>
          </cell>
          <cell r="AM138">
            <v>31</v>
          </cell>
          <cell r="AN138" t="str">
            <v>NY</v>
          </cell>
          <cell r="AO138" t="b">
            <v>0</v>
          </cell>
          <cell r="AP138" t="b">
            <v>0</v>
          </cell>
          <cell r="AQ138" t="b">
            <v>0</v>
          </cell>
          <cell r="AR138" t="str">
            <v>SL</v>
          </cell>
          <cell r="AS138" t="str">
            <v>I/I</v>
          </cell>
          <cell r="AU138" t="str">
            <v>2018</v>
          </cell>
          <cell r="AV138" t="str">
            <v>n</v>
          </cell>
          <cell r="AW138">
            <v>1</v>
          </cell>
          <cell r="AX138">
            <v>26970</v>
          </cell>
          <cell r="AY138" t="str">
            <v>Mortgage Recording Tax, Payment In Lieu Of Taxes, Sales Tax</v>
          </cell>
        </row>
        <row r="139">
          <cell r="A139">
            <v>92899</v>
          </cell>
          <cell r="B139">
            <v>4417</v>
          </cell>
          <cell r="C139">
            <v>140</v>
          </cell>
          <cell r="D139" t="str">
            <v>Mercy College</v>
          </cell>
          <cell r="E139" t="str">
            <v>COMP</v>
          </cell>
          <cell r="F139" t="str">
            <v>IDA</v>
          </cell>
          <cell r="G139" t="str">
            <v>Bond</v>
          </cell>
          <cell r="H139" t="str">
            <v>Not For Profit Bond</v>
          </cell>
          <cell r="I139" t="str">
            <v>05/02/05</v>
          </cell>
          <cell r="J139" t="str">
            <v>05/02/30</v>
          </cell>
          <cell r="P139" t="str">
            <v>2005A</v>
          </cell>
          <cell r="Q139">
            <v>38474</v>
          </cell>
          <cell r="R139">
            <v>47665</v>
          </cell>
          <cell r="S139">
            <v>16220000</v>
          </cell>
          <cell r="T139" t="str">
            <v>Closing</v>
          </cell>
          <cell r="U139">
            <v>38474</v>
          </cell>
          <cell r="V139">
            <v>16220000</v>
          </cell>
          <cell r="W139">
            <v>424884</v>
          </cell>
          <cell r="X139">
            <v>813070</v>
          </cell>
          <cell r="Y139">
            <v>1237954</v>
          </cell>
          <cell r="AA139" t="str">
            <v xml:space="preserve">611310    </v>
          </cell>
          <cell r="AB139">
            <v>16220000</v>
          </cell>
          <cell r="AC139" t="str">
            <v>2005</v>
          </cell>
          <cell r="AD139" t="str">
            <v>2005</v>
          </cell>
          <cell r="AE139" t="str">
            <v>2030</v>
          </cell>
          <cell r="AF139" t="b">
            <v>1</v>
          </cell>
          <cell r="AG139">
            <v>2854</v>
          </cell>
          <cell r="AH139" t="str">
            <v>66 West 35th Street (a/k/a 1328 Broadway)</v>
          </cell>
          <cell r="AI139" t="str">
            <v>836</v>
          </cell>
          <cell r="AJ139" t="str">
            <v>1</v>
          </cell>
          <cell r="AK139" t="str">
            <v>Manhattan</v>
          </cell>
          <cell r="AL139" t="str">
            <v>10001</v>
          </cell>
          <cell r="AM139">
            <v>4</v>
          </cell>
          <cell r="AN139" t="str">
            <v>NY</v>
          </cell>
          <cell r="AO139" t="b">
            <v>1</v>
          </cell>
          <cell r="AP139" t="b">
            <v>0</v>
          </cell>
          <cell r="AQ139" t="b">
            <v>0</v>
          </cell>
          <cell r="AR139" t="str">
            <v>BOND</v>
          </cell>
          <cell r="AS139" t="str">
            <v>B/NFP</v>
          </cell>
          <cell r="AU139" t="str">
            <v>2018</v>
          </cell>
          <cell r="AV139" t="str">
            <v>n</v>
          </cell>
          <cell r="AW139">
            <v>1</v>
          </cell>
          <cell r="AX139">
            <v>16220</v>
          </cell>
          <cell r="AY139" t="str">
            <v>Tax Exempt Bonds</v>
          </cell>
        </row>
        <row r="140">
          <cell r="A140">
            <v>92914</v>
          </cell>
          <cell r="B140">
            <v>4356</v>
          </cell>
          <cell r="C140">
            <v>155</v>
          </cell>
          <cell r="D140" t="str">
            <v>Jetro Cash &amp; Carry Enterprises, Inc. #2 (2005)</v>
          </cell>
          <cell r="E140" t="str">
            <v>COMP</v>
          </cell>
          <cell r="F140" t="str">
            <v>IDA</v>
          </cell>
          <cell r="G140" t="str">
            <v>Straight Lease</v>
          </cell>
          <cell r="H140" t="str">
            <v>Industrial Incentive</v>
          </cell>
          <cell r="I140" t="str">
            <v>04/27/05</v>
          </cell>
          <cell r="J140" t="str">
            <v>06/30/29</v>
          </cell>
          <cell r="T140" t="str">
            <v>Closing</v>
          </cell>
          <cell r="U140">
            <v>38469</v>
          </cell>
          <cell r="V140">
            <v>2400000</v>
          </cell>
          <cell r="W140">
            <v>204822</v>
          </cell>
          <cell r="X140">
            <v>134407</v>
          </cell>
          <cell r="Y140">
            <v>339229</v>
          </cell>
          <cell r="AA140" t="str">
            <v xml:space="preserve">424410    </v>
          </cell>
          <cell r="AB140">
            <v>2400000</v>
          </cell>
          <cell r="AC140" t="str">
            <v>2005</v>
          </cell>
          <cell r="AD140" t="str">
            <v>2005</v>
          </cell>
          <cell r="AE140" t="str">
            <v>2029</v>
          </cell>
          <cell r="AF140" t="b">
            <v>0</v>
          </cell>
          <cell r="AG140">
            <v>2980</v>
          </cell>
          <cell r="AH140" t="str">
            <v>566 Hamilton Avenue</v>
          </cell>
          <cell r="AI140" t="str">
            <v>625</v>
          </cell>
          <cell r="AJ140" t="str">
            <v>80</v>
          </cell>
          <cell r="AK140" t="str">
            <v>Brooklyn</v>
          </cell>
          <cell r="AL140" t="str">
            <v>11232</v>
          </cell>
          <cell r="AM140">
            <v>38</v>
          </cell>
          <cell r="AN140" t="str">
            <v>NY</v>
          </cell>
          <cell r="AO140" t="b">
            <v>0</v>
          </cell>
          <cell r="AP140" t="b">
            <v>0</v>
          </cell>
          <cell r="AQ140" t="b">
            <v>0</v>
          </cell>
          <cell r="AR140" t="str">
            <v>SL</v>
          </cell>
          <cell r="AS140" t="str">
            <v>I/I</v>
          </cell>
          <cell r="AU140" t="str">
            <v>2018</v>
          </cell>
          <cell r="AV140" t="str">
            <v>n</v>
          </cell>
          <cell r="AW140">
            <v>1</v>
          </cell>
          <cell r="AX140">
            <v>2400</v>
          </cell>
          <cell r="AY140" t="str">
            <v>Payment In Lieu Of Taxes, Sales Tax</v>
          </cell>
        </row>
        <row r="141">
          <cell r="A141">
            <v>92926</v>
          </cell>
          <cell r="B141">
            <v>1682</v>
          </cell>
          <cell r="C141">
            <v>0</v>
          </cell>
          <cell r="D141" t="str">
            <v>Bank of America, N.A</v>
          </cell>
          <cell r="E141" t="str">
            <v>COMP</v>
          </cell>
          <cell r="F141" t="str">
            <v>IDA</v>
          </cell>
          <cell r="G141" t="str">
            <v>Straight Lease</v>
          </cell>
          <cell r="H141" t="str">
            <v>Commercial Growth Project</v>
          </cell>
          <cell r="I141" t="str">
            <v>11/17/04</v>
          </cell>
          <cell r="J141" t="str">
            <v>06/30/29</v>
          </cell>
          <cell r="T141" t="str">
            <v>Amendment (Post Closing)</v>
          </cell>
          <cell r="U141">
            <v>39286</v>
          </cell>
          <cell r="V141">
            <v>622000000</v>
          </cell>
          <cell r="W141">
            <v>131251</v>
          </cell>
          <cell r="X141">
            <v>3644815</v>
          </cell>
          <cell r="Y141">
            <v>3776066</v>
          </cell>
          <cell r="AA141" t="str">
            <v xml:space="preserve">522110    </v>
          </cell>
          <cell r="AB141">
            <v>622000000</v>
          </cell>
          <cell r="AC141" t="str">
            <v>2005</v>
          </cell>
          <cell r="AD141" t="str">
            <v>2005</v>
          </cell>
          <cell r="AE141" t="str">
            <v>2029</v>
          </cell>
          <cell r="AF141" t="b">
            <v>0</v>
          </cell>
          <cell r="AG141">
            <v>3141</v>
          </cell>
          <cell r="AH141" t="str">
            <v>One Bryant Park (a/k/a 1111 Avenue of the Americas</v>
          </cell>
          <cell r="AI141" t="str">
            <v>995</v>
          </cell>
          <cell r="AJ141" t="str">
            <v>33</v>
          </cell>
          <cell r="AK141" t="str">
            <v>Manhattan</v>
          </cell>
          <cell r="AL141" t="str">
            <v>10036</v>
          </cell>
          <cell r="AM141">
            <v>4</v>
          </cell>
          <cell r="AN141" t="str">
            <v>NY</v>
          </cell>
          <cell r="AO141" t="b">
            <v>1</v>
          </cell>
          <cell r="AP141" t="b">
            <v>0</v>
          </cell>
          <cell r="AQ141" t="b">
            <v>0</v>
          </cell>
          <cell r="AR141" t="str">
            <v>SL</v>
          </cell>
          <cell r="AS141" t="str">
            <v>I/C-stru</v>
          </cell>
          <cell r="AU141" t="str">
            <v>2018</v>
          </cell>
          <cell r="AV141" t="str">
            <v>n</v>
          </cell>
          <cell r="AW141">
            <v>1</v>
          </cell>
          <cell r="AX141">
            <v>622000</v>
          </cell>
          <cell r="AY141" t="str">
            <v>Mortgage Recording Tax, Sales Tax, Sales Tax Growth Credits</v>
          </cell>
        </row>
        <row r="142">
          <cell r="A142">
            <v>92928</v>
          </cell>
          <cell r="B142">
            <v>4386</v>
          </cell>
          <cell r="C142">
            <v>177</v>
          </cell>
          <cell r="D142" t="str">
            <v>Rapid Processing, LLC</v>
          </cell>
          <cell r="E142" t="str">
            <v>COMP</v>
          </cell>
          <cell r="F142" t="str">
            <v>IDA</v>
          </cell>
          <cell r="G142" t="str">
            <v>Straight Lease</v>
          </cell>
          <cell r="H142" t="str">
            <v>Industrial Incentive</v>
          </cell>
          <cell r="I142" t="str">
            <v>03/03/05</v>
          </cell>
          <cell r="J142" t="str">
            <v>06/30/31</v>
          </cell>
          <cell r="T142" t="str">
            <v>Closing</v>
          </cell>
          <cell r="U142">
            <v>38414</v>
          </cell>
          <cell r="V142">
            <v>3250000</v>
          </cell>
          <cell r="W142">
            <v>37753</v>
          </cell>
          <cell r="X142">
            <v>37575</v>
          </cell>
          <cell r="Y142">
            <v>75328</v>
          </cell>
          <cell r="AA142" t="str">
            <v xml:space="preserve">322121    </v>
          </cell>
          <cell r="AB142">
            <v>3250000</v>
          </cell>
          <cell r="AC142" t="str">
            <v>2005</v>
          </cell>
          <cell r="AD142" t="str">
            <v>2005</v>
          </cell>
          <cell r="AE142" t="str">
            <v>2031</v>
          </cell>
          <cell r="AF142" t="b">
            <v>0</v>
          </cell>
          <cell r="AG142">
            <v>3186</v>
          </cell>
          <cell r="AH142" t="str">
            <v>58-35 47th Street</v>
          </cell>
          <cell r="AI142" t="str">
            <v>2602</v>
          </cell>
          <cell r="AJ142" t="str">
            <v>35</v>
          </cell>
          <cell r="AK142" t="str">
            <v>Queens</v>
          </cell>
          <cell r="AL142" t="str">
            <v>11378</v>
          </cell>
          <cell r="AM142">
            <v>30</v>
          </cell>
          <cell r="AN142" t="str">
            <v>NY</v>
          </cell>
          <cell r="AO142" t="b">
            <v>0</v>
          </cell>
          <cell r="AP142" t="b">
            <v>0</v>
          </cell>
          <cell r="AQ142" t="b">
            <v>0</v>
          </cell>
          <cell r="AR142" t="str">
            <v>SL</v>
          </cell>
          <cell r="AS142" t="str">
            <v>I/S</v>
          </cell>
          <cell r="AU142" t="str">
            <v>2018</v>
          </cell>
          <cell r="AV142" t="str">
            <v>n</v>
          </cell>
          <cell r="AW142">
            <v>1</v>
          </cell>
          <cell r="AX142">
            <v>3250</v>
          </cell>
          <cell r="AY142" t="str">
            <v>Business Incentive Rate, Mortgage Recording Tax, Payment In Lieu Of Taxes</v>
          </cell>
        </row>
        <row r="143">
          <cell r="A143">
            <v>92930</v>
          </cell>
          <cell r="B143">
            <v>4425</v>
          </cell>
          <cell r="C143">
            <v>72</v>
          </cell>
          <cell r="D143" t="str">
            <v>Sweet Sams Baking Company, LLC</v>
          </cell>
          <cell r="E143" t="str">
            <v>COMP</v>
          </cell>
          <cell r="F143" t="str">
            <v>IDA</v>
          </cell>
          <cell r="G143" t="str">
            <v>Straight Lease</v>
          </cell>
          <cell r="H143" t="str">
            <v>Industrial Incentive</v>
          </cell>
          <cell r="I143" t="str">
            <v>08/10/04</v>
          </cell>
          <cell r="J143" t="str">
            <v>06/30/30</v>
          </cell>
          <cell r="Q143">
            <v>38209</v>
          </cell>
          <cell r="R143">
            <v>47635</v>
          </cell>
          <cell r="S143">
            <v>6100000</v>
          </cell>
          <cell r="T143" t="str">
            <v>Amendment (Refinancing)</v>
          </cell>
          <cell r="U143">
            <v>39177</v>
          </cell>
          <cell r="V143">
            <v>8000000</v>
          </cell>
          <cell r="W143">
            <v>78919</v>
          </cell>
          <cell r="X143">
            <v>72882</v>
          </cell>
          <cell r="Y143">
            <v>151801</v>
          </cell>
          <cell r="AA143" t="str">
            <v xml:space="preserve">311812    </v>
          </cell>
          <cell r="AB143">
            <v>8000000</v>
          </cell>
          <cell r="AC143" t="str">
            <v>2005</v>
          </cell>
          <cell r="AD143" t="str">
            <v>2005</v>
          </cell>
          <cell r="AE143" t="str">
            <v>2030</v>
          </cell>
          <cell r="AF143" t="b">
            <v>0</v>
          </cell>
          <cell r="AG143">
            <v>3192</v>
          </cell>
          <cell r="AH143" t="str">
            <v>1261 Seabury Avenue</v>
          </cell>
          <cell r="AI143" t="str">
            <v>3843</v>
          </cell>
          <cell r="AJ143" t="str">
            <v>45</v>
          </cell>
          <cell r="AK143" t="str">
            <v>Bronx</v>
          </cell>
          <cell r="AL143" t="str">
            <v>10462</v>
          </cell>
          <cell r="AM143">
            <v>13</v>
          </cell>
          <cell r="AN143" t="str">
            <v>NY</v>
          </cell>
          <cell r="AO143" t="b">
            <v>0</v>
          </cell>
          <cell r="AP143" t="b">
            <v>0</v>
          </cell>
          <cell r="AQ143" t="b">
            <v>0</v>
          </cell>
          <cell r="AR143" t="str">
            <v>SL</v>
          </cell>
          <cell r="AS143" t="str">
            <v>I/I</v>
          </cell>
          <cell r="AU143" t="str">
            <v>2018</v>
          </cell>
          <cell r="AV143" t="str">
            <v>n</v>
          </cell>
          <cell r="AW143">
            <v>1</v>
          </cell>
          <cell r="AX143">
            <v>8000</v>
          </cell>
          <cell r="AY143" t="str">
            <v>Mortgage Recording Tax, Payment In Lieu Of Taxes, Sales Tax</v>
          </cell>
        </row>
        <row r="144">
          <cell r="A144">
            <v>92933</v>
          </cell>
          <cell r="B144">
            <v>4159</v>
          </cell>
          <cell r="C144">
            <v>0</v>
          </cell>
          <cell r="D144" t="str">
            <v>Alle Processing Corporation</v>
          </cell>
          <cell r="E144" t="str">
            <v>COMP</v>
          </cell>
          <cell r="F144" t="str">
            <v>IDA</v>
          </cell>
          <cell r="G144" t="str">
            <v>Straight Lease</v>
          </cell>
          <cell r="H144" t="str">
            <v>Industrial Incentive</v>
          </cell>
          <cell r="I144" t="str">
            <v>12/01/04</v>
          </cell>
          <cell r="J144" t="str">
            <v>06/30/30</v>
          </cell>
          <cell r="T144" t="str">
            <v>Closing</v>
          </cell>
          <cell r="U144">
            <v>38322</v>
          </cell>
          <cell r="V144">
            <v>1040000</v>
          </cell>
          <cell r="W144">
            <v>161150</v>
          </cell>
          <cell r="X144">
            <v>142500</v>
          </cell>
          <cell r="Y144">
            <v>303650</v>
          </cell>
          <cell r="AA144" t="str">
            <v xml:space="preserve">311412    </v>
          </cell>
          <cell r="AB144">
            <v>1040000</v>
          </cell>
          <cell r="AC144" t="str">
            <v>2005</v>
          </cell>
          <cell r="AD144" t="str">
            <v>2005</v>
          </cell>
          <cell r="AE144" t="str">
            <v>2030</v>
          </cell>
          <cell r="AF144" t="b">
            <v>0</v>
          </cell>
          <cell r="AG144">
            <v>3223</v>
          </cell>
          <cell r="AH144" t="str">
            <v>58-58 Maurice Avenue (aka 58-58 56th Drive)</v>
          </cell>
          <cell r="AI144" t="str">
            <v>2666</v>
          </cell>
          <cell r="AJ144" t="str">
            <v>6</v>
          </cell>
          <cell r="AK144" t="str">
            <v>Queens</v>
          </cell>
          <cell r="AL144" t="str">
            <v>11378</v>
          </cell>
          <cell r="AM144">
            <v>30</v>
          </cell>
          <cell r="AN144" t="str">
            <v>NY</v>
          </cell>
          <cell r="AO144" t="b">
            <v>1</v>
          </cell>
          <cell r="AP144" t="b">
            <v>0</v>
          </cell>
          <cell r="AQ144" t="b">
            <v>0</v>
          </cell>
          <cell r="AR144" t="str">
            <v>SL</v>
          </cell>
          <cell r="AS144" t="str">
            <v>I/I</v>
          </cell>
          <cell r="AU144" t="str">
            <v>2018</v>
          </cell>
          <cell r="AV144" t="str">
            <v>n</v>
          </cell>
          <cell r="AW144">
            <v>1</v>
          </cell>
          <cell r="AX144">
            <v>1040</v>
          </cell>
          <cell r="AY144" t="str">
            <v>Payment In Lieu Of Taxes, Sales Tax</v>
          </cell>
        </row>
        <row r="145">
          <cell r="A145">
            <v>92934</v>
          </cell>
          <cell r="B145">
            <v>4447</v>
          </cell>
          <cell r="C145">
            <v>179</v>
          </cell>
          <cell r="D145" t="str">
            <v>Super-Tek Products</v>
          </cell>
          <cell r="E145" t="str">
            <v>COMP</v>
          </cell>
          <cell r="F145" t="str">
            <v>IDA</v>
          </cell>
          <cell r="G145" t="str">
            <v>Bond</v>
          </cell>
          <cell r="H145" t="str">
            <v>Manufacturing Facilities Bond</v>
          </cell>
          <cell r="I145" t="str">
            <v>12/29/04</v>
          </cell>
          <cell r="J145" t="str">
            <v>12/01/29</v>
          </cell>
          <cell r="P145" t="str">
            <v>2004</v>
          </cell>
          <cell r="Q145">
            <v>38350</v>
          </cell>
          <cell r="R145">
            <v>47453</v>
          </cell>
          <cell r="S145">
            <v>5900000</v>
          </cell>
          <cell r="T145" t="str">
            <v>Amendment (Post Closing)</v>
          </cell>
          <cell r="U145">
            <v>43040</v>
          </cell>
          <cell r="V145">
            <v>5900000</v>
          </cell>
          <cell r="W145">
            <v>29581</v>
          </cell>
          <cell r="X145">
            <v>58136</v>
          </cell>
          <cell r="Y145">
            <v>87717</v>
          </cell>
          <cell r="AA145" t="str">
            <v xml:space="preserve">327310    </v>
          </cell>
          <cell r="AB145">
            <v>5900000</v>
          </cell>
          <cell r="AC145" t="str">
            <v>2005</v>
          </cell>
          <cell r="AD145" t="str">
            <v>2005</v>
          </cell>
          <cell r="AE145" t="str">
            <v>2030</v>
          </cell>
          <cell r="AF145" t="b">
            <v>0</v>
          </cell>
          <cell r="AG145">
            <v>3227</v>
          </cell>
          <cell r="AH145" t="str">
            <v>25-44 Borough Place</v>
          </cell>
          <cell r="AI145" t="str">
            <v>1017</v>
          </cell>
          <cell r="AJ145" t="str">
            <v>65</v>
          </cell>
          <cell r="AK145" t="str">
            <v>Queens</v>
          </cell>
          <cell r="AL145" t="str">
            <v>11377</v>
          </cell>
          <cell r="AM145">
            <v>22</v>
          </cell>
          <cell r="AN145" t="str">
            <v>NY</v>
          </cell>
          <cell r="AO145" t="b">
            <v>1</v>
          </cell>
          <cell r="AP145" t="b">
            <v>0</v>
          </cell>
          <cell r="AQ145" t="b">
            <v>0</v>
          </cell>
          <cell r="AR145" t="str">
            <v>BOND</v>
          </cell>
          <cell r="AS145" t="str">
            <v>B/MFGF</v>
          </cell>
          <cell r="AU145" t="str">
            <v>2018</v>
          </cell>
          <cell r="AV145" t="str">
            <v>n</v>
          </cell>
          <cell r="AW145">
            <v>1</v>
          </cell>
          <cell r="AX145">
            <v>5900</v>
          </cell>
          <cell r="AY145" t="str">
            <v>Mortgage Recording Tax, Payment In Lieu Of Taxes, Sales Tax, Tax Exempt Bonds</v>
          </cell>
        </row>
        <row r="146">
          <cell r="A146">
            <v>92935</v>
          </cell>
          <cell r="B146">
            <v>4463</v>
          </cell>
          <cell r="C146">
            <v>181</v>
          </cell>
          <cell r="D146" t="str">
            <v>Way Fong, LLC</v>
          </cell>
          <cell r="E146" t="str">
            <v>COMP</v>
          </cell>
          <cell r="F146" t="str">
            <v>IDA</v>
          </cell>
          <cell r="G146" t="str">
            <v>Straight Lease</v>
          </cell>
          <cell r="H146" t="str">
            <v>Industrial Incentive</v>
          </cell>
          <cell r="I146" t="str">
            <v>09/21/04</v>
          </cell>
          <cell r="J146" t="str">
            <v>06/30/30</v>
          </cell>
          <cell r="T146" t="str">
            <v>Closing</v>
          </cell>
          <cell r="U146">
            <v>38251</v>
          </cell>
          <cell r="V146">
            <v>2775000</v>
          </cell>
          <cell r="W146">
            <v>34388</v>
          </cell>
          <cell r="X146">
            <v>15354</v>
          </cell>
          <cell r="Y146">
            <v>49742</v>
          </cell>
          <cell r="AA146" t="str">
            <v xml:space="preserve">311612    </v>
          </cell>
          <cell r="AB146">
            <v>2775000</v>
          </cell>
          <cell r="AC146" t="str">
            <v>2005</v>
          </cell>
          <cell r="AD146" t="str">
            <v>2005</v>
          </cell>
          <cell r="AE146" t="str">
            <v>2030</v>
          </cell>
          <cell r="AF146" t="b">
            <v>0</v>
          </cell>
          <cell r="AG146">
            <v>3231</v>
          </cell>
          <cell r="AH146" t="str">
            <v>57-29 49th Street</v>
          </cell>
          <cell r="AI146" t="str">
            <v>2575</v>
          </cell>
          <cell r="AJ146" t="str">
            <v>5</v>
          </cell>
          <cell r="AK146" t="str">
            <v>Queens</v>
          </cell>
          <cell r="AL146" t="str">
            <v>11378</v>
          </cell>
          <cell r="AM146">
            <v>30</v>
          </cell>
          <cell r="AN146" t="str">
            <v>NY</v>
          </cell>
          <cell r="AO146" t="b">
            <v>0</v>
          </cell>
          <cell r="AP146" t="b">
            <v>0</v>
          </cell>
          <cell r="AQ146" t="b">
            <v>0</v>
          </cell>
          <cell r="AR146" t="str">
            <v>SL</v>
          </cell>
          <cell r="AS146" t="str">
            <v>I/S</v>
          </cell>
          <cell r="AU146" t="str">
            <v>2018</v>
          </cell>
          <cell r="AV146" t="str">
            <v>n</v>
          </cell>
          <cell r="AW146">
            <v>1</v>
          </cell>
          <cell r="AX146">
            <v>2775</v>
          </cell>
          <cell r="AY146" t="str">
            <v>Mortgage Recording Tax, Payment In Lieu Of Taxes, Sales Tax</v>
          </cell>
        </row>
        <row r="147">
          <cell r="A147">
            <v>92940</v>
          </cell>
          <cell r="B147">
            <v>4316</v>
          </cell>
          <cell r="C147">
            <v>0</v>
          </cell>
          <cell r="D147" t="str">
            <v>Down Right Ltd.</v>
          </cell>
          <cell r="E147" t="str">
            <v>COMP</v>
          </cell>
          <cell r="F147" t="str">
            <v>IDA</v>
          </cell>
          <cell r="G147" t="str">
            <v>Straight Lease</v>
          </cell>
          <cell r="H147" t="str">
            <v>Industrial Incentive</v>
          </cell>
          <cell r="I147" t="str">
            <v>07/30/04</v>
          </cell>
          <cell r="J147" t="str">
            <v>06/30/30</v>
          </cell>
          <cell r="T147" t="str">
            <v>Closing</v>
          </cell>
          <cell r="U147">
            <v>38198</v>
          </cell>
          <cell r="V147">
            <v>4120000</v>
          </cell>
          <cell r="W147">
            <v>29823</v>
          </cell>
          <cell r="X147">
            <v>30000</v>
          </cell>
          <cell r="Y147">
            <v>59823</v>
          </cell>
          <cell r="AA147" t="str">
            <v xml:space="preserve">314120    </v>
          </cell>
          <cell r="AB147">
            <v>4120000</v>
          </cell>
          <cell r="AC147" t="str">
            <v>2005</v>
          </cell>
          <cell r="AD147" t="str">
            <v>2005</v>
          </cell>
          <cell r="AE147" t="str">
            <v>2030</v>
          </cell>
          <cell r="AF147" t="b">
            <v>0</v>
          </cell>
          <cell r="AG147">
            <v>3238</v>
          </cell>
          <cell r="AH147" t="str">
            <v>4603 First Avenue</v>
          </cell>
          <cell r="AI147" t="str">
            <v>735</v>
          </cell>
          <cell r="AJ147" t="str">
            <v>15</v>
          </cell>
          <cell r="AK147" t="str">
            <v>Brooklyn</v>
          </cell>
          <cell r="AL147" t="str">
            <v>11232</v>
          </cell>
          <cell r="AM147">
            <v>38</v>
          </cell>
          <cell r="AN147" t="str">
            <v>NY</v>
          </cell>
          <cell r="AO147" t="b">
            <v>0</v>
          </cell>
          <cell r="AP147" t="b">
            <v>0</v>
          </cell>
          <cell r="AQ147" t="b">
            <v>0</v>
          </cell>
          <cell r="AR147" t="str">
            <v>SL</v>
          </cell>
          <cell r="AS147" t="str">
            <v>I/S</v>
          </cell>
          <cell r="AU147" t="str">
            <v>2018</v>
          </cell>
          <cell r="AV147" t="str">
            <v>n</v>
          </cell>
          <cell r="AW147">
            <v>1</v>
          </cell>
          <cell r="AX147">
            <v>4120</v>
          </cell>
          <cell r="AY147" t="str">
            <v>Mortgage Recording Tax, Payment In Lieu Of Taxes, Sales Tax</v>
          </cell>
        </row>
        <row r="148">
          <cell r="A148">
            <v>92941</v>
          </cell>
          <cell r="B148">
            <v>4336</v>
          </cell>
          <cell r="C148">
            <v>0</v>
          </cell>
          <cell r="D148" t="str">
            <v>Block Institute Inc.</v>
          </cell>
          <cell r="E148" t="str">
            <v>COMP</v>
          </cell>
          <cell r="F148" t="str">
            <v>IDA</v>
          </cell>
          <cell r="G148" t="str">
            <v>Bond</v>
          </cell>
          <cell r="H148" t="str">
            <v>Pooled Bond</v>
          </cell>
          <cell r="I148" t="str">
            <v>08/19/04</v>
          </cell>
          <cell r="J148" t="str">
            <v>07/01/29</v>
          </cell>
          <cell r="P148" t="str">
            <v>2004C-1</v>
          </cell>
          <cell r="Q148">
            <v>38183</v>
          </cell>
          <cell r="R148">
            <v>43647</v>
          </cell>
          <cell r="S148">
            <v>1202000</v>
          </cell>
          <cell r="T148" t="str">
            <v>Closing</v>
          </cell>
          <cell r="U148">
            <v>38218</v>
          </cell>
          <cell r="V148">
            <v>1206779.6499999999</v>
          </cell>
          <cell r="W148">
            <v>2500</v>
          </cell>
          <cell r="X148">
            <v>2496</v>
          </cell>
          <cell r="Y148">
            <v>4996</v>
          </cell>
          <cell r="AA148" t="str">
            <v xml:space="preserve">623210    </v>
          </cell>
          <cell r="AB148">
            <v>1145000</v>
          </cell>
          <cell r="AC148" t="str">
            <v>2005</v>
          </cell>
          <cell r="AD148" t="str">
            <v>2005</v>
          </cell>
          <cell r="AE148" t="str">
            <v>2030</v>
          </cell>
          <cell r="AF148" t="b">
            <v>1</v>
          </cell>
          <cell r="AG148">
            <v>3239</v>
          </cell>
          <cell r="AH148" t="str">
            <v>255 95th St</v>
          </cell>
          <cell r="AI148" t="str">
            <v>6113</v>
          </cell>
          <cell r="AJ148" t="str">
            <v>45</v>
          </cell>
          <cell r="AK148" t="str">
            <v>Brooklyn</v>
          </cell>
          <cell r="AL148" t="str">
            <v>11209</v>
          </cell>
          <cell r="AM148">
            <v>43</v>
          </cell>
          <cell r="AN148" t="str">
            <v>NY</v>
          </cell>
          <cell r="AO148" t="b">
            <v>0</v>
          </cell>
          <cell r="AP148" t="b">
            <v>0</v>
          </cell>
          <cell r="AQ148" t="b">
            <v>0</v>
          </cell>
          <cell r="AR148" t="str">
            <v>BOND</v>
          </cell>
          <cell r="AS148" t="str">
            <v>B/SNP</v>
          </cell>
          <cell r="AU148" t="str">
            <v>2018</v>
          </cell>
          <cell r="AV148" t="str">
            <v>n</v>
          </cell>
          <cell r="AW148">
            <v>1</v>
          </cell>
          <cell r="AX148">
            <v>1145</v>
          </cell>
          <cell r="AY148" t="str">
            <v>Tax Exempt Bonds</v>
          </cell>
        </row>
        <row r="149">
          <cell r="A149">
            <v>92944</v>
          </cell>
          <cell r="B149">
            <v>4121</v>
          </cell>
          <cell r="C149">
            <v>0</v>
          </cell>
          <cell r="D149" t="str">
            <v>QSAC, Inc. #3 (2004)</v>
          </cell>
          <cell r="E149" t="str">
            <v>COMP</v>
          </cell>
          <cell r="F149" t="str">
            <v>IDA</v>
          </cell>
          <cell r="G149" t="str">
            <v>Bond</v>
          </cell>
          <cell r="H149" t="str">
            <v>Pooled Bond</v>
          </cell>
          <cell r="I149" t="str">
            <v>08/19/04</v>
          </cell>
          <cell r="J149" t="str">
            <v>07/01/29</v>
          </cell>
          <cell r="P149" t="str">
            <v>2004C-1</v>
          </cell>
          <cell r="Q149">
            <v>38306</v>
          </cell>
          <cell r="R149">
            <v>43647</v>
          </cell>
          <cell r="S149">
            <v>419000</v>
          </cell>
          <cell r="T149" t="str">
            <v>Closing</v>
          </cell>
          <cell r="U149">
            <v>38218</v>
          </cell>
          <cell r="V149">
            <v>440000</v>
          </cell>
          <cell r="W149">
            <v>7500</v>
          </cell>
          <cell r="X149">
            <v>2009</v>
          </cell>
          <cell r="Y149">
            <v>9509</v>
          </cell>
          <cell r="AA149" t="str">
            <v xml:space="preserve">623210    </v>
          </cell>
          <cell r="AB149">
            <v>419000</v>
          </cell>
          <cell r="AC149" t="str">
            <v>2005</v>
          </cell>
          <cell r="AD149" t="str">
            <v>2005</v>
          </cell>
          <cell r="AE149" t="str">
            <v>2030</v>
          </cell>
          <cell r="AF149" t="b">
            <v>1</v>
          </cell>
          <cell r="AG149">
            <v>3244</v>
          </cell>
          <cell r="AH149" t="str">
            <v>149-36 12th Avenue</v>
          </cell>
          <cell r="AI149" t="str">
            <v>4504</v>
          </cell>
          <cell r="AJ149" t="str">
            <v>23</v>
          </cell>
          <cell r="AK149" t="str">
            <v>Queens</v>
          </cell>
          <cell r="AL149" t="str">
            <v>11357</v>
          </cell>
          <cell r="AM149">
            <v>19</v>
          </cell>
          <cell r="AN149" t="str">
            <v>NY</v>
          </cell>
          <cell r="AO149" t="b">
            <v>0</v>
          </cell>
          <cell r="AP149" t="b">
            <v>0</v>
          </cell>
          <cell r="AQ149" t="b">
            <v>0</v>
          </cell>
          <cell r="AR149" t="str">
            <v>BOND</v>
          </cell>
          <cell r="AS149" t="str">
            <v>B/SNP</v>
          </cell>
          <cell r="AU149" t="str">
            <v>2018</v>
          </cell>
          <cell r="AV149" t="str">
            <v>n</v>
          </cell>
          <cell r="AW149">
            <v>1</v>
          </cell>
          <cell r="AX149">
            <v>419</v>
          </cell>
          <cell r="AY149" t="str">
            <v>Tax Exempt Bonds</v>
          </cell>
        </row>
        <row r="150">
          <cell r="A150">
            <v>92947</v>
          </cell>
          <cell r="B150">
            <v>4449</v>
          </cell>
          <cell r="C150">
            <v>0</v>
          </cell>
          <cell r="D150" t="str">
            <v>State Narrow Fabrics, Inc.</v>
          </cell>
          <cell r="E150" t="str">
            <v>COMP</v>
          </cell>
          <cell r="F150" t="str">
            <v>IDA</v>
          </cell>
          <cell r="G150" t="str">
            <v>Straight Lease</v>
          </cell>
          <cell r="H150" t="str">
            <v>Industrial Incentive</v>
          </cell>
          <cell r="I150" t="str">
            <v>08/25/04</v>
          </cell>
          <cell r="J150" t="str">
            <v>06/30/30</v>
          </cell>
          <cell r="T150" t="str">
            <v>Closing</v>
          </cell>
          <cell r="U150">
            <v>38224</v>
          </cell>
          <cell r="V150">
            <v>2585000</v>
          </cell>
          <cell r="W150">
            <v>22000</v>
          </cell>
          <cell r="X150">
            <v>16025</v>
          </cell>
          <cell r="Y150">
            <v>38025</v>
          </cell>
          <cell r="AA150" t="str">
            <v xml:space="preserve">313210    </v>
          </cell>
          <cell r="AB150">
            <v>2585000</v>
          </cell>
          <cell r="AC150" t="str">
            <v>2005</v>
          </cell>
          <cell r="AD150" t="str">
            <v>2005</v>
          </cell>
          <cell r="AE150" t="str">
            <v>2030</v>
          </cell>
          <cell r="AF150" t="b">
            <v>0</v>
          </cell>
          <cell r="AG150">
            <v>3251</v>
          </cell>
          <cell r="AH150" t="str">
            <v>29-02 Borden Avenue</v>
          </cell>
          <cell r="AI150" t="str">
            <v>295</v>
          </cell>
          <cell r="AJ150" t="str">
            <v>15</v>
          </cell>
          <cell r="AK150" t="str">
            <v>Queens</v>
          </cell>
          <cell r="AL150" t="str">
            <v>11101</v>
          </cell>
          <cell r="AM150">
            <v>26</v>
          </cell>
          <cell r="AN150" t="str">
            <v>NY</v>
          </cell>
          <cell r="AO150" t="b">
            <v>0</v>
          </cell>
          <cell r="AP150" t="b">
            <v>0</v>
          </cell>
          <cell r="AQ150" t="b">
            <v>0</v>
          </cell>
          <cell r="AR150" t="str">
            <v>SL</v>
          </cell>
          <cell r="AS150" t="str">
            <v>I/I</v>
          </cell>
          <cell r="AU150" t="str">
            <v>2018</v>
          </cell>
          <cell r="AV150" t="str">
            <v>n</v>
          </cell>
          <cell r="AW150">
            <v>1</v>
          </cell>
          <cell r="AX150">
            <v>2585</v>
          </cell>
          <cell r="AY150" t="str">
            <v>Mortgage Recording Tax, Payment In Lieu Of Taxes, Sales Tax</v>
          </cell>
        </row>
        <row r="151">
          <cell r="A151">
            <v>92950</v>
          </cell>
          <cell r="B151">
            <v>2918</v>
          </cell>
          <cell r="C151">
            <v>0</v>
          </cell>
          <cell r="D151" t="str">
            <v>Empire Merchants LLC/Charmer Industries, Inc.</v>
          </cell>
          <cell r="E151" t="str">
            <v>COMP</v>
          </cell>
          <cell r="F151" t="str">
            <v>IDA</v>
          </cell>
          <cell r="G151" t="str">
            <v>Straight Lease</v>
          </cell>
          <cell r="H151" t="str">
            <v>Industrial Incentive</v>
          </cell>
          <cell r="I151" t="str">
            <v>01/04/05</v>
          </cell>
          <cell r="J151" t="str">
            <v>07/01/30</v>
          </cell>
          <cell r="T151" t="str">
            <v>Amendment (Post Closing)</v>
          </cell>
          <cell r="U151">
            <v>39296</v>
          </cell>
          <cell r="V151">
            <v>1800000</v>
          </cell>
          <cell r="W151">
            <v>310000</v>
          </cell>
          <cell r="X151">
            <v>328340</v>
          </cell>
          <cell r="Y151">
            <v>638340</v>
          </cell>
          <cell r="AA151" t="str">
            <v xml:space="preserve">424820    </v>
          </cell>
          <cell r="AB151">
            <v>1800000</v>
          </cell>
          <cell r="AC151" t="str">
            <v>2005</v>
          </cell>
          <cell r="AD151" t="str">
            <v>2005</v>
          </cell>
          <cell r="AE151" t="str">
            <v>2031</v>
          </cell>
          <cell r="AF151" t="b">
            <v>0</v>
          </cell>
          <cell r="AG151">
            <v>3255</v>
          </cell>
          <cell r="AH151" t="str">
            <v>48-11 20th Avenue</v>
          </cell>
          <cell r="AI151" t="str">
            <v>764</v>
          </cell>
          <cell r="AJ151" t="str">
            <v>1</v>
          </cell>
          <cell r="AK151" t="str">
            <v>Queens</v>
          </cell>
          <cell r="AL151" t="str">
            <v>11105</v>
          </cell>
          <cell r="AM151">
            <v>22</v>
          </cell>
          <cell r="AN151" t="str">
            <v>NY</v>
          </cell>
          <cell r="AO151" t="b">
            <v>1</v>
          </cell>
          <cell r="AP151" t="b">
            <v>0</v>
          </cell>
          <cell r="AQ151" t="b">
            <v>0</v>
          </cell>
          <cell r="AR151" t="str">
            <v>SL</v>
          </cell>
          <cell r="AS151" t="str">
            <v>I/I</v>
          </cell>
          <cell r="AU151" t="str">
            <v>2018</v>
          </cell>
          <cell r="AV151" t="str">
            <v>n</v>
          </cell>
          <cell r="AW151">
            <v>1</v>
          </cell>
          <cell r="AX151">
            <v>1800</v>
          </cell>
          <cell r="AY151" t="str">
            <v>Business Incentive Rate, Payment In Lieu Of Taxes, Sales Tax</v>
          </cell>
        </row>
        <row r="152">
          <cell r="A152">
            <v>92951</v>
          </cell>
          <cell r="B152">
            <v>4629</v>
          </cell>
          <cell r="C152">
            <v>0</v>
          </cell>
          <cell r="D152" t="str">
            <v>DLX Industries, Inc.</v>
          </cell>
          <cell r="E152" t="str">
            <v>COMP</v>
          </cell>
          <cell r="F152" t="str">
            <v>IDA</v>
          </cell>
          <cell r="G152" t="str">
            <v>Straight Lease</v>
          </cell>
          <cell r="H152" t="str">
            <v>Industrial Incentive</v>
          </cell>
          <cell r="I152" t="str">
            <v>02/10/05</v>
          </cell>
          <cell r="J152" t="str">
            <v>06/30/31</v>
          </cell>
          <cell r="K152">
            <v>42985</v>
          </cell>
          <cell r="T152" t="str">
            <v>Retirement</v>
          </cell>
          <cell r="U152">
            <v>42985</v>
          </cell>
          <cell r="V152">
            <v>0</v>
          </cell>
          <cell r="W152">
            <v>80000</v>
          </cell>
          <cell r="X152">
            <v>70000</v>
          </cell>
          <cell r="Y152">
            <v>150000</v>
          </cell>
          <cell r="AA152" t="str">
            <v xml:space="preserve">325211    </v>
          </cell>
          <cell r="AB152">
            <v>7412500</v>
          </cell>
          <cell r="AC152" t="str">
            <v>2005</v>
          </cell>
          <cell r="AD152" t="str">
            <v>2005</v>
          </cell>
          <cell r="AE152" t="str">
            <v>2018</v>
          </cell>
          <cell r="AF152" t="b">
            <v>0</v>
          </cell>
          <cell r="AG152">
            <v>3258</v>
          </cell>
          <cell r="AH152" t="str">
            <v>193 Hinsdale Street</v>
          </cell>
          <cell r="AI152" t="str">
            <v>3733</v>
          </cell>
          <cell r="AJ152" t="str">
            <v>1</v>
          </cell>
          <cell r="AK152" t="str">
            <v>Brooklyn</v>
          </cell>
          <cell r="AL152" t="str">
            <v>11207</v>
          </cell>
          <cell r="AM152">
            <v>42</v>
          </cell>
          <cell r="AN152" t="str">
            <v>NY</v>
          </cell>
          <cell r="AO152" t="b">
            <v>0</v>
          </cell>
          <cell r="AP152" t="b">
            <v>0</v>
          </cell>
          <cell r="AQ152" t="b">
            <v>0</v>
          </cell>
          <cell r="AR152" t="str">
            <v>SL</v>
          </cell>
          <cell r="AS152" t="str">
            <v>I/I</v>
          </cell>
          <cell r="AU152" t="str">
            <v>2018</v>
          </cell>
          <cell r="AV152" t="str">
            <v>n</v>
          </cell>
          <cell r="AW152">
            <v>1</v>
          </cell>
          <cell r="AX152">
            <v>7412.5</v>
          </cell>
          <cell r="AY152" t="str">
            <v>Payment In Lieu Of Taxes, Sales Tax</v>
          </cell>
        </row>
        <row r="153">
          <cell r="A153">
            <v>92955</v>
          </cell>
          <cell r="B153">
            <v>1886</v>
          </cell>
          <cell r="C153">
            <v>0</v>
          </cell>
          <cell r="D153" t="str">
            <v>S. DiFazio and Sons Construction, Inc. &amp; Faztec Industries, Inc.</v>
          </cell>
          <cell r="E153" t="str">
            <v>COMP</v>
          </cell>
          <cell r="F153" t="str">
            <v>IDA</v>
          </cell>
          <cell r="G153" t="str">
            <v>Straight Lease</v>
          </cell>
          <cell r="H153" t="str">
            <v>Industrial Incentive</v>
          </cell>
          <cell r="I153" t="str">
            <v>12/30/04</v>
          </cell>
          <cell r="J153" t="str">
            <v>06/30/30</v>
          </cell>
          <cell r="T153" t="str">
            <v>Closing</v>
          </cell>
          <cell r="U153">
            <v>38351</v>
          </cell>
          <cell r="V153">
            <v>1295000</v>
          </cell>
          <cell r="W153">
            <v>216972</v>
          </cell>
          <cell r="X153">
            <v>3900</v>
          </cell>
          <cell r="Y153">
            <v>220872</v>
          </cell>
          <cell r="AA153" t="str">
            <v xml:space="preserve">237110    </v>
          </cell>
          <cell r="AB153">
            <v>1295000</v>
          </cell>
          <cell r="AC153" t="str">
            <v>2005</v>
          </cell>
          <cell r="AD153" t="str">
            <v>2005</v>
          </cell>
          <cell r="AE153" t="str">
            <v>2030</v>
          </cell>
          <cell r="AF153" t="b">
            <v>0</v>
          </cell>
          <cell r="AG153">
            <v>3262</v>
          </cell>
          <cell r="AH153" t="str">
            <v>220 Bloomfield Avenue</v>
          </cell>
          <cell r="AI153" t="str">
            <v>1780</v>
          </cell>
          <cell r="AJ153" t="str">
            <v>150</v>
          </cell>
          <cell r="AK153" t="str">
            <v>Staten Island</v>
          </cell>
          <cell r="AL153" t="str">
            <v>10314</v>
          </cell>
          <cell r="AM153">
            <v>50</v>
          </cell>
          <cell r="AN153" t="str">
            <v>NY</v>
          </cell>
          <cell r="AO153" t="b">
            <v>1</v>
          </cell>
          <cell r="AP153" t="b">
            <v>0</v>
          </cell>
          <cell r="AQ153" t="b">
            <v>0</v>
          </cell>
          <cell r="AR153" t="str">
            <v>SL</v>
          </cell>
          <cell r="AS153" t="str">
            <v>I/I</v>
          </cell>
          <cell r="AU153" t="str">
            <v>2018</v>
          </cell>
          <cell r="AV153" t="str">
            <v>n</v>
          </cell>
          <cell r="AW153">
            <v>1</v>
          </cell>
          <cell r="AX153">
            <v>1295</v>
          </cell>
          <cell r="AY153" t="str">
            <v>Payment In Lieu Of Taxes, Sales Tax</v>
          </cell>
        </row>
        <row r="154">
          <cell r="A154">
            <v>92956</v>
          </cell>
          <cell r="B154">
            <v>4156</v>
          </cell>
          <cell r="C154">
            <v>152</v>
          </cell>
          <cell r="D154" t="str">
            <v>AM&amp;G Waterproofing LLC</v>
          </cell>
          <cell r="E154" t="str">
            <v>COMP</v>
          </cell>
          <cell r="F154" t="str">
            <v>IDA</v>
          </cell>
          <cell r="G154" t="str">
            <v>Straight Lease</v>
          </cell>
          <cell r="H154" t="str">
            <v>Industrial Incentive</v>
          </cell>
          <cell r="I154" t="str">
            <v>03/01/05</v>
          </cell>
          <cell r="J154" t="str">
            <v>03/30/31</v>
          </cell>
          <cell r="T154" t="str">
            <v>Amendment (Refinancing)</v>
          </cell>
          <cell r="U154">
            <v>39009</v>
          </cell>
          <cell r="V154">
            <v>11895000</v>
          </cell>
          <cell r="W154">
            <v>70000</v>
          </cell>
          <cell r="X154">
            <v>61324</v>
          </cell>
          <cell r="Y154">
            <v>131324</v>
          </cell>
          <cell r="AA154" t="str">
            <v xml:space="preserve">236220    </v>
          </cell>
          <cell r="AB154">
            <v>11895000</v>
          </cell>
          <cell r="AC154" t="str">
            <v>2005</v>
          </cell>
          <cell r="AD154" t="str">
            <v>2005</v>
          </cell>
          <cell r="AE154" t="str">
            <v>2031</v>
          </cell>
          <cell r="AF154" t="b">
            <v>0</v>
          </cell>
          <cell r="AG154">
            <v>3265</v>
          </cell>
          <cell r="AH154" t="str">
            <v>2078 Atlantic Avenue</v>
          </cell>
          <cell r="AI154" t="str">
            <v>1432</v>
          </cell>
          <cell r="AJ154" t="str">
            <v>5</v>
          </cell>
          <cell r="AK154" t="str">
            <v>Brooklyn</v>
          </cell>
          <cell r="AL154" t="str">
            <v>11233</v>
          </cell>
          <cell r="AM154">
            <v>41</v>
          </cell>
          <cell r="AN154" t="str">
            <v>NY</v>
          </cell>
          <cell r="AO154" t="b">
            <v>1</v>
          </cell>
          <cell r="AP154" t="b">
            <v>0</v>
          </cell>
          <cell r="AQ154" t="b">
            <v>0</v>
          </cell>
          <cell r="AR154" t="str">
            <v>SL</v>
          </cell>
          <cell r="AS154" t="str">
            <v>I/I</v>
          </cell>
          <cell r="AU154" t="str">
            <v>2018</v>
          </cell>
          <cell r="AV154" t="str">
            <v>n</v>
          </cell>
          <cell r="AW154">
            <v>1</v>
          </cell>
          <cell r="AX154">
            <v>11895</v>
          </cell>
          <cell r="AY154" t="str">
            <v>Mortgage Recording Tax, Payment In Lieu Of Taxes, Sales Tax</v>
          </cell>
        </row>
        <row r="155">
          <cell r="A155">
            <v>92961</v>
          </cell>
          <cell r="B155">
            <v>1893</v>
          </cell>
          <cell r="C155">
            <v>0</v>
          </cell>
          <cell r="D155" t="str">
            <v>Family Support Systems Unlimited, Inc.</v>
          </cell>
          <cell r="E155" t="str">
            <v>COMP</v>
          </cell>
          <cell r="F155" t="str">
            <v>IDA</v>
          </cell>
          <cell r="G155" t="str">
            <v>Bond</v>
          </cell>
          <cell r="H155" t="str">
            <v>Not For Profit Bond</v>
          </cell>
          <cell r="I155" t="str">
            <v>01/04/05</v>
          </cell>
          <cell r="J155" t="str">
            <v>11/01/34</v>
          </cell>
          <cell r="K155">
            <v>43281</v>
          </cell>
          <cell r="M155" t="str">
            <v>Default</v>
          </cell>
          <cell r="N155" t="str">
            <v>Y</v>
          </cell>
          <cell r="P155" t="str">
            <v>2005BR-1</v>
          </cell>
          <cell r="Q155">
            <v>38356</v>
          </cell>
          <cell r="R155">
            <v>41944</v>
          </cell>
          <cell r="S155">
            <v>6225000</v>
          </cell>
          <cell r="T155" t="str">
            <v>Retirement</v>
          </cell>
          <cell r="U155">
            <v>43281</v>
          </cell>
          <cell r="V155">
            <v>6225000</v>
          </cell>
          <cell r="W155">
            <v>12500</v>
          </cell>
          <cell r="X155">
            <v>50000</v>
          </cell>
          <cell r="Y155">
            <v>62500</v>
          </cell>
          <cell r="AA155" t="str">
            <v xml:space="preserve">624190    </v>
          </cell>
          <cell r="AB155">
            <v>7240000</v>
          </cell>
          <cell r="AC155" t="str">
            <v>2005</v>
          </cell>
          <cell r="AD155" t="str">
            <v>2005</v>
          </cell>
          <cell r="AE155" t="str">
            <v>2018</v>
          </cell>
          <cell r="AF155" t="b">
            <v>1</v>
          </cell>
          <cell r="AG155">
            <v>3308</v>
          </cell>
          <cell r="AH155" t="str">
            <v>2530 Grand Concourse</v>
          </cell>
          <cell r="AI155" t="str">
            <v>3154</v>
          </cell>
          <cell r="AJ155" t="str">
            <v>17</v>
          </cell>
          <cell r="AK155" t="str">
            <v>Bronx</v>
          </cell>
          <cell r="AL155" t="str">
            <v>10458</v>
          </cell>
          <cell r="AM155">
            <v>15</v>
          </cell>
          <cell r="AN155" t="str">
            <v>NY</v>
          </cell>
          <cell r="AO155" t="b">
            <v>0</v>
          </cell>
          <cell r="AP155" t="b">
            <v>0</v>
          </cell>
          <cell r="AQ155" t="b">
            <v>0</v>
          </cell>
          <cell r="AR155" t="str">
            <v>BOND</v>
          </cell>
          <cell r="AS155" t="str">
            <v>B/NFP</v>
          </cell>
          <cell r="AU155" t="str">
            <v>2018</v>
          </cell>
          <cell r="AV155" t="str">
            <v>n</v>
          </cell>
          <cell r="AW155">
            <v>1</v>
          </cell>
          <cell r="AX155">
            <v>7240</v>
          </cell>
          <cell r="AY155" t="str">
            <v>Mortgage Recording Tax, Tax Exempt Bonds</v>
          </cell>
        </row>
        <row r="156">
          <cell r="A156">
            <v>92962</v>
          </cell>
          <cell r="B156">
            <v>4630</v>
          </cell>
          <cell r="C156">
            <v>1</v>
          </cell>
          <cell r="D156" t="str">
            <v>Prompt Apparel, Inc.</v>
          </cell>
          <cell r="E156" t="str">
            <v>COMP</v>
          </cell>
          <cell r="F156" t="str">
            <v>IDA</v>
          </cell>
          <cell r="G156" t="str">
            <v>Straight Lease</v>
          </cell>
          <cell r="H156" t="str">
            <v>Industrial Incentive</v>
          </cell>
          <cell r="I156" t="str">
            <v>11/05/04</v>
          </cell>
          <cell r="J156" t="str">
            <v>06/30/30</v>
          </cell>
          <cell r="K156">
            <v>43439</v>
          </cell>
          <cell r="T156" t="str">
            <v>Retirement</v>
          </cell>
          <cell r="U156">
            <v>43439</v>
          </cell>
          <cell r="V156">
            <v>0</v>
          </cell>
          <cell r="W156">
            <v>294000</v>
          </cell>
          <cell r="X156">
            <v>315000</v>
          </cell>
          <cell r="Y156">
            <v>609000</v>
          </cell>
          <cell r="AA156" t="str">
            <v xml:space="preserve">313240    </v>
          </cell>
          <cell r="AB156">
            <v>7529000</v>
          </cell>
          <cell r="AC156" t="str">
            <v>2005</v>
          </cell>
          <cell r="AD156" t="str">
            <v>2005</v>
          </cell>
          <cell r="AE156" t="str">
            <v>2019</v>
          </cell>
          <cell r="AF156" t="b">
            <v>0</v>
          </cell>
          <cell r="AG156">
            <v>3309</v>
          </cell>
          <cell r="AH156" t="str">
            <v>101-01 Foster Avenue</v>
          </cell>
          <cell r="AI156" t="str">
            <v>8134</v>
          </cell>
          <cell r="AJ156" t="str">
            <v>1</v>
          </cell>
          <cell r="AK156" t="str">
            <v>Brooklyn</v>
          </cell>
          <cell r="AL156" t="str">
            <v>11236</v>
          </cell>
          <cell r="AM156">
            <v>42</v>
          </cell>
          <cell r="AN156" t="str">
            <v>NY</v>
          </cell>
          <cell r="AO156" t="b">
            <v>0</v>
          </cell>
          <cell r="AP156" t="b">
            <v>0</v>
          </cell>
          <cell r="AQ156" t="b">
            <v>0</v>
          </cell>
          <cell r="AR156" t="str">
            <v>SL</v>
          </cell>
          <cell r="AS156" t="str">
            <v>I/I</v>
          </cell>
          <cell r="AU156" t="str">
            <v>2018</v>
          </cell>
          <cell r="AV156" t="str">
            <v>n</v>
          </cell>
          <cell r="AW156">
            <v>1</v>
          </cell>
          <cell r="AX156">
            <v>7529</v>
          </cell>
          <cell r="AY156" t="str">
            <v>Business Incentive Rate, Mortgage Recording Tax, Payment In Lieu Of Taxes, Sales Tax</v>
          </cell>
        </row>
        <row r="157">
          <cell r="A157">
            <v>92963</v>
          </cell>
          <cell r="B157">
            <v>1939</v>
          </cell>
          <cell r="C157">
            <v>0</v>
          </cell>
          <cell r="D157" t="str">
            <v>Lighting &amp; Supplies, Inc. a/k/a Sunlight Clinton Realty LLC</v>
          </cell>
          <cell r="E157" t="str">
            <v>COMP</v>
          </cell>
          <cell r="F157" t="str">
            <v>IDA</v>
          </cell>
          <cell r="G157" t="str">
            <v>Straight Lease</v>
          </cell>
          <cell r="H157" t="str">
            <v>Industrial Incentive</v>
          </cell>
          <cell r="I157" t="str">
            <v>03/17/05</v>
          </cell>
          <cell r="J157" t="str">
            <v>06/30/31</v>
          </cell>
          <cell r="T157" t="str">
            <v>Amendment (Post Closing)</v>
          </cell>
          <cell r="U157">
            <v>40963</v>
          </cell>
          <cell r="V157">
            <v>10800000</v>
          </cell>
          <cell r="W157">
            <v>109270</v>
          </cell>
          <cell r="X157">
            <v>85933</v>
          </cell>
          <cell r="Y157">
            <v>195203</v>
          </cell>
          <cell r="AA157" t="str">
            <v xml:space="preserve">335122    </v>
          </cell>
          <cell r="AB157">
            <v>10800000</v>
          </cell>
          <cell r="AC157" t="str">
            <v>2005</v>
          </cell>
          <cell r="AD157" t="str">
            <v>2005</v>
          </cell>
          <cell r="AE157" t="str">
            <v>2031</v>
          </cell>
          <cell r="AF157" t="b">
            <v>0</v>
          </cell>
          <cell r="AG157">
            <v>3310</v>
          </cell>
          <cell r="AH157" t="str">
            <v>744 Clinton Street</v>
          </cell>
          <cell r="AI157" t="str">
            <v>623</v>
          </cell>
          <cell r="AJ157" t="str">
            <v>100</v>
          </cell>
          <cell r="AK157" t="str">
            <v>Brooklyn</v>
          </cell>
          <cell r="AL157" t="str">
            <v>11231</v>
          </cell>
          <cell r="AM157">
            <v>38</v>
          </cell>
          <cell r="AN157" t="str">
            <v>NY</v>
          </cell>
          <cell r="AO157" t="b">
            <v>1</v>
          </cell>
          <cell r="AP157" t="b">
            <v>0</v>
          </cell>
          <cell r="AQ157" t="b">
            <v>0</v>
          </cell>
          <cell r="AR157" t="str">
            <v>SL</v>
          </cell>
          <cell r="AS157" t="str">
            <v>I/I</v>
          </cell>
          <cell r="AU157" t="str">
            <v>2018</v>
          </cell>
          <cell r="AV157" t="str">
            <v>n</v>
          </cell>
          <cell r="AW157">
            <v>1</v>
          </cell>
          <cell r="AX157">
            <v>10800</v>
          </cell>
          <cell r="AY157" t="str">
            <v>Business Incentive Rate, Mortgage Recording Tax, Payment In Lieu Of Taxes, Sales Tax</v>
          </cell>
        </row>
        <row r="158">
          <cell r="A158">
            <v>92971</v>
          </cell>
          <cell r="B158">
            <v>4560</v>
          </cell>
          <cell r="C158">
            <v>1</v>
          </cell>
          <cell r="D158" t="str">
            <v>Marjam Supply of Rewe Street, LLC</v>
          </cell>
          <cell r="E158" t="str">
            <v>COMP</v>
          </cell>
          <cell r="F158" t="str">
            <v>IDA</v>
          </cell>
          <cell r="G158" t="str">
            <v>Straight Lease</v>
          </cell>
          <cell r="H158" t="str">
            <v>Industrial Incentive</v>
          </cell>
          <cell r="I158" t="str">
            <v>01/04/05</v>
          </cell>
          <cell r="J158" t="str">
            <v>06/30/30</v>
          </cell>
          <cell r="T158" t="str">
            <v>Closing</v>
          </cell>
          <cell r="U158">
            <v>38356</v>
          </cell>
          <cell r="V158">
            <v>5200000</v>
          </cell>
          <cell r="W158">
            <v>108742</v>
          </cell>
          <cell r="X158">
            <v>49275</v>
          </cell>
          <cell r="Y158">
            <v>158017</v>
          </cell>
          <cell r="AA158" t="str">
            <v xml:space="preserve">423390    </v>
          </cell>
          <cell r="AB158">
            <v>5200000</v>
          </cell>
          <cell r="AC158" t="str">
            <v>2005</v>
          </cell>
          <cell r="AD158" t="str">
            <v>2005</v>
          </cell>
          <cell r="AE158" t="str">
            <v>2030</v>
          </cell>
          <cell r="AF158" t="b">
            <v>0</v>
          </cell>
          <cell r="AG158">
            <v>3354</v>
          </cell>
          <cell r="AH158" t="str">
            <v>8 Rewe Street</v>
          </cell>
          <cell r="AI158" t="str">
            <v>2927</v>
          </cell>
          <cell r="AJ158" t="str">
            <v>100</v>
          </cell>
          <cell r="AK158" t="str">
            <v>Brooklyn</v>
          </cell>
          <cell r="AL158" t="str">
            <v>11211</v>
          </cell>
          <cell r="AM158">
            <v>34</v>
          </cell>
          <cell r="AN158" t="str">
            <v>NY</v>
          </cell>
          <cell r="AO158" t="b">
            <v>0</v>
          </cell>
          <cell r="AP158" t="b">
            <v>0</v>
          </cell>
          <cell r="AQ158" t="b">
            <v>0</v>
          </cell>
          <cell r="AR158" t="str">
            <v>SL</v>
          </cell>
          <cell r="AS158" t="str">
            <v>I/I</v>
          </cell>
          <cell r="AU158" t="str">
            <v>2018</v>
          </cell>
          <cell r="AV158" t="str">
            <v>n</v>
          </cell>
          <cell r="AW158">
            <v>1</v>
          </cell>
          <cell r="AX158">
            <v>5200</v>
          </cell>
          <cell r="AY158" t="str">
            <v>Payment In Lieu Of Taxes, Sales Tax</v>
          </cell>
        </row>
        <row r="159">
          <cell r="A159">
            <v>92975</v>
          </cell>
          <cell r="B159">
            <v>4698</v>
          </cell>
          <cell r="C159">
            <v>0</v>
          </cell>
          <cell r="D159" t="str">
            <v>National Association of Securities Dealers, Inc.</v>
          </cell>
          <cell r="E159" t="str">
            <v>COMP</v>
          </cell>
          <cell r="F159" t="str">
            <v>IDA</v>
          </cell>
          <cell r="G159" t="str">
            <v>Straight Lease</v>
          </cell>
          <cell r="H159" t="str">
            <v>Commercial Growth Project</v>
          </cell>
          <cell r="I159" t="str">
            <v>06/30/04</v>
          </cell>
          <cell r="J159" t="str">
            <v>06/30/20</v>
          </cell>
          <cell r="T159" t="str">
            <v>Amendment (Post Closing)</v>
          </cell>
          <cell r="U159">
            <v>38168</v>
          </cell>
          <cell r="V159">
            <v>20766666</v>
          </cell>
          <cell r="W159">
            <v>0</v>
          </cell>
          <cell r="X159">
            <v>147517</v>
          </cell>
          <cell r="Y159">
            <v>147517</v>
          </cell>
          <cell r="AA159" t="str">
            <v xml:space="preserve">523210    </v>
          </cell>
          <cell r="AB159">
            <v>20766666</v>
          </cell>
          <cell r="AC159" t="str">
            <v>2004</v>
          </cell>
          <cell r="AD159" t="str">
            <v>2004</v>
          </cell>
          <cell r="AE159" t="str">
            <v>2020</v>
          </cell>
          <cell r="AF159" t="b">
            <v>0</v>
          </cell>
          <cell r="AG159">
            <v>3360</v>
          </cell>
          <cell r="AH159" t="str">
            <v>One Liberty Plaza</v>
          </cell>
          <cell r="AI159" t="str">
            <v>62</v>
          </cell>
          <cell r="AJ159" t="str">
            <v>1007</v>
          </cell>
          <cell r="AK159" t="str">
            <v>Manhattan</v>
          </cell>
          <cell r="AL159" t="str">
            <v>10006</v>
          </cell>
          <cell r="AM159">
            <v>1</v>
          </cell>
          <cell r="AN159" t="str">
            <v>NY</v>
          </cell>
          <cell r="AO159" t="b">
            <v>1</v>
          </cell>
          <cell r="AP159" t="b">
            <v>0</v>
          </cell>
          <cell r="AQ159" t="b">
            <v>0</v>
          </cell>
          <cell r="AR159" t="str">
            <v>SL</v>
          </cell>
          <cell r="AS159" t="str">
            <v>I/C-stru</v>
          </cell>
          <cell r="AU159" t="str">
            <v>2018</v>
          </cell>
          <cell r="AV159" t="str">
            <v>n</v>
          </cell>
          <cell r="AW159">
            <v>1</v>
          </cell>
          <cell r="AX159">
            <v>20766.666000000001</v>
          </cell>
          <cell r="AY159" t="str">
            <v>Payment In Lieu Of Taxes, Sales Tax</v>
          </cell>
        </row>
        <row r="160">
          <cell r="A160">
            <v>92976</v>
          </cell>
          <cell r="B160">
            <v>4099</v>
          </cell>
          <cell r="C160">
            <v>0</v>
          </cell>
          <cell r="D160" t="str">
            <v>NASDAQ Stock Market, Inc., The</v>
          </cell>
          <cell r="E160" t="str">
            <v>COMP</v>
          </cell>
          <cell r="F160" t="str">
            <v>IDA</v>
          </cell>
          <cell r="G160" t="str">
            <v>Straight Lease</v>
          </cell>
          <cell r="H160" t="str">
            <v>Commercial Growth Project</v>
          </cell>
          <cell r="I160" t="str">
            <v>12/19/00</v>
          </cell>
          <cell r="J160" t="str">
            <v>06/30/20</v>
          </cell>
          <cell r="T160" t="str">
            <v>Amendment (Post Closing)</v>
          </cell>
          <cell r="U160">
            <v>38168</v>
          </cell>
          <cell r="V160">
            <v>20766666</v>
          </cell>
          <cell r="W160">
            <v>0</v>
          </cell>
          <cell r="X160">
            <v>79556</v>
          </cell>
          <cell r="Y160">
            <v>79556</v>
          </cell>
          <cell r="AA160" t="str">
            <v xml:space="preserve">523210    </v>
          </cell>
          <cell r="AB160">
            <v>20766666</v>
          </cell>
          <cell r="AC160" t="str">
            <v>2001</v>
          </cell>
          <cell r="AD160" t="str">
            <v>2001</v>
          </cell>
          <cell r="AE160" t="str">
            <v>2020</v>
          </cell>
          <cell r="AF160" t="b">
            <v>0</v>
          </cell>
          <cell r="AG160">
            <v>3367</v>
          </cell>
          <cell r="AH160" t="str">
            <v>One Liberty Plaza</v>
          </cell>
          <cell r="AI160" t="str">
            <v>62</v>
          </cell>
          <cell r="AJ160" t="str">
            <v>1012</v>
          </cell>
          <cell r="AK160" t="str">
            <v>Manhattan</v>
          </cell>
          <cell r="AL160" t="str">
            <v>10006</v>
          </cell>
          <cell r="AM160">
            <v>1</v>
          </cell>
          <cell r="AN160" t="str">
            <v>NY</v>
          </cell>
          <cell r="AO160" t="b">
            <v>1</v>
          </cell>
          <cell r="AP160" t="b">
            <v>0</v>
          </cell>
          <cell r="AQ160" t="b">
            <v>0</v>
          </cell>
          <cell r="AR160" t="str">
            <v>SL</v>
          </cell>
          <cell r="AS160" t="str">
            <v>I/C-stru</v>
          </cell>
          <cell r="AU160" t="str">
            <v>2018</v>
          </cell>
          <cell r="AV160" t="str">
            <v>n</v>
          </cell>
          <cell r="AW160">
            <v>1</v>
          </cell>
          <cell r="AX160">
            <v>20766.666000000001</v>
          </cell>
          <cell r="AY160" t="str">
            <v>Payment In Lieu Of Taxes, Sales Tax</v>
          </cell>
        </row>
        <row r="161">
          <cell r="A161">
            <v>92979</v>
          </cell>
          <cell r="B161">
            <v>1952</v>
          </cell>
          <cell r="C161">
            <v>1</v>
          </cell>
          <cell r="D161" t="str">
            <v>Advocates for Services for the Blind Multihandicapped, Inc.</v>
          </cell>
          <cell r="E161" t="str">
            <v>COMP</v>
          </cell>
          <cell r="F161" t="str">
            <v>IDA</v>
          </cell>
          <cell r="G161" t="str">
            <v>Bond</v>
          </cell>
          <cell r="H161" t="str">
            <v>Pooled Bond</v>
          </cell>
          <cell r="I161" t="str">
            <v>03/01/05</v>
          </cell>
          <cell r="J161" t="str">
            <v>07/01/20</v>
          </cell>
          <cell r="N161" t="str">
            <v>Y</v>
          </cell>
          <cell r="P161" t="str">
            <v>2005A-1</v>
          </cell>
          <cell r="Q161">
            <v>38434</v>
          </cell>
          <cell r="R161">
            <v>44013</v>
          </cell>
          <cell r="S161">
            <v>1545000</v>
          </cell>
          <cell r="T161" t="str">
            <v>Closing</v>
          </cell>
          <cell r="U161">
            <v>38412</v>
          </cell>
          <cell r="V161">
            <v>1625000</v>
          </cell>
          <cell r="W161">
            <v>2800</v>
          </cell>
          <cell r="X161">
            <v>3393</v>
          </cell>
          <cell r="Y161">
            <v>6193</v>
          </cell>
          <cell r="AA161" t="str">
            <v xml:space="preserve">623210    </v>
          </cell>
          <cell r="AB161">
            <v>1625000</v>
          </cell>
          <cell r="AC161" t="str">
            <v>2005</v>
          </cell>
          <cell r="AD161" t="str">
            <v>2005</v>
          </cell>
          <cell r="AE161" t="str">
            <v>2021</v>
          </cell>
          <cell r="AF161" t="b">
            <v>1</v>
          </cell>
          <cell r="AG161">
            <v>3377</v>
          </cell>
          <cell r="AH161" t="str">
            <v>457 81st Street</v>
          </cell>
          <cell r="AI161" t="str">
            <v>5989</v>
          </cell>
          <cell r="AJ161" t="str">
            <v>62</v>
          </cell>
          <cell r="AK161" t="str">
            <v>Brooklyn</v>
          </cell>
          <cell r="AL161" t="str">
            <v>11209</v>
          </cell>
          <cell r="AM161">
            <v>43</v>
          </cell>
          <cell r="AN161" t="str">
            <v>NY</v>
          </cell>
          <cell r="AO161" t="b">
            <v>0</v>
          </cell>
          <cell r="AP161" t="b">
            <v>0</v>
          </cell>
          <cell r="AQ161" t="b">
            <v>0</v>
          </cell>
          <cell r="AR161" t="str">
            <v>BOND</v>
          </cell>
          <cell r="AS161" t="str">
            <v>B/SNP</v>
          </cell>
          <cell r="AU161" t="str">
            <v>2018</v>
          </cell>
          <cell r="AV161" t="str">
            <v>n</v>
          </cell>
          <cell r="AW161">
            <v>1</v>
          </cell>
          <cell r="AX161">
            <v>1625</v>
          </cell>
          <cell r="AY161" t="str">
            <v>Mortgage Recording Tax, Tax Exempt Bonds</v>
          </cell>
        </row>
        <row r="162">
          <cell r="A162">
            <v>92989</v>
          </cell>
          <cell r="B162">
            <v>2082</v>
          </cell>
          <cell r="C162">
            <v>1</v>
          </cell>
          <cell r="D162" t="str">
            <v>Comfort Bedding Inc.</v>
          </cell>
          <cell r="E162" t="str">
            <v>COMP</v>
          </cell>
          <cell r="F162" t="str">
            <v>IDA</v>
          </cell>
          <cell r="G162" t="str">
            <v>Straight Lease</v>
          </cell>
          <cell r="H162" t="str">
            <v>Industrial Incentive</v>
          </cell>
          <cell r="I162" t="str">
            <v>06/15/05</v>
          </cell>
          <cell r="J162" t="str">
            <v>06/30/31</v>
          </cell>
          <cell r="T162" t="str">
            <v>Closing</v>
          </cell>
          <cell r="U162">
            <v>38518</v>
          </cell>
          <cell r="V162">
            <v>1900000</v>
          </cell>
          <cell r="W162">
            <v>28500</v>
          </cell>
          <cell r="X162">
            <v>16500</v>
          </cell>
          <cell r="Y162">
            <v>45000</v>
          </cell>
          <cell r="AA162" t="str">
            <v xml:space="preserve">337910    </v>
          </cell>
          <cell r="AB162">
            <v>1900000</v>
          </cell>
          <cell r="AC162" t="str">
            <v>2005</v>
          </cell>
          <cell r="AD162" t="str">
            <v>2005</v>
          </cell>
          <cell r="AE162" t="str">
            <v>2031</v>
          </cell>
          <cell r="AF162" t="b">
            <v>0</v>
          </cell>
          <cell r="AG162">
            <v>3396</v>
          </cell>
          <cell r="AH162" t="str">
            <v>13 Christopher Avenue</v>
          </cell>
          <cell r="AI162" t="str">
            <v>3676</v>
          </cell>
          <cell r="AJ162" t="str">
            <v>5</v>
          </cell>
          <cell r="AK162" t="str">
            <v>Brooklyn</v>
          </cell>
          <cell r="AL162" t="str">
            <v>11212</v>
          </cell>
          <cell r="AM162">
            <v>37</v>
          </cell>
          <cell r="AN162" t="str">
            <v>NY</v>
          </cell>
          <cell r="AO162" t="b">
            <v>1</v>
          </cell>
          <cell r="AP162" t="b">
            <v>0</v>
          </cell>
          <cell r="AQ162" t="b">
            <v>0</v>
          </cell>
          <cell r="AR162" t="str">
            <v>SL</v>
          </cell>
          <cell r="AS162" t="str">
            <v>I/S</v>
          </cell>
          <cell r="AU162" t="str">
            <v>2018</v>
          </cell>
          <cell r="AV162" t="str">
            <v>n</v>
          </cell>
          <cell r="AW162">
            <v>1</v>
          </cell>
          <cell r="AX162">
            <v>1900</v>
          </cell>
          <cell r="AY162" t="str">
            <v>Mortgage Recording Tax, Payment In Lieu Of Taxes, Sales Tax</v>
          </cell>
        </row>
        <row r="163">
          <cell r="A163">
            <v>92990</v>
          </cell>
          <cell r="B163">
            <v>2089</v>
          </cell>
          <cell r="C163">
            <v>1</v>
          </cell>
          <cell r="D163" t="str">
            <v>G&amp;G Electric Supply Company, Inc. #1</v>
          </cell>
          <cell r="E163" t="str">
            <v>COMP</v>
          </cell>
          <cell r="F163" t="str">
            <v>IDA</v>
          </cell>
          <cell r="G163" t="str">
            <v>Straight Lease</v>
          </cell>
          <cell r="H163" t="str">
            <v>Industrial Incentive</v>
          </cell>
          <cell r="I163" t="str">
            <v>05/12/05</v>
          </cell>
          <cell r="J163" t="str">
            <v>06/30/31</v>
          </cell>
          <cell r="T163" t="str">
            <v>Authorization</v>
          </cell>
          <cell r="U163">
            <v>41709</v>
          </cell>
          <cell r="V163">
            <v>1475000</v>
          </cell>
          <cell r="W163">
            <v>5504</v>
          </cell>
          <cell r="X163">
            <v>17621</v>
          </cell>
          <cell r="Y163">
            <v>23125</v>
          </cell>
          <cell r="AA163" t="str">
            <v xml:space="preserve">423610    </v>
          </cell>
          <cell r="AB163">
            <v>1475000</v>
          </cell>
          <cell r="AC163" t="str">
            <v>2005</v>
          </cell>
          <cell r="AD163" t="str">
            <v>2005</v>
          </cell>
          <cell r="AE163" t="str">
            <v>2031</v>
          </cell>
          <cell r="AF163" t="b">
            <v>0</v>
          </cell>
          <cell r="AG163">
            <v>3401</v>
          </cell>
          <cell r="AH163" t="str">
            <v>141 West 24th Street, Unit 1</v>
          </cell>
          <cell r="AI163" t="str">
            <v>800</v>
          </cell>
          <cell r="AJ163" t="str">
            <v>1201</v>
          </cell>
          <cell r="AK163" t="str">
            <v>Manhattan</v>
          </cell>
          <cell r="AL163" t="str">
            <v>10011</v>
          </cell>
          <cell r="AM163">
            <v>3</v>
          </cell>
          <cell r="AN163" t="str">
            <v>NY</v>
          </cell>
          <cell r="AO163" t="b">
            <v>1</v>
          </cell>
          <cell r="AP163" t="b">
            <v>0</v>
          </cell>
          <cell r="AQ163" t="b">
            <v>0</v>
          </cell>
          <cell r="AR163" t="str">
            <v>SL</v>
          </cell>
          <cell r="AS163" t="str">
            <v>I/I</v>
          </cell>
          <cell r="AU163" t="str">
            <v>2018</v>
          </cell>
          <cell r="AV163" t="str">
            <v>n</v>
          </cell>
          <cell r="AW163">
            <v>1</v>
          </cell>
          <cell r="AX163">
            <v>1475</v>
          </cell>
          <cell r="AY163" t="str">
            <v>Mortgage Recording Tax, Payment In Lieu Of Taxes, Sales Tax</v>
          </cell>
        </row>
        <row r="164">
          <cell r="A164">
            <v>92991</v>
          </cell>
          <cell r="B164">
            <v>2091</v>
          </cell>
          <cell r="C164">
            <v>1</v>
          </cell>
          <cell r="D164" t="str">
            <v>Highbridge - Woodycrest Center, Inc.</v>
          </cell>
          <cell r="E164" t="str">
            <v>COMP</v>
          </cell>
          <cell r="F164" t="str">
            <v>IDA</v>
          </cell>
          <cell r="G164" t="str">
            <v>Bond</v>
          </cell>
          <cell r="H164" t="str">
            <v>Not For Profit Bond</v>
          </cell>
          <cell r="I164" t="str">
            <v>06/29/05</v>
          </cell>
          <cell r="J164" t="str">
            <v>11/01/25</v>
          </cell>
          <cell r="K164">
            <v>42961</v>
          </cell>
          <cell r="N164" t="str">
            <v>Y</v>
          </cell>
          <cell r="P164" t="str">
            <v>2005BR-1</v>
          </cell>
          <cell r="Q164">
            <v>38532</v>
          </cell>
          <cell r="R164">
            <v>45962</v>
          </cell>
          <cell r="S164">
            <v>430000</v>
          </cell>
          <cell r="T164" t="str">
            <v>Retirement</v>
          </cell>
          <cell r="U164">
            <v>42961</v>
          </cell>
          <cell r="V164">
            <v>430000</v>
          </cell>
          <cell r="W164">
            <v>40000</v>
          </cell>
          <cell r="X164">
            <v>63000</v>
          </cell>
          <cell r="Y164">
            <v>103000</v>
          </cell>
          <cell r="AA164" t="str">
            <v xml:space="preserve">623110    </v>
          </cell>
          <cell r="AB164">
            <v>6420000</v>
          </cell>
          <cell r="AC164" t="str">
            <v>2005</v>
          </cell>
          <cell r="AD164" t="str">
            <v>2005</v>
          </cell>
          <cell r="AE164" t="str">
            <v>2018</v>
          </cell>
          <cell r="AF164" t="b">
            <v>1</v>
          </cell>
          <cell r="AG164">
            <v>3402</v>
          </cell>
          <cell r="AH164" t="str">
            <v>936 Woodycrest Avenue</v>
          </cell>
          <cell r="AI164" t="str">
            <v>2504</v>
          </cell>
          <cell r="AJ164" t="str">
            <v>6</v>
          </cell>
          <cell r="AK164" t="str">
            <v>Bronx</v>
          </cell>
          <cell r="AL164" t="str">
            <v>10452</v>
          </cell>
          <cell r="AM164">
            <v>8</v>
          </cell>
          <cell r="AN164" t="str">
            <v>NY</v>
          </cell>
          <cell r="AO164" t="b">
            <v>0</v>
          </cell>
          <cell r="AP164" t="b">
            <v>0</v>
          </cell>
          <cell r="AQ164" t="b">
            <v>0</v>
          </cell>
          <cell r="AR164" t="str">
            <v>BOND</v>
          </cell>
          <cell r="AS164" t="str">
            <v>B/NFP</v>
          </cell>
          <cell r="AU164" t="str">
            <v>2018</v>
          </cell>
          <cell r="AV164" t="str">
            <v>n</v>
          </cell>
          <cell r="AW164">
            <v>1</v>
          </cell>
          <cell r="AX164">
            <v>6420</v>
          </cell>
          <cell r="AY164" t="str">
            <v>Mortgage Recording Tax, Tax Exempt Bonds</v>
          </cell>
        </row>
        <row r="165">
          <cell r="A165">
            <v>93003</v>
          </cell>
          <cell r="B165">
            <v>2122</v>
          </cell>
          <cell r="C165">
            <v>0</v>
          </cell>
          <cell r="D165" t="str">
            <v>Independent Living Association, Inc.</v>
          </cell>
          <cell r="E165" t="str">
            <v>COMP</v>
          </cell>
          <cell r="F165" t="str">
            <v>IDA</v>
          </cell>
          <cell r="G165" t="str">
            <v>Bond</v>
          </cell>
          <cell r="H165" t="str">
            <v>Not For Profit Bond</v>
          </cell>
          <cell r="I165" t="str">
            <v>06/24/05</v>
          </cell>
          <cell r="J165" t="str">
            <v>07/01/20</v>
          </cell>
          <cell r="N165" t="str">
            <v>Y</v>
          </cell>
          <cell r="P165" t="str">
            <v>2005BR-1</v>
          </cell>
          <cell r="Q165">
            <v>38527</v>
          </cell>
          <cell r="R165">
            <v>44378</v>
          </cell>
          <cell r="S165">
            <v>104000</v>
          </cell>
          <cell r="T165" t="str">
            <v>Closing</v>
          </cell>
          <cell r="U165">
            <v>38527</v>
          </cell>
          <cell r="V165">
            <v>2824000</v>
          </cell>
          <cell r="W165">
            <v>14195</v>
          </cell>
          <cell r="X165">
            <v>8709</v>
          </cell>
          <cell r="Y165">
            <v>22904</v>
          </cell>
          <cell r="AA165" t="str">
            <v xml:space="preserve">623210    </v>
          </cell>
          <cell r="AB165">
            <v>2484000</v>
          </cell>
          <cell r="AC165" t="str">
            <v>2005</v>
          </cell>
          <cell r="AD165" t="str">
            <v>2005</v>
          </cell>
          <cell r="AE165" t="str">
            <v>2021</v>
          </cell>
          <cell r="AF165" t="b">
            <v>1</v>
          </cell>
          <cell r="AG165">
            <v>3449</v>
          </cell>
          <cell r="AH165" t="str">
            <v>858 Jewett Avenue</v>
          </cell>
          <cell r="AI165" t="str">
            <v>427</v>
          </cell>
          <cell r="AJ165" t="str">
            <v>44</v>
          </cell>
          <cell r="AK165" t="str">
            <v>Staten Island</v>
          </cell>
          <cell r="AL165" t="str">
            <v>10314</v>
          </cell>
          <cell r="AM165">
            <v>50</v>
          </cell>
          <cell r="AN165" t="str">
            <v>NY</v>
          </cell>
          <cell r="AO165" t="b">
            <v>1</v>
          </cell>
          <cell r="AP165" t="b">
            <v>0</v>
          </cell>
          <cell r="AQ165" t="b">
            <v>0</v>
          </cell>
          <cell r="AR165" t="str">
            <v>BOND</v>
          </cell>
          <cell r="AS165" t="str">
            <v>B/NFP</v>
          </cell>
          <cell r="AU165" t="str">
            <v>2018</v>
          </cell>
          <cell r="AV165" t="str">
            <v>n</v>
          </cell>
          <cell r="AW165">
            <v>1</v>
          </cell>
          <cell r="AX165">
            <v>2484</v>
          </cell>
          <cell r="AY165" t="str">
            <v>Mortgage Recording Tax, Tax Exempt Bonds</v>
          </cell>
        </row>
        <row r="166">
          <cell r="A166">
            <v>93017</v>
          </cell>
          <cell r="B166">
            <v>4413</v>
          </cell>
          <cell r="C166">
            <v>79</v>
          </cell>
          <cell r="D166" t="str">
            <v>Modell's Sporting Goods, Inc.</v>
          </cell>
          <cell r="E166" t="str">
            <v>COMP</v>
          </cell>
          <cell r="F166" t="str">
            <v>IDA</v>
          </cell>
          <cell r="G166" t="str">
            <v>Straight Lease</v>
          </cell>
          <cell r="H166" t="str">
            <v>Industrial Incentive</v>
          </cell>
          <cell r="I166" t="str">
            <v>12/28/05</v>
          </cell>
          <cell r="J166" t="str">
            <v>06/30/31</v>
          </cell>
          <cell r="K166">
            <v>43455</v>
          </cell>
          <cell r="T166" t="str">
            <v>Retirement</v>
          </cell>
          <cell r="U166">
            <v>43455</v>
          </cell>
          <cell r="V166">
            <v>0</v>
          </cell>
          <cell r="W166">
            <v>524200</v>
          </cell>
          <cell r="X166">
            <v>285630</v>
          </cell>
          <cell r="Y166">
            <v>809830</v>
          </cell>
          <cell r="AA166" t="str">
            <v xml:space="preserve">451110    </v>
          </cell>
          <cell r="AB166">
            <v>18050000</v>
          </cell>
          <cell r="AC166" t="str">
            <v>2006</v>
          </cell>
          <cell r="AD166" t="str">
            <v>2006</v>
          </cell>
          <cell r="AE166" t="str">
            <v>2019</v>
          </cell>
          <cell r="AF166" t="b">
            <v>0</v>
          </cell>
          <cell r="AG166">
            <v>3236</v>
          </cell>
          <cell r="AH166" t="str">
            <v>1500 Bassett Avenue</v>
          </cell>
          <cell r="AI166" t="str">
            <v>4226</v>
          </cell>
          <cell r="AJ166" t="str">
            <v>5</v>
          </cell>
          <cell r="AK166" t="str">
            <v>Bronx</v>
          </cell>
          <cell r="AL166" t="str">
            <v>10461</v>
          </cell>
          <cell r="AM166">
            <v>13</v>
          </cell>
          <cell r="AN166" t="str">
            <v>NY</v>
          </cell>
          <cell r="AO166" t="b">
            <v>0</v>
          </cell>
          <cell r="AP166" t="b">
            <v>0</v>
          </cell>
          <cell r="AQ166" t="b">
            <v>0</v>
          </cell>
          <cell r="AR166" t="str">
            <v>SL</v>
          </cell>
          <cell r="AS166" t="str">
            <v>I/I</v>
          </cell>
          <cell r="AU166" t="str">
            <v>2018</v>
          </cell>
          <cell r="AV166" t="str">
            <v>n</v>
          </cell>
          <cell r="AW166">
            <v>1</v>
          </cell>
          <cell r="AX166">
            <v>18050</v>
          </cell>
          <cell r="AY166" t="str">
            <v>Payment In Lieu Of Taxes, Sales Tax</v>
          </cell>
        </row>
        <row r="167">
          <cell r="A167">
            <v>93019</v>
          </cell>
          <cell r="B167">
            <v>2188</v>
          </cell>
          <cell r="C167">
            <v>1</v>
          </cell>
          <cell r="D167" t="str">
            <v>Tri-State Camera Exchange Inc.</v>
          </cell>
          <cell r="E167" t="str">
            <v>COMP</v>
          </cell>
          <cell r="F167" t="str">
            <v>IDA</v>
          </cell>
          <cell r="G167" t="str">
            <v>Straight Lease</v>
          </cell>
          <cell r="H167" t="str">
            <v>Industrial Incentive</v>
          </cell>
          <cell r="I167" t="str">
            <v>09/08/05</v>
          </cell>
          <cell r="J167" t="str">
            <v>06/30/31</v>
          </cell>
          <cell r="T167" t="str">
            <v>Closing</v>
          </cell>
          <cell r="U167">
            <v>38603</v>
          </cell>
          <cell r="V167">
            <v>4365000</v>
          </cell>
          <cell r="W167">
            <v>22500</v>
          </cell>
          <cell r="X167">
            <v>22500</v>
          </cell>
          <cell r="Y167">
            <v>45000</v>
          </cell>
          <cell r="AA167" t="str">
            <v xml:space="preserve">443142    </v>
          </cell>
          <cell r="AB167">
            <v>4365000</v>
          </cell>
          <cell r="AC167" t="str">
            <v>2006</v>
          </cell>
          <cell r="AD167" t="str">
            <v>2006</v>
          </cell>
          <cell r="AE167" t="str">
            <v>2031</v>
          </cell>
          <cell r="AF167" t="b">
            <v>0</v>
          </cell>
          <cell r="AG167">
            <v>3459</v>
          </cell>
          <cell r="AH167" t="str">
            <v>173-197 King Street</v>
          </cell>
          <cell r="AI167" t="str">
            <v>554</v>
          </cell>
          <cell r="AJ167" t="str">
            <v>40</v>
          </cell>
          <cell r="AK167" t="str">
            <v>Brooklyn</v>
          </cell>
          <cell r="AL167" t="str">
            <v>11231</v>
          </cell>
          <cell r="AM167">
            <v>38</v>
          </cell>
          <cell r="AN167" t="str">
            <v>NY</v>
          </cell>
          <cell r="AO167" t="b">
            <v>0</v>
          </cell>
          <cell r="AP167" t="b">
            <v>0</v>
          </cell>
          <cell r="AQ167" t="b">
            <v>0</v>
          </cell>
          <cell r="AR167" t="str">
            <v>SL</v>
          </cell>
          <cell r="AS167" t="str">
            <v>I/S</v>
          </cell>
          <cell r="AU167" t="str">
            <v>2018</v>
          </cell>
          <cell r="AV167" t="str">
            <v>n</v>
          </cell>
          <cell r="AW167">
            <v>1</v>
          </cell>
          <cell r="AX167">
            <v>4365</v>
          </cell>
          <cell r="AY167" t="str">
            <v>Mortgage Recording Tax, Payment In Lieu Of Taxes, Sales Tax</v>
          </cell>
        </row>
        <row r="168">
          <cell r="A168">
            <v>93038</v>
          </cell>
          <cell r="B168">
            <v>2482</v>
          </cell>
          <cell r="C168">
            <v>1</v>
          </cell>
          <cell r="D168" t="str">
            <v>Spence- Chapin, Services to Families and Children</v>
          </cell>
          <cell r="E168" t="str">
            <v>COMP</v>
          </cell>
          <cell r="F168" t="str">
            <v>IDA</v>
          </cell>
          <cell r="G168" t="str">
            <v>Bond</v>
          </cell>
          <cell r="H168" t="str">
            <v>Not For Profit Bond</v>
          </cell>
          <cell r="I168" t="str">
            <v>06/22/06</v>
          </cell>
          <cell r="J168" t="str">
            <v>12/01/36</v>
          </cell>
          <cell r="P168" t="str">
            <v>2006</v>
          </cell>
          <cell r="Q168">
            <v>38890</v>
          </cell>
          <cell r="R168">
            <v>50010</v>
          </cell>
          <cell r="S168">
            <v>9875000</v>
          </cell>
          <cell r="T168" t="str">
            <v>Amendment (Letter of Credit Substitution)</v>
          </cell>
          <cell r="U168">
            <v>40416</v>
          </cell>
          <cell r="V168">
            <v>10600000</v>
          </cell>
          <cell r="W168">
            <v>0</v>
          </cell>
          <cell r="X168">
            <v>16370</v>
          </cell>
          <cell r="Y168">
            <v>16370</v>
          </cell>
          <cell r="AA168" t="str">
            <v xml:space="preserve">624110    </v>
          </cell>
          <cell r="AB168">
            <v>9875000</v>
          </cell>
          <cell r="AC168" t="str">
            <v>2006</v>
          </cell>
          <cell r="AD168" t="str">
            <v>2006</v>
          </cell>
          <cell r="AE168" t="str">
            <v>2037</v>
          </cell>
          <cell r="AF168" t="b">
            <v>1</v>
          </cell>
          <cell r="AG168">
            <v>5504</v>
          </cell>
          <cell r="AH168" t="str">
            <v>410 East 92nd Street</v>
          </cell>
          <cell r="AI168" t="str">
            <v>1571</v>
          </cell>
          <cell r="AJ168" t="str">
            <v>1002</v>
          </cell>
          <cell r="AK168" t="str">
            <v>Manhattan</v>
          </cell>
          <cell r="AL168" t="str">
            <v>10128</v>
          </cell>
          <cell r="AM168">
            <v>5</v>
          </cell>
          <cell r="AN168" t="str">
            <v>NY</v>
          </cell>
          <cell r="AO168" t="b">
            <v>1</v>
          </cell>
          <cell r="AP168" t="b">
            <v>0</v>
          </cell>
          <cell r="AQ168" t="b">
            <v>0</v>
          </cell>
          <cell r="AR168" t="str">
            <v>BOND</v>
          </cell>
          <cell r="AS168" t="str">
            <v>B/NFP</v>
          </cell>
          <cell r="AU168" t="str">
            <v>2018</v>
          </cell>
          <cell r="AV168" t="str">
            <v>n</v>
          </cell>
          <cell r="AW168">
            <v>1</v>
          </cell>
          <cell r="AX168">
            <v>9875</v>
          </cell>
          <cell r="AY168" t="str">
            <v>Tax Exempt Bonds</v>
          </cell>
        </row>
        <row r="169">
          <cell r="A169">
            <v>93044</v>
          </cell>
          <cell r="B169">
            <v>4055</v>
          </cell>
          <cell r="C169">
            <v>0</v>
          </cell>
          <cell r="D169" t="str">
            <v>JAD Corporation of America a/k/a JOSEPH A DEE INC</v>
          </cell>
          <cell r="E169" t="str">
            <v>COMP</v>
          </cell>
          <cell r="F169" t="str">
            <v>EDC</v>
          </cell>
          <cell r="G169" t="str">
            <v>Energy Incentive</v>
          </cell>
          <cell r="H169" t="str">
            <v>BIR Energy Incentive</v>
          </cell>
          <cell r="I169" t="str">
            <v>03/31/01</v>
          </cell>
          <cell r="J169" t="str">
            <v>03/31/16</v>
          </cell>
          <cell r="T169" t="str">
            <v>Closing</v>
          </cell>
          <cell r="U169">
            <v>36981</v>
          </cell>
          <cell r="W169">
            <v>52580</v>
          </cell>
          <cell r="X169">
            <v>47275</v>
          </cell>
          <cell r="Y169">
            <v>99855</v>
          </cell>
          <cell r="AA169" t="str">
            <v xml:space="preserve">325612    </v>
          </cell>
          <cell r="AC169" t="str">
            <v>2001</v>
          </cell>
          <cell r="AD169" t="str">
            <v>2001</v>
          </cell>
          <cell r="AE169" t="str">
            <v>2016</v>
          </cell>
          <cell r="AF169" t="b">
            <v>0</v>
          </cell>
          <cell r="AR169" t="str">
            <v>ENE</v>
          </cell>
          <cell r="AS169" t="str">
            <v>ENE</v>
          </cell>
          <cell r="AU169" t="str">
            <v>2018</v>
          </cell>
          <cell r="AV169" t="str">
            <v>Y</v>
          </cell>
          <cell r="AW169">
            <v>1</v>
          </cell>
          <cell r="AY169" t="str">
            <v>Business Incentive Rate</v>
          </cell>
        </row>
        <row r="170">
          <cell r="A170">
            <v>93091</v>
          </cell>
          <cell r="B170">
            <v>2235</v>
          </cell>
          <cell r="C170">
            <v>1</v>
          </cell>
          <cell r="D170" t="str">
            <v>BP Air Conditioning Corp.</v>
          </cell>
          <cell r="E170" t="str">
            <v>COMP</v>
          </cell>
          <cell r="F170" t="str">
            <v>IDA</v>
          </cell>
          <cell r="G170" t="str">
            <v>Straight Lease</v>
          </cell>
          <cell r="H170" t="str">
            <v>Industrial Incentive</v>
          </cell>
          <cell r="I170" t="str">
            <v>10/06/05</v>
          </cell>
          <cell r="J170" t="str">
            <v>06/30/31</v>
          </cell>
          <cell r="T170" t="str">
            <v>Closing</v>
          </cell>
          <cell r="U170">
            <v>38631</v>
          </cell>
          <cell r="V170">
            <v>5523500</v>
          </cell>
          <cell r="W170">
            <v>32000</v>
          </cell>
          <cell r="X170">
            <v>21000</v>
          </cell>
          <cell r="Y170">
            <v>53000</v>
          </cell>
          <cell r="AA170" t="str">
            <v xml:space="preserve">238220    </v>
          </cell>
          <cell r="AB170">
            <v>5523500</v>
          </cell>
          <cell r="AC170" t="str">
            <v>2006</v>
          </cell>
          <cell r="AD170" t="str">
            <v>2006</v>
          </cell>
          <cell r="AE170" t="str">
            <v>2031</v>
          </cell>
          <cell r="AF170" t="b">
            <v>0</v>
          </cell>
          <cell r="AG170">
            <v>3644</v>
          </cell>
          <cell r="AH170" t="str">
            <v>84-00 73rd Avenue</v>
          </cell>
          <cell r="AI170" t="str">
            <v>3810</v>
          </cell>
          <cell r="AJ170" t="str">
            <v>444</v>
          </cell>
          <cell r="AK170" t="str">
            <v>Queens</v>
          </cell>
          <cell r="AL170" t="str">
            <v>11385</v>
          </cell>
          <cell r="AM170">
            <v>30</v>
          </cell>
          <cell r="AN170" t="str">
            <v>NY</v>
          </cell>
          <cell r="AO170" t="b">
            <v>0</v>
          </cell>
          <cell r="AP170" t="b">
            <v>0</v>
          </cell>
          <cell r="AQ170" t="b">
            <v>0</v>
          </cell>
          <cell r="AR170" t="str">
            <v>SL</v>
          </cell>
          <cell r="AS170" t="str">
            <v>I/I</v>
          </cell>
          <cell r="AU170" t="str">
            <v>2018</v>
          </cell>
          <cell r="AV170" t="str">
            <v>n</v>
          </cell>
          <cell r="AW170">
            <v>1</v>
          </cell>
          <cell r="AX170">
            <v>5523.5</v>
          </cell>
          <cell r="AY170" t="str">
            <v>Mortgage Recording Tax, Payment In Lieu Of Taxes, Sales Tax</v>
          </cell>
        </row>
        <row r="171">
          <cell r="A171">
            <v>93092</v>
          </cell>
          <cell r="B171">
            <v>2203</v>
          </cell>
          <cell r="C171">
            <v>1</v>
          </cell>
          <cell r="D171" t="str">
            <v>Pepsi-Cola Bottling Company of New York, Inc. and Canada Dry Bottling Company of New York, L.P.</v>
          </cell>
          <cell r="E171" t="str">
            <v>COMP</v>
          </cell>
          <cell r="F171" t="str">
            <v>IDA</v>
          </cell>
          <cell r="G171" t="str">
            <v>Straight Lease</v>
          </cell>
          <cell r="H171" t="str">
            <v>Industrial Incentive</v>
          </cell>
          <cell r="I171" t="str">
            <v>06/29/06</v>
          </cell>
          <cell r="J171" t="str">
            <v>06/30/32</v>
          </cell>
          <cell r="T171" t="str">
            <v>Closing</v>
          </cell>
          <cell r="U171">
            <v>38897</v>
          </cell>
          <cell r="V171">
            <v>13250000</v>
          </cell>
          <cell r="W171">
            <v>224865</v>
          </cell>
          <cell r="X171">
            <v>140000</v>
          </cell>
          <cell r="Y171">
            <v>364865</v>
          </cell>
          <cell r="AA171" t="str">
            <v xml:space="preserve">312111    </v>
          </cell>
          <cell r="AB171">
            <v>13250000</v>
          </cell>
          <cell r="AC171" t="str">
            <v>2006</v>
          </cell>
          <cell r="AD171" t="str">
            <v>2006</v>
          </cell>
          <cell r="AE171" t="str">
            <v>2032</v>
          </cell>
          <cell r="AF171" t="b">
            <v>0</v>
          </cell>
          <cell r="AG171">
            <v>3645</v>
          </cell>
          <cell r="AH171" t="str">
            <v>50-35 56th Road</v>
          </cell>
          <cell r="AI171" t="str">
            <v>2573</v>
          </cell>
          <cell r="AJ171" t="str">
            <v>1</v>
          </cell>
          <cell r="AK171" t="str">
            <v>Queens</v>
          </cell>
          <cell r="AL171" t="str">
            <v>11378</v>
          </cell>
          <cell r="AM171">
            <v>30</v>
          </cell>
          <cell r="AN171" t="str">
            <v>NY</v>
          </cell>
          <cell r="AO171" t="b">
            <v>0</v>
          </cell>
          <cell r="AP171" t="b">
            <v>0</v>
          </cell>
          <cell r="AQ171" t="b">
            <v>0</v>
          </cell>
          <cell r="AR171" t="str">
            <v>SL</v>
          </cell>
          <cell r="AS171" t="str">
            <v>I/I</v>
          </cell>
          <cell r="AU171" t="str">
            <v>2018</v>
          </cell>
          <cell r="AV171" t="str">
            <v>n</v>
          </cell>
          <cell r="AW171">
            <v>1</v>
          </cell>
          <cell r="AX171">
            <v>13250</v>
          </cell>
          <cell r="AY171" t="str">
            <v>Mortgage Recording Tax, Payment In Lieu Of Taxes, Sales Tax</v>
          </cell>
        </row>
        <row r="172">
          <cell r="A172">
            <v>93093</v>
          </cell>
          <cell r="B172">
            <v>4618</v>
          </cell>
          <cell r="C172">
            <v>1</v>
          </cell>
          <cell r="D172" t="str">
            <v>Coronet Parts Manufacturing Company, Inc.</v>
          </cell>
          <cell r="E172" t="str">
            <v>COMP</v>
          </cell>
          <cell r="F172" t="str">
            <v>IDA</v>
          </cell>
          <cell r="G172" t="str">
            <v>Straight Lease</v>
          </cell>
          <cell r="H172" t="str">
            <v>Industrial Incentive</v>
          </cell>
          <cell r="I172" t="str">
            <v>12/08/05</v>
          </cell>
          <cell r="J172" t="str">
            <v>06/30/31</v>
          </cell>
          <cell r="T172" t="str">
            <v>Closing</v>
          </cell>
          <cell r="U172">
            <v>38694</v>
          </cell>
          <cell r="V172">
            <v>2732000</v>
          </cell>
          <cell r="W172">
            <v>48500</v>
          </cell>
          <cell r="X172">
            <v>41756</v>
          </cell>
          <cell r="Y172">
            <v>90256</v>
          </cell>
          <cell r="AA172" t="str">
            <v xml:space="preserve">423720    </v>
          </cell>
          <cell r="AB172">
            <v>2732000</v>
          </cell>
          <cell r="AC172" t="str">
            <v>2006</v>
          </cell>
          <cell r="AD172" t="str">
            <v>2006</v>
          </cell>
          <cell r="AE172" t="str">
            <v>2031</v>
          </cell>
          <cell r="AF172" t="b">
            <v>0</v>
          </cell>
          <cell r="AG172">
            <v>3646</v>
          </cell>
          <cell r="AH172" t="str">
            <v>850 Stanley Avenue</v>
          </cell>
          <cell r="AI172" t="str">
            <v>4383</v>
          </cell>
          <cell r="AJ172" t="str">
            <v>3</v>
          </cell>
          <cell r="AK172" t="str">
            <v>Brooklyn</v>
          </cell>
          <cell r="AL172" t="str">
            <v>11208</v>
          </cell>
          <cell r="AM172">
            <v>42</v>
          </cell>
          <cell r="AN172" t="str">
            <v>NY</v>
          </cell>
          <cell r="AO172" t="b">
            <v>1</v>
          </cell>
          <cell r="AP172" t="b">
            <v>0</v>
          </cell>
          <cell r="AQ172" t="b">
            <v>0</v>
          </cell>
          <cell r="AR172" t="str">
            <v>SL</v>
          </cell>
          <cell r="AS172" t="str">
            <v>I/I</v>
          </cell>
          <cell r="AU172" t="str">
            <v>2018</v>
          </cell>
          <cell r="AV172" t="str">
            <v>n</v>
          </cell>
          <cell r="AW172">
            <v>1</v>
          </cell>
          <cell r="AX172">
            <v>2732</v>
          </cell>
          <cell r="AY172" t="str">
            <v>Payment In Lieu Of Taxes, Sales Tax</v>
          </cell>
        </row>
        <row r="173">
          <cell r="A173">
            <v>93094</v>
          </cell>
          <cell r="B173">
            <v>2261</v>
          </cell>
          <cell r="C173">
            <v>1</v>
          </cell>
          <cell r="D173" t="str">
            <v>Prestone Press, LLC</v>
          </cell>
          <cell r="E173" t="str">
            <v>COMP</v>
          </cell>
          <cell r="F173" t="str">
            <v>IDA</v>
          </cell>
          <cell r="G173" t="str">
            <v>Straight Lease</v>
          </cell>
          <cell r="H173" t="str">
            <v>Industrial Incentive</v>
          </cell>
          <cell r="I173" t="str">
            <v>10/25/05</v>
          </cell>
          <cell r="J173" t="str">
            <v>06/30/31</v>
          </cell>
          <cell r="T173" t="str">
            <v>Amendment (Post Closing)</v>
          </cell>
          <cell r="U173">
            <v>40934</v>
          </cell>
          <cell r="V173">
            <v>10120000</v>
          </cell>
          <cell r="W173">
            <v>56100</v>
          </cell>
          <cell r="X173">
            <v>52500</v>
          </cell>
          <cell r="Y173">
            <v>108600</v>
          </cell>
          <cell r="AA173" t="str">
            <v xml:space="preserve">323111    </v>
          </cell>
          <cell r="AB173">
            <v>10120000</v>
          </cell>
          <cell r="AC173" t="str">
            <v>2006</v>
          </cell>
          <cell r="AD173" t="str">
            <v>2006</v>
          </cell>
          <cell r="AE173" t="str">
            <v>2031</v>
          </cell>
          <cell r="AF173" t="b">
            <v>0</v>
          </cell>
          <cell r="AG173">
            <v>3649</v>
          </cell>
          <cell r="AH173" t="str">
            <v>47-50 30th Street</v>
          </cell>
          <cell r="AI173" t="str">
            <v>115</v>
          </cell>
          <cell r="AJ173" t="str">
            <v>187</v>
          </cell>
          <cell r="AK173" t="str">
            <v>Queens</v>
          </cell>
          <cell r="AL173" t="str">
            <v>11101</v>
          </cell>
          <cell r="AM173">
            <v>26</v>
          </cell>
          <cell r="AN173" t="str">
            <v>NY</v>
          </cell>
          <cell r="AO173" t="b">
            <v>0</v>
          </cell>
          <cell r="AP173" t="b">
            <v>0</v>
          </cell>
          <cell r="AQ173" t="b">
            <v>0</v>
          </cell>
          <cell r="AR173" t="str">
            <v>SL</v>
          </cell>
          <cell r="AS173" t="str">
            <v>I/I</v>
          </cell>
          <cell r="AU173" t="str">
            <v>2018</v>
          </cell>
          <cell r="AV173" t="str">
            <v>n</v>
          </cell>
          <cell r="AW173">
            <v>1</v>
          </cell>
          <cell r="AX173">
            <v>10120</v>
          </cell>
          <cell r="AY173" t="str">
            <v>Mortgage Recording Tax, Payment In Lieu Of Taxes, Sales Tax</v>
          </cell>
        </row>
        <row r="174">
          <cell r="A174">
            <v>93096</v>
          </cell>
          <cell r="B174">
            <v>2278</v>
          </cell>
          <cell r="C174">
            <v>1</v>
          </cell>
          <cell r="D174" t="str">
            <v>Faztec Industries, Inc.</v>
          </cell>
          <cell r="E174" t="str">
            <v>COMP</v>
          </cell>
          <cell r="F174" t="str">
            <v>IDA</v>
          </cell>
          <cell r="G174" t="str">
            <v>Straight Lease</v>
          </cell>
          <cell r="H174" t="str">
            <v>Industrial Incentive</v>
          </cell>
          <cell r="I174" t="str">
            <v>11/14/05</v>
          </cell>
          <cell r="J174" t="str">
            <v>06/30/31</v>
          </cell>
          <cell r="T174" t="str">
            <v>Closing</v>
          </cell>
          <cell r="U174">
            <v>38670</v>
          </cell>
          <cell r="V174">
            <v>1488800</v>
          </cell>
          <cell r="W174">
            <v>17258</v>
          </cell>
          <cell r="X174">
            <v>9000</v>
          </cell>
          <cell r="Y174">
            <v>26258</v>
          </cell>
          <cell r="AA174" t="str">
            <v xml:space="preserve">444190    </v>
          </cell>
          <cell r="AB174">
            <v>1488800</v>
          </cell>
          <cell r="AC174" t="str">
            <v>2006</v>
          </cell>
          <cell r="AD174" t="str">
            <v>2006</v>
          </cell>
          <cell r="AE174" t="str">
            <v>2031</v>
          </cell>
          <cell r="AF174" t="b">
            <v>0</v>
          </cell>
          <cell r="AG174">
            <v>3653</v>
          </cell>
          <cell r="AH174" t="str">
            <v>20 Kinsey Place</v>
          </cell>
          <cell r="AI174" t="str">
            <v>1290</v>
          </cell>
          <cell r="AJ174" t="str">
            <v>92</v>
          </cell>
          <cell r="AK174" t="str">
            <v>Staten Island</v>
          </cell>
          <cell r="AL174" t="str">
            <v>10303</v>
          </cell>
          <cell r="AM174">
            <v>49</v>
          </cell>
          <cell r="AN174" t="str">
            <v>NY</v>
          </cell>
          <cell r="AO174" t="b">
            <v>1</v>
          </cell>
          <cell r="AP174" t="b">
            <v>0</v>
          </cell>
          <cell r="AQ174" t="b">
            <v>0</v>
          </cell>
          <cell r="AR174" t="str">
            <v>SL</v>
          </cell>
          <cell r="AS174" t="str">
            <v>I/S</v>
          </cell>
          <cell r="AU174" t="str">
            <v>2018</v>
          </cell>
          <cell r="AV174" t="str">
            <v>n</v>
          </cell>
          <cell r="AW174">
            <v>1</v>
          </cell>
          <cell r="AX174">
            <v>1488.8</v>
          </cell>
          <cell r="AY174" t="str">
            <v>Mortgage Recording Tax, Payment In Lieu Of Taxes, Sales Tax</v>
          </cell>
        </row>
        <row r="175">
          <cell r="A175">
            <v>93101</v>
          </cell>
          <cell r="B175">
            <v>2045</v>
          </cell>
          <cell r="C175">
            <v>0</v>
          </cell>
          <cell r="D175" t="str">
            <v>Cong. Machne Chaim Inc. d/b/a Bais Sarah Educational Center for Girls</v>
          </cell>
          <cell r="E175" t="str">
            <v>COMP</v>
          </cell>
          <cell r="F175" t="str">
            <v>IDA</v>
          </cell>
          <cell r="G175" t="str">
            <v>Bond</v>
          </cell>
          <cell r="H175" t="str">
            <v>Not For Profit Bond</v>
          </cell>
          <cell r="I175" t="str">
            <v>05/26/06</v>
          </cell>
          <cell r="J175" t="str">
            <v>05/01/36</v>
          </cell>
          <cell r="P175" t="str">
            <v>2006</v>
          </cell>
          <cell r="Q175">
            <v>38838</v>
          </cell>
          <cell r="R175">
            <v>49796</v>
          </cell>
          <cell r="S175">
            <v>9000000</v>
          </cell>
          <cell r="T175" t="str">
            <v>Closing</v>
          </cell>
          <cell r="U175">
            <v>38863</v>
          </cell>
          <cell r="V175">
            <v>16842238</v>
          </cell>
          <cell r="W175">
            <v>30000</v>
          </cell>
          <cell r="X175">
            <v>61148</v>
          </cell>
          <cell r="Y175">
            <v>91148</v>
          </cell>
          <cell r="AA175" t="str">
            <v xml:space="preserve">611110    </v>
          </cell>
          <cell r="AB175">
            <v>9000000</v>
          </cell>
          <cell r="AC175" t="str">
            <v>2006</v>
          </cell>
          <cell r="AD175" t="str">
            <v>2006</v>
          </cell>
          <cell r="AE175" t="str">
            <v>2036</v>
          </cell>
          <cell r="AF175" t="b">
            <v>1</v>
          </cell>
          <cell r="AG175">
            <v>3675</v>
          </cell>
          <cell r="AH175" t="str">
            <v>6101-6123 16th Avenue</v>
          </cell>
          <cell r="AI175" t="str">
            <v>5524</v>
          </cell>
          <cell r="AJ175" t="str">
            <v>1</v>
          </cell>
          <cell r="AK175" t="str">
            <v>Brooklyn</v>
          </cell>
          <cell r="AL175" t="str">
            <v>11204</v>
          </cell>
          <cell r="AM175">
            <v>44</v>
          </cell>
          <cell r="AN175" t="str">
            <v>NY</v>
          </cell>
          <cell r="AO175" t="b">
            <v>0</v>
          </cell>
          <cell r="AP175" t="b">
            <v>0</v>
          </cell>
          <cell r="AQ175" t="b">
            <v>0</v>
          </cell>
          <cell r="AR175" t="str">
            <v>BOND</v>
          </cell>
          <cell r="AS175" t="str">
            <v>Civic Facility Revenue Bond</v>
          </cell>
          <cell r="AU175" t="str">
            <v>2018</v>
          </cell>
          <cell r="AV175" t="str">
            <v>n</v>
          </cell>
          <cell r="AW175">
            <v>1</v>
          </cell>
          <cell r="AX175">
            <v>9000</v>
          </cell>
          <cell r="AY175" t="str">
            <v>Mortgage Recording Tax, Tax Exempt Bonds</v>
          </cell>
        </row>
        <row r="176">
          <cell r="A176">
            <v>93102</v>
          </cell>
          <cell r="B176">
            <v>2277</v>
          </cell>
          <cell r="C176">
            <v>0</v>
          </cell>
          <cell r="D176" t="str">
            <v>MMC Corporation</v>
          </cell>
          <cell r="E176" t="str">
            <v>COMP</v>
          </cell>
          <cell r="F176" t="str">
            <v>IDA</v>
          </cell>
          <cell r="G176" t="str">
            <v>Bond</v>
          </cell>
          <cell r="H176" t="str">
            <v>Not For Profit Bond</v>
          </cell>
          <cell r="I176" t="str">
            <v>12/22/05</v>
          </cell>
          <cell r="J176" t="str">
            <v>11/01/35</v>
          </cell>
          <cell r="K176">
            <v>43347</v>
          </cell>
          <cell r="N176" t="str">
            <v>Y</v>
          </cell>
          <cell r="P176" t="str">
            <v>2005R-1</v>
          </cell>
          <cell r="Q176">
            <v>38708</v>
          </cell>
          <cell r="R176">
            <v>49614</v>
          </cell>
          <cell r="S176">
            <v>21915000</v>
          </cell>
          <cell r="T176" t="str">
            <v>Retirement</v>
          </cell>
          <cell r="U176">
            <v>43347</v>
          </cell>
          <cell r="V176">
            <v>21915000</v>
          </cell>
          <cell r="W176">
            <v>27066</v>
          </cell>
          <cell r="X176">
            <v>56960</v>
          </cell>
          <cell r="Y176">
            <v>84026</v>
          </cell>
          <cell r="AA176" t="str">
            <v xml:space="preserve">622110    </v>
          </cell>
          <cell r="AB176">
            <v>37180000</v>
          </cell>
          <cell r="AC176" t="str">
            <v>2006</v>
          </cell>
          <cell r="AD176" t="str">
            <v>2006</v>
          </cell>
          <cell r="AE176" t="str">
            <v>2019</v>
          </cell>
          <cell r="AF176" t="b">
            <v>1</v>
          </cell>
          <cell r="AG176">
            <v>3676</v>
          </cell>
          <cell r="AH176" t="str">
            <v>1516 Jarrett Place</v>
          </cell>
          <cell r="AI176" t="str">
            <v>4083</v>
          </cell>
          <cell r="AJ176" t="str">
            <v>11</v>
          </cell>
          <cell r="AK176" t="str">
            <v>Bronx</v>
          </cell>
          <cell r="AL176" t="str">
            <v>10461</v>
          </cell>
          <cell r="AM176">
            <v>13</v>
          </cell>
          <cell r="AN176" t="str">
            <v>NY</v>
          </cell>
          <cell r="AO176" t="b">
            <v>1</v>
          </cell>
          <cell r="AP176" t="b">
            <v>0</v>
          </cell>
          <cell r="AQ176" t="b">
            <v>0</v>
          </cell>
          <cell r="AR176" t="str">
            <v>BOND</v>
          </cell>
          <cell r="AS176" t="str">
            <v>B/NFP</v>
          </cell>
          <cell r="AU176" t="str">
            <v>2018</v>
          </cell>
          <cell r="AV176" t="str">
            <v>n</v>
          </cell>
          <cell r="AW176">
            <v>1</v>
          </cell>
          <cell r="AX176">
            <v>37180</v>
          </cell>
          <cell r="AY176" t="str">
            <v>Mortgage Recording Tax, Tax Exempt Bonds</v>
          </cell>
        </row>
        <row r="177">
          <cell r="A177">
            <v>93103</v>
          </cell>
          <cell r="B177">
            <v>4351</v>
          </cell>
          <cell r="C177">
            <v>62</v>
          </cell>
          <cell r="D177" t="str">
            <v>Katz Metal Fabricators, Inc.</v>
          </cell>
          <cell r="E177" t="str">
            <v>TSVS</v>
          </cell>
          <cell r="F177" t="str">
            <v>IDA</v>
          </cell>
          <cell r="G177" t="str">
            <v>Bond</v>
          </cell>
          <cell r="H177" t="str">
            <v>Manufacturing Facilities Bond</v>
          </cell>
          <cell r="I177" t="str">
            <v>12/29/05</v>
          </cell>
          <cell r="J177" t="str">
            <v>06/30/29</v>
          </cell>
          <cell r="K177">
            <v>43202</v>
          </cell>
          <cell r="M177" t="str">
            <v>Default</v>
          </cell>
          <cell r="P177" t="str">
            <v>2005</v>
          </cell>
          <cell r="Q177">
            <v>38715</v>
          </cell>
          <cell r="R177">
            <v>42399</v>
          </cell>
          <cell r="S177">
            <v>1850000</v>
          </cell>
          <cell r="T177" t="str">
            <v>Retirement</v>
          </cell>
          <cell r="U177">
            <v>43202</v>
          </cell>
          <cell r="V177">
            <v>1850000</v>
          </cell>
          <cell r="W177">
            <v>27746</v>
          </cell>
          <cell r="X177">
            <v>27840</v>
          </cell>
          <cell r="Y177">
            <v>55586</v>
          </cell>
          <cell r="AA177" t="str">
            <v xml:space="preserve">331221    </v>
          </cell>
          <cell r="AB177">
            <v>1850000</v>
          </cell>
          <cell r="AC177" t="str">
            <v>2006</v>
          </cell>
          <cell r="AD177" t="str">
            <v>2006</v>
          </cell>
          <cell r="AE177" t="str">
            <v>2018</v>
          </cell>
          <cell r="AF177" t="b">
            <v>0</v>
          </cell>
          <cell r="AG177">
            <v>2932</v>
          </cell>
          <cell r="AH177" t="str">
            <v>437-439 &amp; 441 East 164th Street</v>
          </cell>
          <cell r="AI177" t="str">
            <v>2386</v>
          </cell>
          <cell r="AJ177" t="str">
            <v>136</v>
          </cell>
          <cell r="AK177" t="str">
            <v>Bronx</v>
          </cell>
          <cell r="AL177" t="str">
            <v>10456</v>
          </cell>
          <cell r="AM177">
            <v>17</v>
          </cell>
          <cell r="AN177" t="str">
            <v>NY</v>
          </cell>
          <cell r="AO177" t="b">
            <v>1</v>
          </cell>
          <cell r="AP177" t="b">
            <v>0</v>
          </cell>
          <cell r="AQ177" t="b">
            <v>0</v>
          </cell>
          <cell r="AR177" t="str">
            <v>BOND</v>
          </cell>
          <cell r="AS177" t="str">
            <v>B/MFGF</v>
          </cell>
          <cell r="AU177" t="str">
            <v>2018</v>
          </cell>
          <cell r="AV177" t="str">
            <v>n</v>
          </cell>
          <cell r="AW177">
            <v>1</v>
          </cell>
          <cell r="AX177">
            <v>1850</v>
          </cell>
          <cell r="AY177" t="str">
            <v>Business Incentive Rate, Mortgage Recording Tax, Payment In Lieu Of Taxes, Sales Tax, Tax Exempt Bonds</v>
          </cell>
        </row>
        <row r="178">
          <cell r="A178">
            <v>93104</v>
          </cell>
          <cell r="B178">
            <v>4639</v>
          </cell>
          <cell r="C178">
            <v>1</v>
          </cell>
          <cell r="D178" t="str">
            <v>Comprehensive Care Management Corporation #2 (2005)</v>
          </cell>
          <cell r="E178" t="str">
            <v>COMP</v>
          </cell>
          <cell r="F178" t="str">
            <v>IDA</v>
          </cell>
          <cell r="G178" t="str">
            <v>Bond</v>
          </cell>
          <cell r="H178" t="str">
            <v>Not For Profit Bond</v>
          </cell>
          <cell r="I178" t="str">
            <v>12/22/05</v>
          </cell>
          <cell r="J178" t="str">
            <v>05/01/26</v>
          </cell>
          <cell r="N178" t="str">
            <v>Y</v>
          </cell>
          <cell r="P178" t="str">
            <v xml:space="preserve">2005C-2 </v>
          </cell>
          <cell r="Q178">
            <v>38708</v>
          </cell>
          <cell r="R178">
            <v>43405</v>
          </cell>
          <cell r="S178">
            <v>3090000</v>
          </cell>
          <cell r="T178" t="str">
            <v>Closing</v>
          </cell>
          <cell r="U178">
            <v>38708</v>
          </cell>
          <cell r="V178">
            <v>17383600</v>
          </cell>
          <cell r="W178">
            <v>345711</v>
          </cell>
          <cell r="X178">
            <v>613183</v>
          </cell>
          <cell r="Y178">
            <v>958894</v>
          </cell>
          <cell r="AA178" t="str">
            <v xml:space="preserve">624120    </v>
          </cell>
          <cell r="AB178">
            <v>16170000</v>
          </cell>
          <cell r="AC178" t="str">
            <v>2006</v>
          </cell>
          <cell r="AD178" t="str">
            <v>2006</v>
          </cell>
          <cell r="AE178" t="str">
            <v>2026</v>
          </cell>
          <cell r="AF178" t="b">
            <v>1</v>
          </cell>
          <cell r="AG178">
            <v>3113</v>
          </cell>
          <cell r="AH178" t="str">
            <v>2301-2331 Stillwell Avenue</v>
          </cell>
          <cell r="AI178" t="str">
            <v>7160</v>
          </cell>
          <cell r="AJ178" t="str">
            <v>1</v>
          </cell>
          <cell r="AK178" t="str">
            <v>Brooklyn</v>
          </cell>
          <cell r="AL178" t="str">
            <v>11223</v>
          </cell>
          <cell r="AM178">
            <v>47</v>
          </cell>
          <cell r="AN178" t="str">
            <v>NY</v>
          </cell>
          <cell r="AO178" t="b">
            <v>1</v>
          </cell>
          <cell r="AP178" t="b">
            <v>0</v>
          </cell>
          <cell r="AQ178" t="b">
            <v>0</v>
          </cell>
          <cell r="AR178" t="str">
            <v>BOND</v>
          </cell>
          <cell r="AS178" t="str">
            <v>B/NFP</v>
          </cell>
          <cell r="AU178" t="str">
            <v>2018</v>
          </cell>
          <cell r="AV178" t="str">
            <v>n</v>
          </cell>
          <cell r="AW178">
            <v>1</v>
          </cell>
          <cell r="AX178">
            <v>16170</v>
          </cell>
          <cell r="AY178" t="str">
            <v>Mortgage Recording Tax, Tax Exempt Bonds</v>
          </cell>
        </row>
        <row r="179">
          <cell r="A179">
            <v>93127</v>
          </cell>
          <cell r="B179">
            <v>4100</v>
          </cell>
          <cell r="D179" t="str">
            <v>Tradition (N.America), Inc.</v>
          </cell>
          <cell r="E179" t="str">
            <v>ENGY</v>
          </cell>
          <cell r="F179" t="str">
            <v xml:space="preserve">EDC </v>
          </cell>
          <cell r="G179" t="str">
            <v>Energy Incentive</v>
          </cell>
          <cell r="H179" t="str">
            <v>BIR Energy Incentive</v>
          </cell>
          <cell r="I179" t="str">
            <v>08/02/03</v>
          </cell>
          <cell r="J179" t="str">
            <v>08/02/18</v>
          </cell>
          <cell r="T179" t="str">
            <v>Closing</v>
          </cell>
          <cell r="U179">
            <v>37835</v>
          </cell>
          <cell r="W179">
            <v>42601</v>
          </cell>
          <cell r="X179">
            <v>550000</v>
          </cell>
          <cell r="Y179">
            <v>592601</v>
          </cell>
          <cell r="AA179" t="str">
            <v xml:space="preserve">522310    </v>
          </cell>
          <cell r="AC179" t="str">
            <v>2004</v>
          </cell>
          <cell r="AD179" t="str">
            <v>2004</v>
          </cell>
          <cell r="AE179" t="str">
            <v>2019</v>
          </cell>
          <cell r="AF179" t="b">
            <v>0</v>
          </cell>
          <cell r="AG179">
            <v>3617</v>
          </cell>
          <cell r="AH179" t="str">
            <v>75 Park Place</v>
          </cell>
          <cell r="AI179" t="str">
            <v>127</v>
          </cell>
          <cell r="AJ179" t="str">
            <v>18</v>
          </cell>
          <cell r="AK179" t="str">
            <v>Manhattan</v>
          </cell>
          <cell r="AL179" t="str">
            <v>10007</v>
          </cell>
          <cell r="AM179">
            <v>1</v>
          </cell>
          <cell r="AN179" t="str">
            <v>NY</v>
          </cell>
          <cell r="AO179" t="b">
            <v>0</v>
          </cell>
          <cell r="AP179" t="b">
            <v>0</v>
          </cell>
          <cell r="AQ179" t="b">
            <v>0</v>
          </cell>
          <cell r="AR179" t="str">
            <v>ENE</v>
          </cell>
          <cell r="AS179" t="str">
            <v>ENE</v>
          </cell>
          <cell r="AU179" t="str">
            <v>2018</v>
          </cell>
          <cell r="AV179" t="str">
            <v>Y</v>
          </cell>
          <cell r="AW179">
            <v>1</v>
          </cell>
          <cell r="AY179" t="str">
            <v>Business Incentive Rate</v>
          </cell>
        </row>
        <row r="180">
          <cell r="A180">
            <v>93140</v>
          </cell>
          <cell r="B180">
            <v>2391</v>
          </cell>
          <cell r="C180">
            <v>1</v>
          </cell>
          <cell r="D180" t="str">
            <v>College of Mount Saint Vincent #3</v>
          </cell>
          <cell r="E180" t="str">
            <v>COMP</v>
          </cell>
          <cell r="F180" t="str">
            <v>IDA</v>
          </cell>
          <cell r="G180" t="str">
            <v>Bond</v>
          </cell>
          <cell r="H180" t="str">
            <v>Not For Profit Bond</v>
          </cell>
          <cell r="I180" t="str">
            <v>06/29/06</v>
          </cell>
          <cell r="J180" t="str">
            <v>06/01/36</v>
          </cell>
          <cell r="N180" t="str">
            <v>Y</v>
          </cell>
          <cell r="P180" t="str">
            <v>2006BR-1</v>
          </cell>
          <cell r="Q180">
            <v>38897</v>
          </cell>
          <cell r="R180">
            <v>49827</v>
          </cell>
          <cell r="S180">
            <v>7350000</v>
          </cell>
          <cell r="T180" t="str">
            <v>Amendment (Post Closing)</v>
          </cell>
          <cell r="U180">
            <v>41290</v>
          </cell>
          <cell r="V180">
            <v>22787000</v>
          </cell>
          <cell r="W180">
            <v>3194925</v>
          </cell>
          <cell r="X180">
            <v>679426</v>
          </cell>
          <cell r="Y180">
            <v>3874351</v>
          </cell>
          <cell r="AA180" t="str">
            <v xml:space="preserve">611310    </v>
          </cell>
          <cell r="AB180">
            <v>22787000</v>
          </cell>
          <cell r="AC180" t="str">
            <v>2006</v>
          </cell>
          <cell r="AD180" t="str">
            <v>2006</v>
          </cell>
          <cell r="AE180" t="str">
            <v>2036</v>
          </cell>
          <cell r="AF180" t="b">
            <v>1</v>
          </cell>
          <cell r="AG180">
            <v>3704</v>
          </cell>
          <cell r="AH180" t="str">
            <v>6301 Riverdale Avenue</v>
          </cell>
          <cell r="AI180" t="str">
            <v>5958</v>
          </cell>
          <cell r="AJ180" t="str">
            <v>1</v>
          </cell>
          <cell r="AK180" t="str">
            <v>Bronx</v>
          </cell>
          <cell r="AL180" t="str">
            <v>10471</v>
          </cell>
          <cell r="AM180">
            <v>11</v>
          </cell>
          <cell r="AN180" t="str">
            <v>NY</v>
          </cell>
          <cell r="AO180" t="b">
            <v>1</v>
          </cell>
          <cell r="AP180" t="b">
            <v>0</v>
          </cell>
          <cell r="AQ180" t="b">
            <v>0</v>
          </cell>
          <cell r="AR180" t="str">
            <v>BOND</v>
          </cell>
          <cell r="AS180" t="str">
            <v>B/NFP</v>
          </cell>
          <cell r="AU180" t="str">
            <v>2018</v>
          </cell>
          <cell r="AV180" t="str">
            <v>n</v>
          </cell>
          <cell r="AW180">
            <v>1</v>
          </cell>
          <cell r="AX180">
            <v>22787</v>
          </cell>
          <cell r="AY180" t="str">
            <v>Mortgage Recording Tax, Tax Exempt Bonds</v>
          </cell>
        </row>
        <row r="181">
          <cell r="A181">
            <v>93143</v>
          </cell>
          <cell r="B181">
            <v>2224</v>
          </cell>
          <cell r="C181">
            <v>1</v>
          </cell>
          <cell r="D181" t="str">
            <v>Queens Parent Resource Center, Inc. #2 (2006)</v>
          </cell>
          <cell r="E181" t="str">
            <v>COMP</v>
          </cell>
          <cell r="F181" t="str">
            <v>IDA</v>
          </cell>
          <cell r="G181" t="str">
            <v>Bond</v>
          </cell>
          <cell r="H181" t="str">
            <v>Pooled Bond</v>
          </cell>
          <cell r="I181" t="str">
            <v>03/01/06</v>
          </cell>
          <cell r="J181" t="str">
            <v>07/01/30</v>
          </cell>
          <cell r="K181">
            <v>43313</v>
          </cell>
          <cell r="N181" t="str">
            <v>Y</v>
          </cell>
          <cell r="Q181">
            <v>38869</v>
          </cell>
          <cell r="R181">
            <v>39264</v>
          </cell>
          <cell r="S181">
            <v>70000</v>
          </cell>
          <cell r="T181" t="str">
            <v>Retirement</v>
          </cell>
          <cell r="U181">
            <v>43313</v>
          </cell>
          <cell r="V181">
            <v>70000</v>
          </cell>
          <cell r="W181">
            <v>2521</v>
          </cell>
          <cell r="X181">
            <v>2028</v>
          </cell>
          <cell r="Y181">
            <v>4549</v>
          </cell>
          <cell r="AA181" t="str">
            <v xml:space="preserve">623210    </v>
          </cell>
          <cell r="AB181">
            <v>940000</v>
          </cell>
          <cell r="AC181" t="str">
            <v>2006</v>
          </cell>
          <cell r="AD181" t="str">
            <v>2006</v>
          </cell>
          <cell r="AE181" t="str">
            <v>2019</v>
          </cell>
          <cell r="AF181" t="b">
            <v>1</v>
          </cell>
          <cell r="AG181">
            <v>3710</v>
          </cell>
          <cell r="AH181" t="str">
            <v>76-32 Park Lane South</v>
          </cell>
          <cell r="AI181" t="str">
            <v>8846</v>
          </cell>
          <cell r="AJ181" t="str">
            <v>9</v>
          </cell>
          <cell r="AK181" t="str">
            <v>Queens</v>
          </cell>
          <cell r="AL181" t="str">
            <v>11421</v>
          </cell>
          <cell r="AM181">
            <v>30</v>
          </cell>
          <cell r="AN181" t="str">
            <v>NY</v>
          </cell>
          <cell r="AO181" t="b">
            <v>1</v>
          </cell>
          <cell r="AP181" t="b">
            <v>0</v>
          </cell>
          <cell r="AQ181" t="b">
            <v>0</v>
          </cell>
          <cell r="AR181" t="str">
            <v>BOND</v>
          </cell>
          <cell r="AS181" t="str">
            <v>B/SNP</v>
          </cell>
          <cell r="AU181" t="str">
            <v>2018</v>
          </cell>
          <cell r="AV181" t="str">
            <v>n</v>
          </cell>
          <cell r="AW181">
            <v>1</v>
          </cell>
          <cell r="AX181">
            <v>940</v>
          </cell>
          <cell r="AY181" t="str">
            <v>Mortgage Recording Tax, Tax Exempt Bonds</v>
          </cell>
        </row>
        <row r="182">
          <cell r="A182">
            <v>93147</v>
          </cell>
          <cell r="B182">
            <v>2132</v>
          </cell>
          <cell r="C182">
            <v>2</v>
          </cell>
          <cell r="D182" t="str">
            <v>Sephardic Community Youth Center, Inc.</v>
          </cell>
          <cell r="E182" t="str">
            <v>COMP</v>
          </cell>
          <cell r="F182" t="str">
            <v>IDA</v>
          </cell>
          <cell r="G182" t="str">
            <v>Bond</v>
          </cell>
          <cell r="H182" t="str">
            <v>Not For Profit Bond</v>
          </cell>
          <cell r="I182" t="str">
            <v>06/15/06</v>
          </cell>
          <cell r="J182" t="str">
            <v>01/01/30</v>
          </cell>
          <cell r="P182" t="str">
            <v>2006R-1</v>
          </cell>
          <cell r="Q182">
            <v>38883</v>
          </cell>
          <cell r="R182">
            <v>46905</v>
          </cell>
          <cell r="S182">
            <v>40000000</v>
          </cell>
          <cell r="T182" t="str">
            <v>Amendment (Post Closing)</v>
          </cell>
          <cell r="U182">
            <v>39364</v>
          </cell>
          <cell r="V182">
            <v>49640000</v>
          </cell>
          <cell r="W182">
            <v>34525</v>
          </cell>
          <cell r="X182">
            <v>82559</v>
          </cell>
          <cell r="Y182">
            <v>117084</v>
          </cell>
          <cell r="AA182" t="str">
            <v xml:space="preserve">624110    </v>
          </cell>
          <cell r="AB182">
            <v>40000000</v>
          </cell>
          <cell r="AC182" t="str">
            <v>2006</v>
          </cell>
          <cell r="AD182" t="str">
            <v>2006</v>
          </cell>
          <cell r="AE182" t="str">
            <v>2030</v>
          </cell>
          <cell r="AF182" t="b">
            <v>1</v>
          </cell>
          <cell r="AG182">
            <v>3719</v>
          </cell>
          <cell r="AH182" t="str">
            <v>1901 Ocean Parkway</v>
          </cell>
          <cell r="AI182" t="str">
            <v>7088</v>
          </cell>
          <cell r="AJ182" t="str">
            <v>1</v>
          </cell>
          <cell r="AK182" t="str">
            <v>Brooklyn</v>
          </cell>
          <cell r="AL182" t="str">
            <v>11223</v>
          </cell>
          <cell r="AM182">
            <v>47</v>
          </cell>
          <cell r="AN182" t="str">
            <v>NY</v>
          </cell>
          <cell r="AO182" t="b">
            <v>1</v>
          </cell>
          <cell r="AP182" t="b">
            <v>0</v>
          </cell>
          <cell r="AQ182" t="b">
            <v>0</v>
          </cell>
          <cell r="AR182" t="str">
            <v>BOND</v>
          </cell>
          <cell r="AS182" t="str">
            <v>B/NFP</v>
          </cell>
          <cell r="AU182" t="str">
            <v>2018</v>
          </cell>
          <cell r="AV182" t="str">
            <v>n</v>
          </cell>
          <cell r="AW182">
            <v>1</v>
          </cell>
          <cell r="AX182">
            <v>40000</v>
          </cell>
          <cell r="AY182" t="str">
            <v>Mortgage Recording Tax, Tax Exempt Bonds</v>
          </cell>
        </row>
        <row r="183">
          <cell r="A183">
            <v>93170</v>
          </cell>
          <cell r="B183">
            <v>2257</v>
          </cell>
          <cell r="C183">
            <v>1</v>
          </cell>
          <cell r="D183" t="str">
            <v>New York Christmas Lights and Decorating Ltd. and John Cappelli Erectors, Inc.</v>
          </cell>
          <cell r="E183" t="str">
            <v>COMP</v>
          </cell>
          <cell r="F183" t="str">
            <v>IDA</v>
          </cell>
          <cell r="G183" t="str">
            <v>Straight Lease</v>
          </cell>
          <cell r="H183" t="str">
            <v>Industrial Incentive</v>
          </cell>
          <cell r="I183" t="str">
            <v>09/26/06</v>
          </cell>
          <cell r="J183" t="str">
            <v>06/30/32</v>
          </cell>
          <cell r="K183">
            <v>43140</v>
          </cell>
          <cell r="T183" t="str">
            <v>Retirement</v>
          </cell>
          <cell r="U183">
            <v>43140</v>
          </cell>
          <cell r="V183">
            <v>0</v>
          </cell>
          <cell r="W183">
            <v>19300</v>
          </cell>
          <cell r="X183">
            <v>23053</v>
          </cell>
          <cell r="Y183">
            <v>42353</v>
          </cell>
          <cell r="AA183" t="str">
            <v xml:space="preserve">624190    </v>
          </cell>
          <cell r="AB183">
            <v>2850000</v>
          </cell>
          <cell r="AC183" t="str">
            <v>2007</v>
          </cell>
          <cell r="AD183" t="str">
            <v>2007</v>
          </cell>
          <cell r="AE183" t="str">
            <v>2018</v>
          </cell>
          <cell r="AF183" t="b">
            <v>0</v>
          </cell>
          <cell r="AG183">
            <v>3655</v>
          </cell>
          <cell r="AH183" t="str">
            <v>400 Barretto Street</v>
          </cell>
          <cell r="AI183" t="str">
            <v>2771</v>
          </cell>
          <cell r="AJ183" t="str">
            <v>225</v>
          </cell>
          <cell r="AK183" t="str">
            <v>Bronx</v>
          </cell>
          <cell r="AL183" t="str">
            <v>10474</v>
          </cell>
          <cell r="AM183">
            <v>17</v>
          </cell>
          <cell r="AN183" t="str">
            <v>NY</v>
          </cell>
          <cell r="AO183" t="b">
            <v>0</v>
          </cell>
          <cell r="AP183" t="b">
            <v>0</v>
          </cell>
          <cell r="AQ183" t="b">
            <v>0</v>
          </cell>
          <cell r="AR183" t="str">
            <v>SL</v>
          </cell>
          <cell r="AS183" t="str">
            <v>I/S</v>
          </cell>
          <cell r="AU183" t="str">
            <v>2018</v>
          </cell>
          <cell r="AV183" t="str">
            <v>n</v>
          </cell>
          <cell r="AW183">
            <v>1</v>
          </cell>
          <cell r="AX183">
            <v>2850</v>
          </cell>
          <cell r="AY183" t="str">
            <v>Mortgage Recording Tax, Payment In Lieu Of Taxes, Sales Tax</v>
          </cell>
        </row>
        <row r="184">
          <cell r="A184">
            <v>93171</v>
          </cell>
          <cell r="B184">
            <v>2317</v>
          </cell>
          <cell r="C184">
            <v>1</v>
          </cell>
          <cell r="D184" t="str">
            <v>Meurice Garment Care of Manhasset Inc.</v>
          </cell>
          <cell r="E184" t="str">
            <v>TSVS</v>
          </cell>
          <cell r="F184" t="str">
            <v>IDA</v>
          </cell>
          <cell r="G184" t="str">
            <v>Straight Lease</v>
          </cell>
          <cell r="H184" t="str">
            <v>Industrial Incentive</v>
          </cell>
          <cell r="I184" t="str">
            <v>09/06/06</v>
          </cell>
          <cell r="J184" t="str">
            <v>06/30/32</v>
          </cell>
          <cell r="T184" t="str">
            <v>Amendment (Refinancing)</v>
          </cell>
          <cell r="U184">
            <v>42720</v>
          </cell>
          <cell r="V184">
            <v>2600000</v>
          </cell>
          <cell r="W184">
            <v>12500</v>
          </cell>
          <cell r="X184">
            <v>15000</v>
          </cell>
          <cell r="Y184">
            <v>27500</v>
          </cell>
          <cell r="AA184" t="str">
            <v xml:space="preserve">812320    </v>
          </cell>
          <cell r="AB184">
            <v>2600000</v>
          </cell>
          <cell r="AC184" t="str">
            <v>2007</v>
          </cell>
          <cell r="AD184" t="str">
            <v>2007</v>
          </cell>
          <cell r="AE184" t="str">
            <v>2032</v>
          </cell>
          <cell r="AF184" t="b">
            <v>0</v>
          </cell>
          <cell r="AG184">
            <v>3681</v>
          </cell>
          <cell r="AH184" t="str">
            <v>535 Manida Street</v>
          </cell>
          <cell r="AI184" t="str">
            <v>2768</v>
          </cell>
          <cell r="AJ184" t="str">
            <v>253</v>
          </cell>
          <cell r="AK184" t="str">
            <v>Bronx</v>
          </cell>
          <cell r="AL184" t="str">
            <v>10474</v>
          </cell>
          <cell r="AM184">
            <v>17</v>
          </cell>
          <cell r="AN184" t="str">
            <v>NY</v>
          </cell>
          <cell r="AO184" t="b">
            <v>0</v>
          </cell>
          <cell r="AP184" t="b">
            <v>0</v>
          </cell>
          <cell r="AQ184" t="b">
            <v>0</v>
          </cell>
          <cell r="AR184" t="str">
            <v>SL</v>
          </cell>
          <cell r="AS184" t="str">
            <v>I/S</v>
          </cell>
          <cell r="AU184" t="str">
            <v>2018</v>
          </cell>
          <cell r="AV184" t="str">
            <v>n</v>
          </cell>
          <cell r="AW184">
            <v>1</v>
          </cell>
          <cell r="AX184">
            <v>2600</v>
          </cell>
          <cell r="AY184" t="str">
            <v>Business Incentive Rate, Mortgage Recording Tax, Payment In Lieu Of Taxes, Sales Tax</v>
          </cell>
        </row>
        <row r="185">
          <cell r="A185">
            <v>93172</v>
          </cell>
          <cell r="B185">
            <v>2347</v>
          </cell>
          <cell r="C185">
            <v>1</v>
          </cell>
          <cell r="D185" t="str">
            <v>Montebello Food Corporation</v>
          </cell>
          <cell r="E185" t="str">
            <v>COMP</v>
          </cell>
          <cell r="F185" t="str">
            <v>IDA</v>
          </cell>
          <cell r="G185" t="str">
            <v>Straight Lease</v>
          </cell>
          <cell r="H185" t="str">
            <v>Industrial Incentive</v>
          </cell>
          <cell r="I185" t="str">
            <v>11/16/06</v>
          </cell>
          <cell r="J185" t="str">
            <v>06/30/32</v>
          </cell>
          <cell r="T185" t="str">
            <v>Amendment (Refinancing)</v>
          </cell>
          <cell r="U185">
            <v>39549</v>
          </cell>
          <cell r="V185">
            <v>11441000</v>
          </cell>
          <cell r="W185">
            <v>40165</v>
          </cell>
          <cell r="X185">
            <v>36800</v>
          </cell>
          <cell r="Y185">
            <v>76965</v>
          </cell>
          <cell r="AA185" t="str">
            <v xml:space="preserve">424130    </v>
          </cell>
          <cell r="AB185">
            <v>11441000</v>
          </cell>
          <cell r="AC185" t="str">
            <v>2007</v>
          </cell>
          <cell r="AD185" t="str">
            <v>2007</v>
          </cell>
          <cell r="AE185" t="str">
            <v>2032</v>
          </cell>
          <cell r="AF185" t="b">
            <v>0</v>
          </cell>
          <cell r="AG185">
            <v>3682</v>
          </cell>
          <cell r="AH185" t="str">
            <v>100 Varick Avenue</v>
          </cell>
          <cell r="AI185" t="str">
            <v>2976</v>
          </cell>
          <cell r="AJ185" t="str">
            <v>60</v>
          </cell>
          <cell r="AK185" t="str">
            <v>Brooklyn</v>
          </cell>
          <cell r="AL185" t="str">
            <v>11237</v>
          </cell>
          <cell r="AM185">
            <v>34</v>
          </cell>
          <cell r="AN185" t="str">
            <v>NY</v>
          </cell>
          <cell r="AO185" t="b">
            <v>0</v>
          </cell>
          <cell r="AP185" t="b">
            <v>0</v>
          </cell>
          <cell r="AQ185" t="b">
            <v>0</v>
          </cell>
          <cell r="AR185" t="str">
            <v>SL</v>
          </cell>
          <cell r="AS185" t="str">
            <v>I/I</v>
          </cell>
          <cell r="AU185" t="str">
            <v>2018</v>
          </cell>
          <cell r="AV185" t="str">
            <v>n</v>
          </cell>
          <cell r="AW185">
            <v>1</v>
          </cell>
          <cell r="AX185">
            <v>11441</v>
          </cell>
          <cell r="AY185" t="str">
            <v>Payment In Lieu Of Taxes, Sales Tax</v>
          </cell>
        </row>
        <row r="186">
          <cell r="A186">
            <v>93173</v>
          </cell>
          <cell r="B186">
            <v>2356</v>
          </cell>
          <cell r="C186">
            <v>1</v>
          </cell>
          <cell r="D186" t="str">
            <v>Pepsi-Cola Bottling Company of New York, Inc.</v>
          </cell>
          <cell r="E186" t="str">
            <v>COMP</v>
          </cell>
          <cell r="F186" t="str">
            <v>IDA</v>
          </cell>
          <cell r="G186" t="str">
            <v>Straight Lease</v>
          </cell>
          <cell r="H186" t="str">
            <v>Industrial Incentive</v>
          </cell>
          <cell r="I186" t="str">
            <v>10/17/06</v>
          </cell>
          <cell r="J186" t="str">
            <v>08/31/18</v>
          </cell>
          <cell r="T186" t="str">
            <v>Amendment (Refinancing)</v>
          </cell>
          <cell r="U186">
            <v>39753</v>
          </cell>
          <cell r="V186">
            <v>53000000</v>
          </cell>
          <cell r="W186">
            <v>286919</v>
          </cell>
          <cell r="X186">
            <v>214000</v>
          </cell>
          <cell r="Y186">
            <v>500919</v>
          </cell>
          <cell r="AA186" t="str">
            <v xml:space="preserve">312111    </v>
          </cell>
          <cell r="AB186">
            <v>53000000</v>
          </cell>
          <cell r="AC186" t="str">
            <v>2007</v>
          </cell>
          <cell r="AD186" t="str">
            <v>2007</v>
          </cell>
          <cell r="AE186" t="str">
            <v>2019</v>
          </cell>
          <cell r="AF186" t="b">
            <v>0</v>
          </cell>
          <cell r="AG186">
            <v>3683</v>
          </cell>
          <cell r="AH186" t="str">
            <v>650-666 Brush Avenue</v>
          </cell>
          <cell r="AI186" t="str">
            <v>5610</v>
          </cell>
          <cell r="AJ186" t="str">
            <v>25</v>
          </cell>
          <cell r="AK186" t="str">
            <v>Bronx</v>
          </cell>
          <cell r="AL186" t="str">
            <v>10465</v>
          </cell>
          <cell r="AM186">
            <v>13</v>
          </cell>
          <cell r="AN186" t="str">
            <v>NY</v>
          </cell>
          <cell r="AO186" t="b">
            <v>0</v>
          </cell>
          <cell r="AP186" t="b">
            <v>0</v>
          </cell>
          <cell r="AQ186" t="b">
            <v>0</v>
          </cell>
          <cell r="AR186" t="str">
            <v>SL</v>
          </cell>
          <cell r="AS186" t="str">
            <v>I/I</v>
          </cell>
          <cell r="AU186" t="str">
            <v>2018</v>
          </cell>
          <cell r="AV186" t="str">
            <v>n</v>
          </cell>
          <cell r="AW186">
            <v>1</v>
          </cell>
          <cell r="AX186">
            <v>53000</v>
          </cell>
          <cell r="AY186" t="str">
            <v>Mortgage Recording Tax, Sales Tax</v>
          </cell>
        </row>
        <row r="187">
          <cell r="A187">
            <v>93174</v>
          </cell>
          <cell r="B187">
            <v>2237</v>
          </cell>
          <cell r="C187">
            <v>1</v>
          </cell>
          <cell r="D187" t="str">
            <v>Federal Express Corporation Harlem River Yards #3 (2006)</v>
          </cell>
          <cell r="E187" t="str">
            <v>COMP</v>
          </cell>
          <cell r="F187" t="str">
            <v>IDA</v>
          </cell>
          <cell r="G187" t="str">
            <v>Straight Lease</v>
          </cell>
          <cell r="H187" t="str">
            <v>Industrial Incentive</v>
          </cell>
          <cell r="I187" t="str">
            <v>12/28/06</v>
          </cell>
          <cell r="J187" t="str">
            <v>07/01/32</v>
          </cell>
          <cell r="T187" t="str">
            <v>Amendment (Post Closing)</v>
          </cell>
          <cell r="U187">
            <v>40681</v>
          </cell>
          <cell r="V187">
            <v>25788500</v>
          </cell>
          <cell r="W187">
            <v>448668</v>
          </cell>
          <cell r="X187">
            <v>0</v>
          </cell>
          <cell r="Y187">
            <v>448668</v>
          </cell>
          <cell r="AA187" t="str">
            <v xml:space="preserve">492110    </v>
          </cell>
          <cell r="AB187">
            <v>25788500</v>
          </cell>
          <cell r="AC187" t="str">
            <v>2007</v>
          </cell>
          <cell r="AD187" t="str">
            <v>2007</v>
          </cell>
          <cell r="AE187" t="str">
            <v>2033</v>
          </cell>
          <cell r="AF187" t="b">
            <v>0</v>
          </cell>
          <cell r="AG187">
            <v>3684</v>
          </cell>
          <cell r="AH187" t="str">
            <v>670 East 132nd Street</v>
          </cell>
          <cell r="AI187" t="str">
            <v>2543</v>
          </cell>
          <cell r="AJ187" t="str">
            <v>20</v>
          </cell>
          <cell r="AK187" t="str">
            <v>Bronx</v>
          </cell>
          <cell r="AL187" t="str">
            <v>10454</v>
          </cell>
          <cell r="AM187">
            <v>8</v>
          </cell>
          <cell r="AN187" t="str">
            <v>NY</v>
          </cell>
          <cell r="AO187" t="b">
            <v>1</v>
          </cell>
          <cell r="AP187" t="b">
            <v>0</v>
          </cell>
          <cell r="AQ187" t="b">
            <v>0</v>
          </cell>
          <cell r="AR187" t="str">
            <v>SL</v>
          </cell>
          <cell r="AS187" t="str">
            <v>I/I</v>
          </cell>
          <cell r="AU187" t="str">
            <v>2018</v>
          </cell>
          <cell r="AV187" t="str">
            <v>n</v>
          </cell>
          <cell r="AW187">
            <v>1</v>
          </cell>
          <cell r="AX187">
            <v>25788.5</v>
          </cell>
          <cell r="AY187" t="str">
            <v>Mortgage Recording Tax, Payment In Lieu Of Taxes, Sales Tax</v>
          </cell>
        </row>
        <row r="188">
          <cell r="A188">
            <v>93175</v>
          </cell>
          <cell r="B188">
            <v>3669</v>
          </cell>
          <cell r="C188">
            <v>0</v>
          </cell>
          <cell r="D188" t="str">
            <v>Tiago Holdings LLC #1</v>
          </cell>
          <cell r="E188" t="str">
            <v>COMP</v>
          </cell>
          <cell r="F188" t="str">
            <v>IDA</v>
          </cell>
          <cell r="G188" t="str">
            <v>Bond</v>
          </cell>
          <cell r="H188" t="str">
            <v>Empowerment Zone Facility Bond</v>
          </cell>
          <cell r="I188" t="str">
            <v>01/31/07</v>
          </cell>
          <cell r="J188" t="str">
            <v>01/01/37</v>
          </cell>
          <cell r="P188" t="str">
            <v>2007R-1</v>
          </cell>
          <cell r="Q188">
            <v>39113</v>
          </cell>
          <cell r="R188">
            <v>50041</v>
          </cell>
          <cell r="S188">
            <v>40000000</v>
          </cell>
          <cell r="T188" t="str">
            <v>Closing</v>
          </cell>
          <cell r="U188">
            <v>39113</v>
          </cell>
          <cell r="V188">
            <v>91833000</v>
          </cell>
          <cell r="W188">
            <v>1453750</v>
          </cell>
          <cell r="X188">
            <v>5602746</v>
          </cell>
          <cell r="Y188">
            <v>7056496</v>
          </cell>
          <cell r="AA188" t="str">
            <v xml:space="preserve">812930    </v>
          </cell>
          <cell r="AB188">
            <v>40000000</v>
          </cell>
          <cell r="AC188" t="str">
            <v>2007</v>
          </cell>
          <cell r="AD188" t="str">
            <v>2007</v>
          </cell>
          <cell r="AE188" t="str">
            <v>2037</v>
          </cell>
          <cell r="AF188" t="b">
            <v>0</v>
          </cell>
          <cell r="AG188">
            <v>3693</v>
          </cell>
          <cell r="AH188" t="str">
            <v>517 EAST 116 STREET</v>
          </cell>
          <cell r="AI188" t="str">
            <v>1715</v>
          </cell>
          <cell r="AJ188" t="str">
            <v>22</v>
          </cell>
          <cell r="AK188" t="str">
            <v>Manhattan</v>
          </cell>
          <cell r="AL188" t="str">
            <v>10029</v>
          </cell>
          <cell r="AM188">
            <v>8</v>
          </cell>
          <cell r="AN188" t="str">
            <v>NY</v>
          </cell>
          <cell r="AO188" t="b">
            <v>1</v>
          </cell>
          <cell r="AP188" t="b">
            <v>0</v>
          </cell>
          <cell r="AQ188" t="b">
            <v>0</v>
          </cell>
          <cell r="AR188" t="str">
            <v>BOND</v>
          </cell>
          <cell r="AS188" t="str">
            <v>EZFB</v>
          </cell>
          <cell r="AU188" t="str">
            <v>2018</v>
          </cell>
          <cell r="AV188" t="str">
            <v>n</v>
          </cell>
          <cell r="AW188">
            <v>1</v>
          </cell>
          <cell r="AX188">
            <v>40000</v>
          </cell>
          <cell r="AY188" t="str">
            <v>Tax Exempt Bonds</v>
          </cell>
        </row>
        <row r="189">
          <cell r="A189">
            <v>93176</v>
          </cell>
          <cell r="B189">
            <v>2404</v>
          </cell>
          <cell r="C189">
            <v>1</v>
          </cell>
          <cell r="D189" t="str">
            <v>Queens Ballpark Company, L.L.C.</v>
          </cell>
          <cell r="E189" t="str">
            <v>TSVS</v>
          </cell>
          <cell r="F189" t="str">
            <v>IDA</v>
          </cell>
          <cell r="G189" t="str">
            <v>Bond</v>
          </cell>
          <cell r="H189" t="str">
            <v>Commercial Project</v>
          </cell>
          <cell r="I189" t="str">
            <v>08/22/06</v>
          </cell>
          <cell r="J189" t="str">
            <v>01/01/46</v>
          </cell>
          <cell r="N189" t="str">
            <v>Y</v>
          </cell>
          <cell r="P189" t="str">
            <v>2009</v>
          </cell>
          <cell r="Q189">
            <v>39849</v>
          </cell>
          <cell r="R189">
            <v>53328</v>
          </cell>
          <cell r="S189">
            <v>82280000</v>
          </cell>
          <cell r="T189" t="str">
            <v>Amendment (Post Closing)</v>
          </cell>
          <cell r="U189">
            <v>41618</v>
          </cell>
          <cell r="V189">
            <v>896932088</v>
          </cell>
          <cell r="W189">
            <v>3387985</v>
          </cell>
          <cell r="X189">
            <v>1252720</v>
          </cell>
          <cell r="Y189">
            <v>4640705</v>
          </cell>
          <cell r="AA189" t="str">
            <v xml:space="preserve">711310    </v>
          </cell>
          <cell r="AB189">
            <v>896932088</v>
          </cell>
          <cell r="AC189" t="str">
            <v>2007</v>
          </cell>
          <cell r="AD189" t="str">
            <v>2007</v>
          </cell>
          <cell r="AE189" t="str">
            <v>2046</v>
          </cell>
          <cell r="AF189" t="b">
            <v>0</v>
          </cell>
          <cell r="AG189">
            <v>3702</v>
          </cell>
          <cell r="AH189" t="str">
            <v>123-01 Roosevelt Avenue</v>
          </cell>
          <cell r="AI189" t="str">
            <v>1787</v>
          </cell>
          <cell r="AJ189" t="str">
            <v>20</v>
          </cell>
          <cell r="AK189" t="str">
            <v>Queens</v>
          </cell>
          <cell r="AL189" t="str">
            <v>11368</v>
          </cell>
          <cell r="AM189">
            <v>21</v>
          </cell>
          <cell r="AN189" t="str">
            <v>NY</v>
          </cell>
          <cell r="AO189" t="b">
            <v>1</v>
          </cell>
          <cell r="AP189" t="b">
            <v>0</v>
          </cell>
          <cell r="AQ189" t="b">
            <v>0</v>
          </cell>
          <cell r="AR189" t="str">
            <v>BOND</v>
          </cell>
          <cell r="AS189" t="str">
            <v>GB</v>
          </cell>
          <cell r="AU189" t="str">
            <v>2018</v>
          </cell>
          <cell r="AV189" t="str">
            <v>n</v>
          </cell>
          <cell r="AW189">
            <v>1</v>
          </cell>
          <cell r="AX189">
            <v>896932.08799999999</v>
          </cell>
          <cell r="AY189" t="str">
            <v>Mortgage Recording Tax, Payment In Lieu Of Taxes, Sales Tax, Tax Exempt Bonds</v>
          </cell>
        </row>
        <row r="190">
          <cell r="A190">
            <v>93177</v>
          </cell>
          <cell r="B190">
            <v>2405</v>
          </cell>
          <cell r="C190">
            <v>1</v>
          </cell>
          <cell r="D190" t="str">
            <v>Yankee Stadium LLC</v>
          </cell>
          <cell r="E190" t="str">
            <v>COMP</v>
          </cell>
          <cell r="F190" t="str">
            <v>IDA</v>
          </cell>
          <cell r="G190" t="str">
            <v>Bond</v>
          </cell>
          <cell r="H190" t="str">
            <v>Commercial Project</v>
          </cell>
          <cell r="I190" t="str">
            <v>08/22/06</v>
          </cell>
          <cell r="J190" t="str">
            <v>08/22/46</v>
          </cell>
          <cell r="N190" t="str">
            <v>Y</v>
          </cell>
          <cell r="P190" t="str">
            <v>2009</v>
          </cell>
          <cell r="Q190">
            <v>40017</v>
          </cell>
          <cell r="R190">
            <v>47178</v>
          </cell>
          <cell r="S190">
            <v>111900000</v>
          </cell>
          <cell r="T190" t="str">
            <v>Amendment (Post Closing)</v>
          </cell>
          <cell r="U190">
            <v>40017</v>
          </cell>
          <cell r="V190">
            <v>1633968000</v>
          </cell>
          <cell r="W190">
            <v>634335</v>
          </cell>
          <cell r="X190">
            <v>1290000</v>
          </cell>
          <cell r="Y190">
            <v>1924335</v>
          </cell>
          <cell r="AA190" t="str">
            <v xml:space="preserve">711310    </v>
          </cell>
          <cell r="AB190">
            <v>1633968000</v>
          </cell>
          <cell r="AC190" t="str">
            <v>2007</v>
          </cell>
          <cell r="AD190" t="str">
            <v>2007</v>
          </cell>
          <cell r="AE190" t="str">
            <v>2047</v>
          </cell>
          <cell r="AF190" t="b">
            <v>0</v>
          </cell>
          <cell r="AG190">
            <v>3962</v>
          </cell>
          <cell r="AH190" t="str">
            <v>1 East 161st Street</v>
          </cell>
          <cell r="AI190" t="str">
            <v>2493</v>
          </cell>
          <cell r="AJ190" t="str">
            <v>1</v>
          </cell>
          <cell r="AK190" t="str">
            <v>Bronx</v>
          </cell>
          <cell r="AL190" t="str">
            <v>10451</v>
          </cell>
          <cell r="AM190">
            <v>16</v>
          </cell>
          <cell r="AN190" t="str">
            <v>NY</v>
          </cell>
          <cell r="AO190" t="b">
            <v>0</v>
          </cell>
          <cell r="AP190" t="b">
            <v>0</v>
          </cell>
          <cell r="AQ190" t="b">
            <v>0</v>
          </cell>
          <cell r="AR190" t="str">
            <v>BOND</v>
          </cell>
          <cell r="AS190" t="str">
            <v>GB</v>
          </cell>
          <cell r="AU190" t="str">
            <v>2018</v>
          </cell>
          <cell r="AV190" t="str">
            <v>n</v>
          </cell>
          <cell r="AW190">
            <v>1</v>
          </cell>
          <cell r="AX190">
            <v>1633968</v>
          </cell>
          <cell r="AY190" t="str">
            <v>Mortgage Recording Tax, Payment In Lieu Of Taxes, Sales Tax, Tax Exempt Bonds</v>
          </cell>
        </row>
        <row r="191">
          <cell r="A191">
            <v>93178</v>
          </cell>
          <cell r="B191">
            <v>2450</v>
          </cell>
          <cell r="C191">
            <v>1</v>
          </cell>
          <cell r="D191" t="str">
            <v>New York Congregational Nursing Center</v>
          </cell>
          <cell r="E191" t="str">
            <v>TSVS</v>
          </cell>
          <cell r="F191" t="str">
            <v>IDA</v>
          </cell>
          <cell r="G191" t="str">
            <v>Bond</v>
          </cell>
          <cell r="H191" t="str">
            <v>Not For Profit Bond</v>
          </cell>
          <cell r="I191" t="str">
            <v>07/27/06</v>
          </cell>
          <cell r="J191" t="str">
            <v>07/01/26</v>
          </cell>
          <cell r="P191" t="str">
            <v>2006AR-1</v>
          </cell>
          <cell r="Q191">
            <v>38925</v>
          </cell>
          <cell r="R191">
            <v>45689</v>
          </cell>
          <cell r="S191">
            <v>17405000</v>
          </cell>
          <cell r="T191" t="str">
            <v>Closing</v>
          </cell>
          <cell r="U191">
            <v>38925</v>
          </cell>
          <cell r="V191">
            <v>21174969</v>
          </cell>
          <cell r="W191">
            <v>65635</v>
          </cell>
          <cell r="X191">
            <v>103450</v>
          </cell>
          <cell r="Y191">
            <v>169085</v>
          </cell>
          <cell r="AA191" t="str">
            <v xml:space="preserve">623110    </v>
          </cell>
          <cell r="AB191">
            <v>17420000</v>
          </cell>
          <cell r="AC191" t="str">
            <v>2007</v>
          </cell>
          <cell r="AD191" t="str">
            <v>2007</v>
          </cell>
          <cell r="AE191" t="str">
            <v>2027</v>
          </cell>
          <cell r="AF191" t="b">
            <v>1</v>
          </cell>
          <cell r="AG191">
            <v>3718</v>
          </cell>
          <cell r="AH191" t="str">
            <v>135 Linden Boulevard</v>
          </cell>
          <cell r="AI191" t="str">
            <v>5084</v>
          </cell>
          <cell r="AJ191" t="str">
            <v>82</v>
          </cell>
          <cell r="AK191" t="str">
            <v>Brooklyn</v>
          </cell>
          <cell r="AL191" t="str">
            <v>11226</v>
          </cell>
          <cell r="AM191">
            <v>40</v>
          </cell>
          <cell r="AN191" t="str">
            <v>NY</v>
          </cell>
          <cell r="AO191" t="b">
            <v>0</v>
          </cell>
          <cell r="AP191" t="b">
            <v>0</v>
          </cell>
          <cell r="AQ191" t="b">
            <v>0</v>
          </cell>
          <cell r="AR191" t="str">
            <v>BOND</v>
          </cell>
          <cell r="AS191" t="str">
            <v>B/NFP</v>
          </cell>
          <cell r="AU191" t="str">
            <v>2018</v>
          </cell>
          <cell r="AV191" t="str">
            <v>n</v>
          </cell>
          <cell r="AW191">
            <v>1</v>
          </cell>
          <cell r="AX191">
            <v>17420</v>
          </cell>
          <cell r="AY191" t="str">
            <v>Mortgage Recording Tax, Tax Exempt Bonds</v>
          </cell>
        </row>
        <row r="192">
          <cell r="A192">
            <v>93179</v>
          </cell>
          <cell r="B192">
            <v>2196</v>
          </cell>
          <cell r="C192">
            <v>1</v>
          </cell>
          <cell r="D192" t="str">
            <v>J &amp; J Farms Creamery, Inc. and Fisher Foods of Queens Corp.</v>
          </cell>
          <cell r="E192" t="str">
            <v>COMP</v>
          </cell>
          <cell r="F192" t="str">
            <v>IDA</v>
          </cell>
          <cell r="G192" t="str">
            <v>Straight Lease</v>
          </cell>
          <cell r="H192" t="str">
            <v>Industrial Incentive</v>
          </cell>
          <cell r="I192" t="str">
            <v>11/20/06</v>
          </cell>
          <cell r="J192" t="str">
            <v>06/30/32</v>
          </cell>
          <cell r="T192" t="str">
            <v>Closing</v>
          </cell>
          <cell r="U192">
            <v>39041</v>
          </cell>
          <cell r="V192">
            <v>450000</v>
          </cell>
          <cell r="W192">
            <v>68000</v>
          </cell>
          <cell r="X192">
            <v>57430</v>
          </cell>
          <cell r="Y192">
            <v>125430</v>
          </cell>
          <cell r="AA192" t="str">
            <v xml:space="preserve">424430    </v>
          </cell>
          <cell r="AB192">
            <v>450000</v>
          </cell>
          <cell r="AC192" t="str">
            <v>2007</v>
          </cell>
          <cell r="AD192" t="str">
            <v>2007</v>
          </cell>
          <cell r="AE192" t="str">
            <v>2032</v>
          </cell>
          <cell r="AF192" t="b">
            <v>0</v>
          </cell>
          <cell r="AG192">
            <v>3726</v>
          </cell>
          <cell r="AH192" t="str">
            <v>57-48 49th Street</v>
          </cell>
          <cell r="AI192" t="str">
            <v>2602</v>
          </cell>
          <cell r="AJ192" t="str">
            <v>220</v>
          </cell>
          <cell r="AK192" t="str">
            <v>Queens</v>
          </cell>
          <cell r="AL192" t="str">
            <v>11378</v>
          </cell>
          <cell r="AM192">
            <v>30</v>
          </cell>
          <cell r="AN192" t="str">
            <v>NY</v>
          </cell>
          <cell r="AO192" t="b">
            <v>0</v>
          </cell>
          <cell r="AP192" t="b">
            <v>0</v>
          </cell>
          <cell r="AQ192" t="b">
            <v>0</v>
          </cell>
          <cell r="AR192" t="str">
            <v>SL</v>
          </cell>
          <cell r="AS192" t="str">
            <v>I/I</v>
          </cell>
          <cell r="AU192" t="str">
            <v>2018</v>
          </cell>
          <cell r="AV192" t="str">
            <v>n</v>
          </cell>
          <cell r="AW192">
            <v>1</v>
          </cell>
          <cell r="AX192">
            <v>450</v>
          </cell>
          <cell r="AY192" t="str">
            <v>Payment In Lieu Of Taxes, Sales Tax</v>
          </cell>
        </row>
        <row r="193">
          <cell r="A193">
            <v>93180</v>
          </cell>
          <cell r="B193">
            <v>2434</v>
          </cell>
          <cell r="C193">
            <v>1</v>
          </cell>
          <cell r="D193" t="str">
            <v>A. Liss &amp; Co., Inc.</v>
          </cell>
          <cell r="E193" t="str">
            <v>COMP</v>
          </cell>
          <cell r="F193" t="str">
            <v>IDA</v>
          </cell>
          <cell r="G193" t="str">
            <v>Straight Lease</v>
          </cell>
          <cell r="H193" t="str">
            <v>Industrial Incentive</v>
          </cell>
          <cell r="I193" t="str">
            <v>10/10/06</v>
          </cell>
          <cell r="J193" t="str">
            <v>06/30/32</v>
          </cell>
          <cell r="T193" t="str">
            <v>Closing</v>
          </cell>
          <cell r="U193">
            <v>39000</v>
          </cell>
          <cell r="V193">
            <v>2250000</v>
          </cell>
          <cell r="W193">
            <v>14000</v>
          </cell>
          <cell r="X193">
            <v>8920</v>
          </cell>
          <cell r="Y193">
            <v>22920</v>
          </cell>
          <cell r="AA193" t="str">
            <v xml:space="preserve">423830    </v>
          </cell>
          <cell r="AB193">
            <v>2250000</v>
          </cell>
          <cell r="AC193" t="str">
            <v>2007</v>
          </cell>
          <cell r="AD193" t="str">
            <v>2007</v>
          </cell>
          <cell r="AE193" t="str">
            <v>2032</v>
          </cell>
          <cell r="AF193" t="b">
            <v>0</v>
          </cell>
          <cell r="AG193">
            <v>3747</v>
          </cell>
          <cell r="AH193" t="str">
            <v>51-55 59th Place</v>
          </cell>
          <cell r="AI193" t="str">
            <v>2361</v>
          </cell>
          <cell r="AJ193" t="str">
            <v>281</v>
          </cell>
          <cell r="AK193" t="str">
            <v>Queens</v>
          </cell>
          <cell r="AL193" t="str">
            <v>11377</v>
          </cell>
          <cell r="AM193">
            <v>30</v>
          </cell>
          <cell r="AN193" t="str">
            <v>NY</v>
          </cell>
          <cell r="AO193" t="b">
            <v>0</v>
          </cell>
          <cell r="AP193" t="b">
            <v>0</v>
          </cell>
          <cell r="AQ193" t="b">
            <v>0</v>
          </cell>
          <cell r="AR193" t="str">
            <v>SL</v>
          </cell>
          <cell r="AS193" t="str">
            <v>I/I</v>
          </cell>
          <cell r="AU193" t="str">
            <v>2018</v>
          </cell>
          <cell r="AV193" t="str">
            <v>n</v>
          </cell>
          <cell r="AW193">
            <v>1</v>
          </cell>
          <cell r="AX193">
            <v>2250</v>
          </cell>
          <cell r="AY193" t="str">
            <v>Mortgage Recording Tax, Payment In Lieu Of Taxes, Sales Tax</v>
          </cell>
        </row>
        <row r="194">
          <cell r="A194">
            <v>93181</v>
          </cell>
          <cell r="B194">
            <v>2438</v>
          </cell>
          <cell r="C194">
            <v>1</v>
          </cell>
          <cell r="D194" t="str">
            <v>Candid Litho Printing Ltd.</v>
          </cell>
          <cell r="E194" t="str">
            <v>COMP</v>
          </cell>
          <cell r="F194" t="str">
            <v>IDA</v>
          </cell>
          <cell r="G194" t="str">
            <v>Straight Lease</v>
          </cell>
          <cell r="H194" t="str">
            <v>Industrial Incentive</v>
          </cell>
          <cell r="I194" t="str">
            <v>01/04/07</v>
          </cell>
          <cell r="J194" t="str">
            <v>06/30/32</v>
          </cell>
          <cell r="K194">
            <v>43024</v>
          </cell>
          <cell r="M194" t="str">
            <v>Default</v>
          </cell>
          <cell r="T194" t="str">
            <v>Retirement</v>
          </cell>
          <cell r="U194">
            <v>43024</v>
          </cell>
          <cell r="V194">
            <v>9800000</v>
          </cell>
          <cell r="W194">
            <v>190000</v>
          </cell>
          <cell r="X194">
            <v>114000</v>
          </cell>
          <cell r="Y194">
            <v>304000</v>
          </cell>
          <cell r="AA194" t="str">
            <v xml:space="preserve">323111    </v>
          </cell>
          <cell r="AB194">
            <v>12700000</v>
          </cell>
          <cell r="AC194" t="str">
            <v>2007</v>
          </cell>
          <cell r="AD194" t="str">
            <v>2007</v>
          </cell>
          <cell r="AE194" t="str">
            <v>2018</v>
          </cell>
          <cell r="AF194" t="b">
            <v>0</v>
          </cell>
          <cell r="AG194">
            <v>3748</v>
          </cell>
          <cell r="AH194" t="str">
            <v>25-11 Hunters Point Avenue</v>
          </cell>
          <cell r="AI194" t="str">
            <v>100</v>
          </cell>
          <cell r="AJ194" t="str">
            <v>12</v>
          </cell>
          <cell r="AK194" t="str">
            <v>Queens</v>
          </cell>
          <cell r="AL194" t="str">
            <v>11101</v>
          </cell>
          <cell r="AM194">
            <v>26</v>
          </cell>
          <cell r="AN194" t="str">
            <v>NY</v>
          </cell>
          <cell r="AO194" t="b">
            <v>0</v>
          </cell>
          <cell r="AP194" t="b">
            <v>0</v>
          </cell>
          <cell r="AQ194" t="b">
            <v>0</v>
          </cell>
          <cell r="AR194" t="str">
            <v>SL</v>
          </cell>
          <cell r="AS194" t="str">
            <v>I/I</v>
          </cell>
          <cell r="AU194" t="str">
            <v>2018</v>
          </cell>
          <cell r="AV194" t="str">
            <v>n</v>
          </cell>
          <cell r="AW194">
            <v>1</v>
          </cell>
          <cell r="AX194">
            <v>12700</v>
          </cell>
          <cell r="AY194" t="str">
            <v>Mortgage Recording Tax, Payment In Lieu Of Taxes, Sales Tax</v>
          </cell>
        </row>
        <row r="195">
          <cell r="A195">
            <v>93183</v>
          </cell>
          <cell r="B195">
            <v>2439</v>
          </cell>
          <cell r="C195">
            <v>1</v>
          </cell>
          <cell r="D195" t="str">
            <v>Watermark Designs,  LLC</v>
          </cell>
          <cell r="E195" t="str">
            <v>COMP</v>
          </cell>
          <cell r="F195" t="str">
            <v>IDA</v>
          </cell>
          <cell r="G195" t="str">
            <v>Bond</v>
          </cell>
          <cell r="H195" t="str">
            <v>Manufacturing Facilities Bond</v>
          </cell>
          <cell r="I195" t="str">
            <v>09/29/06</v>
          </cell>
          <cell r="J195" t="str">
            <v>06/30/32</v>
          </cell>
          <cell r="P195" t="str">
            <v>2006</v>
          </cell>
          <cell r="Q195">
            <v>38989</v>
          </cell>
          <cell r="R195">
            <v>49948</v>
          </cell>
          <cell r="S195">
            <v>5500000</v>
          </cell>
          <cell r="T195" t="str">
            <v>Closing</v>
          </cell>
          <cell r="U195">
            <v>38989</v>
          </cell>
          <cell r="V195">
            <v>7750000</v>
          </cell>
          <cell r="W195">
            <v>60000</v>
          </cell>
          <cell r="X195">
            <v>52475</v>
          </cell>
          <cell r="Y195">
            <v>112475</v>
          </cell>
          <cell r="AA195" t="str">
            <v xml:space="preserve">332913    </v>
          </cell>
          <cell r="AB195">
            <v>5500000</v>
          </cell>
          <cell r="AC195" t="str">
            <v>2007</v>
          </cell>
          <cell r="AD195" t="str">
            <v>2007</v>
          </cell>
          <cell r="AE195" t="str">
            <v>2032</v>
          </cell>
          <cell r="AF195" t="b">
            <v>0</v>
          </cell>
          <cell r="AG195">
            <v>3781</v>
          </cell>
          <cell r="AH195" t="str">
            <v>338 Dewitt Avenue</v>
          </cell>
          <cell r="AI195" t="str">
            <v>3882</v>
          </cell>
          <cell r="AJ195" t="str">
            <v>6</v>
          </cell>
          <cell r="AK195" t="str">
            <v>Brooklyn</v>
          </cell>
          <cell r="AL195" t="str">
            <v>11207</v>
          </cell>
          <cell r="AM195">
            <v>42</v>
          </cell>
          <cell r="AN195" t="str">
            <v>NY</v>
          </cell>
          <cell r="AO195" t="b">
            <v>0</v>
          </cell>
          <cell r="AP195" t="b">
            <v>0</v>
          </cell>
          <cell r="AQ195" t="b">
            <v>0</v>
          </cell>
          <cell r="AR195" t="str">
            <v>BOND</v>
          </cell>
          <cell r="AS195" t="str">
            <v>B/MFGF</v>
          </cell>
          <cell r="AU195" t="str">
            <v>2018</v>
          </cell>
          <cell r="AV195" t="str">
            <v>n</v>
          </cell>
          <cell r="AW195">
            <v>1</v>
          </cell>
          <cell r="AX195">
            <v>5500</v>
          </cell>
          <cell r="AY195" t="str">
            <v>Business Incentive Rate, Mortgage Recording Tax, Payment In Lieu Of Taxes, Sales Tax, Tax Exempt Bonds</v>
          </cell>
        </row>
        <row r="196">
          <cell r="A196">
            <v>93184</v>
          </cell>
          <cell r="B196">
            <v>2070</v>
          </cell>
          <cell r="C196">
            <v>1</v>
          </cell>
          <cell r="D196" t="str">
            <v>Aleta Industries Inc. and Aleta Group, Inc.</v>
          </cell>
          <cell r="E196" t="str">
            <v>COMP</v>
          </cell>
          <cell r="F196" t="str">
            <v>IDA</v>
          </cell>
          <cell r="G196" t="str">
            <v>Straight Lease</v>
          </cell>
          <cell r="H196" t="str">
            <v>Industrial Incentive</v>
          </cell>
          <cell r="I196" t="str">
            <v>09/25/06</v>
          </cell>
          <cell r="J196" t="str">
            <v>06/30/32</v>
          </cell>
          <cell r="T196" t="str">
            <v>Closing</v>
          </cell>
          <cell r="U196">
            <v>38985</v>
          </cell>
          <cell r="V196">
            <v>4640000</v>
          </cell>
          <cell r="W196">
            <v>29950</v>
          </cell>
          <cell r="X196">
            <v>17950</v>
          </cell>
          <cell r="Y196">
            <v>47900</v>
          </cell>
          <cell r="AA196" t="str">
            <v xml:space="preserve">332322    </v>
          </cell>
          <cell r="AB196">
            <v>4640000</v>
          </cell>
          <cell r="AC196" t="str">
            <v>2007</v>
          </cell>
          <cell r="AD196" t="str">
            <v>2007</v>
          </cell>
          <cell r="AE196" t="str">
            <v>2032</v>
          </cell>
          <cell r="AF196" t="b">
            <v>0</v>
          </cell>
          <cell r="AG196">
            <v>3793</v>
          </cell>
          <cell r="AH196" t="str">
            <v>269-277 Freeman Street</v>
          </cell>
          <cell r="AI196" t="str">
            <v>2506</v>
          </cell>
          <cell r="AJ196" t="str">
            <v>30</v>
          </cell>
          <cell r="AK196" t="str">
            <v>Brooklyn</v>
          </cell>
          <cell r="AL196" t="str">
            <v>11222</v>
          </cell>
          <cell r="AM196">
            <v>33</v>
          </cell>
          <cell r="AN196" t="str">
            <v>NY</v>
          </cell>
          <cell r="AO196" t="b">
            <v>1</v>
          </cell>
          <cell r="AP196" t="b">
            <v>0</v>
          </cell>
          <cell r="AQ196" t="b">
            <v>0</v>
          </cell>
          <cell r="AR196" t="str">
            <v>SL</v>
          </cell>
          <cell r="AS196" t="str">
            <v>I/I</v>
          </cell>
          <cell r="AU196" t="str">
            <v>2018</v>
          </cell>
          <cell r="AV196" t="str">
            <v>n</v>
          </cell>
          <cell r="AW196">
            <v>1</v>
          </cell>
          <cell r="AX196">
            <v>4640</v>
          </cell>
          <cell r="AY196" t="str">
            <v>Mortgage Recording Tax, Payment In Lieu Of Taxes, Sales Tax</v>
          </cell>
        </row>
        <row r="197">
          <cell r="A197">
            <v>93185</v>
          </cell>
          <cell r="B197">
            <v>2376</v>
          </cell>
          <cell r="C197">
            <v>1</v>
          </cell>
          <cell r="D197" t="str">
            <v>Federal Express Corporation #2 (2006)</v>
          </cell>
          <cell r="E197" t="str">
            <v>COMP</v>
          </cell>
          <cell r="F197" t="str">
            <v>IDA</v>
          </cell>
          <cell r="G197" t="str">
            <v>Straight Lease</v>
          </cell>
          <cell r="H197" t="str">
            <v>Industrial Incentive</v>
          </cell>
          <cell r="I197" t="str">
            <v>10/10/06</v>
          </cell>
          <cell r="J197" t="str">
            <v>06/30/32</v>
          </cell>
          <cell r="T197" t="str">
            <v>Closing</v>
          </cell>
          <cell r="U197">
            <v>39000</v>
          </cell>
          <cell r="V197">
            <v>5000000</v>
          </cell>
          <cell r="W197">
            <v>24677</v>
          </cell>
          <cell r="X197">
            <v>59311</v>
          </cell>
          <cell r="Y197">
            <v>83988</v>
          </cell>
          <cell r="AA197" t="str">
            <v xml:space="preserve">492110    </v>
          </cell>
          <cell r="AB197">
            <v>5000000</v>
          </cell>
          <cell r="AC197" t="str">
            <v>2007</v>
          </cell>
          <cell r="AD197" t="str">
            <v>2007</v>
          </cell>
          <cell r="AE197" t="str">
            <v>2032</v>
          </cell>
          <cell r="AF197" t="b">
            <v>0</v>
          </cell>
          <cell r="AG197">
            <v>3853</v>
          </cell>
          <cell r="AH197" t="str">
            <v>148 Leroy Street</v>
          </cell>
          <cell r="AI197" t="str">
            <v>601</v>
          </cell>
          <cell r="AJ197" t="str">
            <v>13</v>
          </cell>
          <cell r="AK197" t="str">
            <v>Manhattan</v>
          </cell>
          <cell r="AL197" t="str">
            <v>10014</v>
          </cell>
          <cell r="AM197">
            <v>3</v>
          </cell>
          <cell r="AN197" t="str">
            <v>NY</v>
          </cell>
          <cell r="AO197" t="b">
            <v>0</v>
          </cell>
          <cell r="AP197" t="b">
            <v>0</v>
          </cell>
          <cell r="AQ197" t="b">
            <v>0</v>
          </cell>
          <cell r="AR197" t="str">
            <v>SL</v>
          </cell>
          <cell r="AS197" t="str">
            <v>I/I</v>
          </cell>
          <cell r="AU197" t="str">
            <v>2018</v>
          </cell>
          <cell r="AV197" t="str">
            <v>n</v>
          </cell>
          <cell r="AW197">
            <v>1</v>
          </cell>
          <cell r="AX197">
            <v>5000</v>
          </cell>
          <cell r="AY197" t="str">
            <v>Payment In Lieu Of Taxes, Sales Tax</v>
          </cell>
        </row>
        <row r="198">
          <cell r="A198">
            <v>93186</v>
          </cell>
          <cell r="B198">
            <v>4617</v>
          </cell>
          <cell r="C198">
            <v>1</v>
          </cell>
          <cell r="D198" t="str">
            <v>Gourmet Boutique, L.L.C.</v>
          </cell>
          <cell r="E198" t="str">
            <v>COMP</v>
          </cell>
          <cell r="F198" t="str">
            <v>IDA</v>
          </cell>
          <cell r="G198" t="str">
            <v>Bond</v>
          </cell>
          <cell r="H198" t="str">
            <v>Manufacturing Facilities Bond</v>
          </cell>
          <cell r="I198" t="str">
            <v>12/06/06</v>
          </cell>
          <cell r="J198" t="str">
            <v>06/30/32</v>
          </cell>
          <cell r="N198" t="str">
            <v>Y</v>
          </cell>
          <cell r="P198" t="str">
            <v>2015</v>
          </cell>
          <cell r="Q198">
            <v>42349</v>
          </cell>
          <cell r="R198">
            <v>44501</v>
          </cell>
          <cell r="S198">
            <v>2145000</v>
          </cell>
          <cell r="T198" t="str">
            <v>Amendment (Post Closing)</v>
          </cell>
          <cell r="U198">
            <v>42346</v>
          </cell>
          <cell r="V198">
            <v>6200000</v>
          </cell>
          <cell r="W198">
            <v>60736</v>
          </cell>
          <cell r="X198">
            <v>57811</v>
          </cell>
          <cell r="Y198">
            <v>118547</v>
          </cell>
          <cell r="AA198" t="str">
            <v xml:space="preserve">311999    </v>
          </cell>
          <cell r="AB198">
            <v>6000000</v>
          </cell>
          <cell r="AC198" t="str">
            <v>2007</v>
          </cell>
          <cell r="AD198" t="str">
            <v>2007</v>
          </cell>
          <cell r="AE198" t="str">
            <v>2032</v>
          </cell>
          <cell r="AF198" t="b">
            <v>0</v>
          </cell>
          <cell r="AG198">
            <v>3855</v>
          </cell>
          <cell r="AH198" t="str">
            <v>144-01 157th Street</v>
          </cell>
          <cell r="AI198" t="str">
            <v>15012</v>
          </cell>
          <cell r="AJ198" t="str">
            <v>6</v>
          </cell>
          <cell r="AK198" t="str">
            <v>Queens</v>
          </cell>
          <cell r="AL198" t="str">
            <v>11434</v>
          </cell>
          <cell r="AM198">
            <v>31</v>
          </cell>
          <cell r="AN198" t="str">
            <v>NY</v>
          </cell>
          <cell r="AO198" t="b">
            <v>0</v>
          </cell>
          <cell r="AP198" t="b">
            <v>0</v>
          </cell>
          <cell r="AQ198" t="b">
            <v>0</v>
          </cell>
          <cell r="AR198" t="str">
            <v>BOND</v>
          </cell>
          <cell r="AS198" t="str">
            <v>B/MFGF</v>
          </cell>
          <cell r="AU198" t="str">
            <v>2018</v>
          </cell>
          <cell r="AV198" t="str">
            <v>n</v>
          </cell>
          <cell r="AW198">
            <v>1</v>
          </cell>
          <cell r="AX198">
            <v>6000</v>
          </cell>
          <cell r="AY198" t="str">
            <v>Payment In Lieu Of Taxes, Sales Tax, Tax Exempt Bonds</v>
          </cell>
        </row>
        <row r="199">
          <cell r="A199">
            <v>93190</v>
          </cell>
          <cell r="B199">
            <v>2495</v>
          </cell>
          <cell r="C199">
            <v>1</v>
          </cell>
          <cell r="D199" t="str">
            <v>Simon's Hardware &amp; Bath, LLC</v>
          </cell>
          <cell r="E199" t="str">
            <v>COMP</v>
          </cell>
          <cell r="F199" t="str">
            <v>IDA</v>
          </cell>
          <cell r="G199" t="str">
            <v>Straight Lease</v>
          </cell>
          <cell r="H199" t="str">
            <v>Industrial Incentive</v>
          </cell>
          <cell r="I199" t="str">
            <v>08/01/06</v>
          </cell>
          <cell r="J199" t="str">
            <v>06/30/32</v>
          </cell>
          <cell r="T199" t="str">
            <v>Amendment (Post Closing)</v>
          </cell>
          <cell r="U199">
            <v>41418</v>
          </cell>
          <cell r="V199">
            <v>4700000</v>
          </cell>
          <cell r="W199">
            <v>20000</v>
          </cell>
          <cell r="X199">
            <v>17770</v>
          </cell>
          <cell r="Y199">
            <v>37770</v>
          </cell>
          <cell r="AA199" t="str">
            <v xml:space="preserve">332510    </v>
          </cell>
          <cell r="AB199">
            <v>4700000</v>
          </cell>
          <cell r="AC199" t="str">
            <v>2007</v>
          </cell>
          <cell r="AD199" t="str">
            <v>2007</v>
          </cell>
          <cell r="AE199" t="str">
            <v>2032</v>
          </cell>
          <cell r="AF199" t="b">
            <v>0</v>
          </cell>
          <cell r="AG199">
            <v>3883</v>
          </cell>
          <cell r="AH199" t="str">
            <v>51-15 35th Street</v>
          </cell>
          <cell r="AI199" t="str">
            <v>307</v>
          </cell>
          <cell r="AJ199" t="str">
            <v>24</v>
          </cell>
          <cell r="AK199" t="str">
            <v>Queens</v>
          </cell>
          <cell r="AL199" t="str">
            <v>11101</v>
          </cell>
          <cell r="AM199">
            <v>26</v>
          </cell>
          <cell r="AN199" t="str">
            <v>NY</v>
          </cell>
          <cell r="AO199" t="b">
            <v>0</v>
          </cell>
          <cell r="AP199" t="b">
            <v>0</v>
          </cell>
          <cell r="AQ199" t="b">
            <v>0</v>
          </cell>
          <cell r="AR199" t="str">
            <v>SL</v>
          </cell>
          <cell r="AS199" t="str">
            <v>I/I</v>
          </cell>
          <cell r="AU199" t="str">
            <v>2018</v>
          </cell>
          <cell r="AV199" t="str">
            <v>n</v>
          </cell>
          <cell r="AW199">
            <v>1</v>
          </cell>
          <cell r="AX199">
            <v>4700</v>
          </cell>
          <cell r="AY199" t="str">
            <v>Mortgage Recording Tax, Payment In Lieu Of Taxes, Sales Tax</v>
          </cell>
        </row>
        <row r="200">
          <cell r="A200">
            <v>93191</v>
          </cell>
          <cell r="B200">
            <v>2514</v>
          </cell>
          <cell r="C200">
            <v>0</v>
          </cell>
          <cell r="D200" t="str">
            <v>BTM Development Partners, LLC</v>
          </cell>
          <cell r="E200" t="str">
            <v>COMP</v>
          </cell>
          <cell r="F200" t="str">
            <v>IDA</v>
          </cell>
          <cell r="G200" t="str">
            <v>Straight Lease</v>
          </cell>
          <cell r="H200" t="str">
            <v>Industrial Incentive</v>
          </cell>
          <cell r="I200" t="str">
            <v>09/14/06</v>
          </cell>
          <cell r="J200" t="str">
            <v>09/14/36</v>
          </cell>
          <cell r="T200" t="str">
            <v>Closing</v>
          </cell>
          <cell r="U200">
            <v>38974</v>
          </cell>
          <cell r="V200">
            <v>494000000</v>
          </cell>
          <cell r="W200">
            <v>723662</v>
          </cell>
          <cell r="X200">
            <v>957500</v>
          </cell>
          <cell r="Y200">
            <v>1681162</v>
          </cell>
          <cell r="AA200" t="str">
            <v xml:space="preserve">452112    </v>
          </cell>
          <cell r="AB200">
            <v>494000000</v>
          </cell>
          <cell r="AC200" t="str">
            <v>2007</v>
          </cell>
          <cell r="AD200" t="str">
            <v>2007</v>
          </cell>
          <cell r="AE200" t="str">
            <v>2037</v>
          </cell>
          <cell r="AF200" t="b">
            <v>0</v>
          </cell>
          <cell r="AG200">
            <v>3892</v>
          </cell>
          <cell r="AH200" t="str">
            <v>59 Gateway Center Boulevard</v>
          </cell>
          <cell r="AI200" t="str">
            <v>2357</v>
          </cell>
          <cell r="AJ200" t="str">
            <v>45</v>
          </cell>
          <cell r="AK200" t="str">
            <v>Bronx</v>
          </cell>
          <cell r="AL200" t="str">
            <v>10451</v>
          </cell>
          <cell r="AM200">
            <v>8</v>
          </cell>
          <cell r="AN200" t="str">
            <v>NY</v>
          </cell>
          <cell r="AO200" t="b">
            <v>1</v>
          </cell>
          <cell r="AP200" t="b">
            <v>0</v>
          </cell>
          <cell r="AQ200" t="b">
            <v>0</v>
          </cell>
          <cell r="AR200" t="str">
            <v>SL</v>
          </cell>
          <cell r="AS200" t="str">
            <v>I/I</v>
          </cell>
          <cell r="AU200" t="str">
            <v>2018</v>
          </cell>
          <cell r="AV200" t="str">
            <v>n</v>
          </cell>
          <cell r="AW200">
            <v>1</v>
          </cell>
          <cell r="AX200">
            <v>494000</v>
          </cell>
          <cell r="AY200" t="str">
            <v>Mortgage Recording Tax</v>
          </cell>
        </row>
        <row r="201">
          <cell r="A201">
            <v>93194</v>
          </cell>
          <cell r="B201">
            <v>2597</v>
          </cell>
          <cell r="C201">
            <v>1</v>
          </cell>
          <cell r="D201" t="str">
            <v>Guttmacher Institute, Inc.</v>
          </cell>
          <cell r="E201" t="str">
            <v>COMP</v>
          </cell>
          <cell r="F201" t="str">
            <v>IDA</v>
          </cell>
          <cell r="G201" t="str">
            <v>Bond</v>
          </cell>
          <cell r="H201" t="str">
            <v>Not For Profit Bond</v>
          </cell>
          <cell r="I201" t="str">
            <v>05/02/07</v>
          </cell>
          <cell r="J201" t="str">
            <v>12/01/36</v>
          </cell>
          <cell r="N201" t="str">
            <v>Y</v>
          </cell>
          <cell r="P201" t="str">
            <v>2007BR-1</v>
          </cell>
          <cell r="Q201">
            <v>39204</v>
          </cell>
          <cell r="R201">
            <v>50010</v>
          </cell>
          <cell r="S201">
            <v>9115000</v>
          </cell>
          <cell r="T201" t="str">
            <v>Closing</v>
          </cell>
          <cell r="U201">
            <v>39204</v>
          </cell>
          <cell r="V201">
            <v>11000000</v>
          </cell>
          <cell r="W201">
            <v>0</v>
          </cell>
          <cell r="X201">
            <v>18971</v>
          </cell>
          <cell r="Y201">
            <v>18971</v>
          </cell>
          <cell r="AA201" t="str">
            <v xml:space="preserve">813319    </v>
          </cell>
          <cell r="AB201">
            <v>11000000</v>
          </cell>
          <cell r="AC201" t="str">
            <v>2007</v>
          </cell>
          <cell r="AD201" t="str">
            <v>2007</v>
          </cell>
          <cell r="AE201" t="str">
            <v>2037</v>
          </cell>
          <cell r="AF201" t="b">
            <v>1</v>
          </cell>
          <cell r="AG201">
            <v>3947</v>
          </cell>
          <cell r="AH201" t="str">
            <v>125 Maiden Lane</v>
          </cell>
          <cell r="AI201" t="str">
            <v>70</v>
          </cell>
          <cell r="AJ201" t="str">
            <v>1040</v>
          </cell>
          <cell r="AK201" t="str">
            <v>Manhattan</v>
          </cell>
          <cell r="AL201" t="str">
            <v>10038</v>
          </cell>
          <cell r="AM201">
            <v>1</v>
          </cell>
          <cell r="AN201" t="str">
            <v>NY</v>
          </cell>
          <cell r="AO201" t="b">
            <v>0</v>
          </cell>
          <cell r="AP201" t="b">
            <v>0</v>
          </cell>
          <cell r="AQ201" t="b">
            <v>0</v>
          </cell>
          <cell r="AR201" t="str">
            <v>BOND</v>
          </cell>
          <cell r="AS201" t="str">
            <v>B/NFP</v>
          </cell>
          <cell r="AU201" t="str">
            <v>2018</v>
          </cell>
          <cell r="AV201" t="str">
            <v>n</v>
          </cell>
          <cell r="AW201">
            <v>1</v>
          </cell>
          <cell r="AX201">
            <v>11000</v>
          </cell>
          <cell r="AY201" t="str">
            <v>Mortgage Recording Tax, Tax Exempt Bonds</v>
          </cell>
        </row>
        <row r="202">
          <cell r="A202">
            <v>93195</v>
          </cell>
          <cell r="B202">
            <v>2599</v>
          </cell>
          <cell r="C202">
            <v>1</v>
          </cell>
          <cell r="D202" t="str">
            <v>Auditory/Oral School of New York, The</v>
          </cell>
          <cell r="E202" t="str">
            <v>COMP</v>
          </cell>
          <cell r="F202" t="str">
            <v>IDA</v>
          </cell>
          <cell r="G202" t="str">
            <v>Bond</v>
          </cell>
          <cell r="H202" t="str">
            <v>Not For Profit Bond</v>
          </cell>
          <cell r="I202" t="str">
            <v>11/22/06</v>
          </cell>
          <cell r="J202" t="str">
            <v>12/01/32</v>
          </cell>
          <cell r="K202">
            <v>43080</v>
          </cell>
          <cell r="P202" t="str">
            <v>2006R-1</v>
          </cell>
          <cell r="Q202">
            <v>39043</v>
          </cell>
          <cell r="R202">
            <v>48549</v>
          </cell>
          <cell r="S202">
            <v>7135000</v>
          </cell>
          <cell r="T202" t="str">
            <v>Retirement</v>
          </cell>
          <cell r="U202">
            <v>43080</v>
          </cell>
          <cell r="V202">
            <v>7135000</v>
          </cell>
          <cell r="W202">
            <v>8000</v>
          </cell>
          <cell r="X202">
            <v>21357</v>
          </cell>
          <cell r="Y202">
            <v>29357</v>
          </cell>
          <cell r="AA202" t="str">
            <v xml:space="preserve">624410    </v>
          </cell>
          <cell r="AB202">
            <v>7135000</v>
          </cell>
          <cell r="AC202" t="str">
            <v>2007</v>
          </cell>
          <cell r="AD202" t="str">
            <v>2007</v>
          </cell>
          <cell r="AE202" t="str">
            <v>2018</v>
          </cell>
          <cell r="AF202" t="b">
            <v>1</v>
          </cell>
          <cell r="AG202">
            <v>3952</v>
          </cell>
          <cell r="AH202" t="str">
            <v>3321 Avenue M</v>
          </cell>
          <cell r="AI202" t="str">
            <v>7651</v>
          </cell>
          <cell r="AJ202" t="str">
            <v>1</v>
          </cell>
          <cell r="AK202" t="str">
            <v>Brooklyn</v>
          </cell>
          <cell r="AL202" t="str">
            <v>11210</v>
          </cell>
          <cell r="AM202">
            <v>45</v>
          </cell>
          <cell r="AN202" t="str">
            <v>NY</v>
          </cell>
          <cell r="AO202" t="b">
            <v>0</v>
          </cell>
          <cell r="AP202" t="b">
            <v>0</v>
          </cell>
          <cell r="AQ202" t="b">
            <v>0</v>
          </cell>
          <cell r="AR202" t="str">
            <v>BOND</v>
          </cell>
          <cell r="AS202" t="str">
            <v>B/NFP</v>
          </cell>
          <cell r="AU202" t="str">
            <v>2018</v>
          </cell>
          <cell r="AV202" t="str">
            <v>n</v>
          </cell>
          <cell r="AW202">
            <v>1</v>
          </cell>
          <cell r="AX202">
            <v>7135</v>
          </cell>
          <cell r="AY202" t="str">
            <v>Mortgage Recording Tax, Tax Exempt Bonds</v>
          </cell>
        </row>
        <row r="203">
          <cell r="A203">
            <v>93196</v>
          </cell>
          <cell r="B203">
            <v>2602</v>
          </cell>
          <cell r="C203">
            <v>1</v>
          </cell>
          <cell r="D203" t="str">
            <v>Center for Nursing &amp; Rehabilitation Inc.</v>
          </cell>
          <cell r="E203" t="str">
            <v>COMP</v>
          </cell>
          <cell r="F203" t="str">
            <v>IDA</v>
          </cell>
          <cell r="G203" t="str">
            <v>Bond</v>
          </cell>
          <cell r="H203" t="str">
            <v>Not For Profit Bond</v>
          </cell>
          <cell r="I203" t="str">
            <v>12/14/06</v>
          </cell>
          <cell r="J203" t="str">
            <v>08/01/27</v>
          </cell>
          <cell r="K203">
            <v>43276</v>
          </cell>
          <cell r="P203" t="str">
            <v>2006</v>
          </cell>
          <cell r="Q203">
            <v>39065</v>
          </cell>
          <cell r="R203">
            <v>46600</v>
          </cell>
          <cell r="S203">
            <v>23150000</v>
          </cell>
          <cell r="T203" t="str">
            <v>Retirement</v>
          </cell>
          <cell r="U203">
            <v>43276</v>
          </cell>
          <cell r="V203">
            <v>27608361</v>
          </cell>
          <cell r="W203">
            <v>62524</v>
          </cell>
          <cell r="X203">
            <v>140635</v>
          </cell>
          <cell r="Y203">
            <v>203159</v>
          </cell>
          <cell r="AA203" t="str">
            <v xml:space="preserve">623110    </v>
          </cell>
          <cell r="AB203">
            <v>23150000</v>
          </cell>
          <cell r="AC203" t="str">
            <v>2007</v>
          </cell>
          <cell r="AD203" t="str">
            <v>2007</v>
          </cell>
          <cell r="AE203" t="str">
            <v>2018</v>
          </cell>
          <cell r="AF203" t="b">
            <v>1</v>
          </cell>
          <cell r="AG203">
            <v>3954</v>
          </cell>
          <cell r="AH203" t="str">
            <v>596 Prospect Place</v>
          </cell>
          <cell r="AI203" t="str">
            <v>1163</v>
          </cell>
          <cell r="AJ203" t="str">
            <v>62</v>
          </cell>
          <cell r="AK203" t="str">
            <v>Brooklyn</v>
          </cell>
          <cell r="AL203" t="str">
            <v>11238</v>
          </cell>
          <cell r="AM203">
            <v>35</v>
          </cell>
          <cell r="AN203" t="str">
            <v>NY</v>
          </cell>
          <cell r="AO203" t="b">
            <v>1</v>
          </cell>
          <cell r="AP203" t="b">
            <v>0</v>
          </cell>
          <cell r="AQ203" t="b">
            <v>0</v>
          </cell>
          <cell r="AR203" t="str">
            <v>BOND</v>
          </cell>
          <cell r="AS203" t="str">
            <v>B/NFP</v>
          </cell>
          <cell r="AU203" t="str">
            <v>2018</v>
          </cell>
          <cell r="AV203" t="str">
            <v>n</v>
          </cell>
          <cell r="AW203">
            <v>1</v>
          </cell>
          <cell r="AX203">
            <v>23150</v>
          </cell>
          <cell r="AY203" t="str">
            <v>Mortgage Recording Tax, Tax Exempt Bonds</v>
          </cell>
        </row>
        <row r="204">
          <cell r="A204">
            <v>93198</v>
          </cell>
          <cell r="B204">
            <v>4562</v>
          </cell>
          <cell r="C204">
            <v>1</v>
          </cell>
          <cell r="D204" t="str">
            <v>Mondial Automotive, Inc and Kal-Bros, Inc</v>
          </cell>
          <cell r="E204" t="str">
            <v>COMP</v>
          </cell>
          <cell r="F204" t="str">
            <v>IDA</v>
          </cell>
          <cell r="G204" t="str">
            <v>Straight Lease</v>
          </cell>
          <cell r="H204" t="str">
            <v>Industrial Incentive</v>
          </cell>
          <cell r="I204" t="str">
            <v>02/08/07</v>
          </cell>
          <cell r="J204" t="str">
            <v>06/30/32</v>
          </cell>
          <cell r="T204" t="str">
            <v>Closing</v>
          </cell>
          <cell r="U204">
            <v>39121</v>
          </cell>
          <cell r="V204">
            <v>5400000</v>
          </cell>
          <cell r="W204">
            <v>20000</v>
          </cell>
          <cell r="X204">
            <v>22966</v>
          </cell>
          <cell r="Y204">
            <v>42966</v>
          </cell>
          <cell r="AA204" t="str">
            <v xml:space="preserve">423120    </v>
          </cell>
          <cell r="AB204">
            <v>5400000</v>
          </cell>
          <cell r="AC204" t="str">
            <v>2007</v>
          </cell>
          <cell r="AD204" t="str">
            <v>2007</v>
          </cell>
          <cell r="AE204" t="str">
            <v>2032</v>
          </cell>
          <cell r="AF204" t="b">
            <v>0</v>
          </cell>
          <cell r="AG204">
            <v>3958</v>
          </cell>
          <cell r="AH204" t="str">
            <v>114-15 15th Avenue</v>
          </cell>
          <cell r="AI204" t="str">
            <v>4067</v>
          </cell>
          <cell r="AJ204" t="str">
            <v>11</v>
          </cell>
          <cell r="AK204" t="str">
            <v>Queens</v>
          </cell>
          <cell r="AL204" t="str">
            <v>11356</v>
          </cell>
          <cell r="AM204">
            <v>19</v>
          </cell>
          <cell r="AN204" t="str">
            <v>NY</v>
          </cell>
          <cell r="AO204" t="b">
            <v>0</v>
          </cell>
          <cell r="AP204" t="b">
            <v>0</v>
          </cell>
          <cell r="AQ204" t="b">
            <v>0</v>
          </cell>
          <cell r="AR204" t="str">
            <v>SL</v>
          </cell>
          <cell r="AS204" t="str">
            <v>I/S</v>
          </cell>
          <cell r="AU204" t="str">
            <v>2018</v>
          </cell>
          <cell r="AV204" t="str">
            <v>n</v>
          </cell>
          <cell r="AW204">
            <v>1</v>
          </cell>
          <cell r="AX204">
            <v>5400</v>
          </cell>
          <cell r="AY204" t="str">
            <v>Mortgage Recording Tax, Payment In Lieu Of Taxes, Sales Tax</v>
          </cell>
        </row>
        <row r="205">
          <cell r="A205">
            <v>93199</v>
          </cell>
          <cell r="B205">
            <v>2638</v>
          </cell>
          <cell r="C205">
            <v>1</v>
          </cell>
          <cell r="D205" t="str">
            <v>Studio School, The</v>
          </cell>
          <cell r="E205" t="str">
            <v>TSVS</v>
          </cell>
          <cell r="F205" t="str">
            <v>IDA</v>
          </cell>
          <cell r="G205" t="str">
            <v>Bond</v>
          </cell>
          <cell r="H205" t="str">
            <v>Not For Profit Bond</v>
          </cell>
          <cell r="I205" t="str">
            <v>12/28/06</v>
          </cell>
          <cell r="J205" t="str">
            <v>11/01/38</v>
          </cell>
          <cell r="N205" t="str">
            <v>Y</v>
          </cell>
          <cell r="P205" t="str">
            <v>2006B</v>
          </cell>
          <cell r="Q205">
            <v>39022</v>
          </cell>
          <cell r="R205">
            <v>43405</v>
          </cell>
          <cell r="S205">
            <v>7565000</v>
          </cell>
          <cell r="T205" t="str">
            <v>Amendment (Post Closing)</v>
          </cell>
          <cell r="U205">
            <v>41114</v>
          </cell>
          <cell r="V205">
            <v>9830000</v>
          </cell>
          <cell r="W205">
            <v>3422</v>
          </cell>
          <cell r="X205">
            <v>9671</v>
          </cell>
          <cell r="Y205">
            <v>13093</v>
          </cell>
          <cell r="AA205" t="str">
            <v xml:space="preserve">611110    </v>
          </cell>
          <cell r="AB205">
            <v>8830000</v>
          </cell>
          <cell r="AC205" t="str">
            <v>2007</v>
          </cell>
          <cell r="AD205" t="str">
            <v>2007</v>
          </cell>
          <cell r="AE205" t="str">
            <v>2039</v>
          </cell>
          <cell r="AF205" t="b">
            <v>1</v>
          </cell>
          <cell r="AG205">
            <v>4026</v>
          </cell>
          <cell r="AH205" t="str">
            <v>117 West 95th Street</v>
          </cell>
          <cell r="AI205" t="str">
            <v>1226</v>
          </cell>
          <cell r="AJ205" t="str">
            <v>24</v>
          </cell>
          <cell r="AK205" t="str">
            <v>Manhattan</v>
          </cell>
          <cell r="AL205" t="str">
            <v>10025</v>
          </cell>
          <cell r="AM205">
            <v>6</v>
          </cell>
          <cell r="AN205" t="str">
            <v>NY</v>
          </cell>
          <cell r="AO205" t="b">
            <v>1</v>
          </cell>
          <cell r="AP205" t="b">
            <v>0</v>
          </cell>
          <cell r="AQ205" t="b">
            <v>0</v>
          </cell>
          <cell r="AR205" t="str">
            <v>BOND</v>
          </cell>
          <cell r="AS205" t="str">
            <v>B/NFP</v>
          </cell>
          <cell r="AU205" t="str">
            <v>2018</v>
          </cell>
          <cell r="AV205" t="str">
            <v>n</v>
          </cell>
          <cell r="AW205">
            <v>1</v>
          </cell>
          <cell r="AX205">
            <v>8830</v>
          </cell>
          <cell r="AY205" t="str">
            <v>Tax Exempt Bonds</v>
          </cell>
        </row>
        <row r="206">
          <cell r="A206">
            <v>93202</v>
          </cell>
          <cell r="B206">
            <v>2685</v>
          </cell>
          <cell r="C206">
            <v>1</v>
          </cell>
          <cell r="D206" t="str">
            <v>D.C. Center Corp</v>
          </cell>
          <cell r="E206" t="str">
            <v>COMP</v>
          </cell>
          <cell r="F206" t="str">
            <v>IDA</v>
          </cell>
          <cell r="G206" t="str">
            <v>Straight Lease</v>
          </cell>
          <cell r="H206" t="str">
            <v>Industrial Incentive</v>
          </cell>
          <cell r="I206" t="str">
            <v>05/23/07</v>
          </cell>
          <cell r="J206" t="str">
            <v>06/30/33</v>
          </cell>
          <cell r="T206" t="str">
            <v>Amendment (Post Closing)</v>
          </cell>
          <cell r="U206">
            <v>42472</v>
          </cell>
          <cell r="V206">
            <v>0</v>
          </cell>
          <cell r="W206">
            <v>19000</v>
          </cell>
          <cell r="X206">
            <v>19000</v>
          </cell>
          <cell r="Y206">
            <v>38000</v>
          </cell>
          <cell r="AA206" t="str">
            <v xml:space="preserve">812320    </v>
          </cell>
          <cell r="AB206">
            <v>4955000</v>
          </cell>
          <cell r="AC206" t="str">
            <v>2007</v>
          </cell>
          <cell r="AD206" t="str">
            <v>2007</v>
          </cell>
          <cell r="AE206" t="str">
            <v>2033</v>
          </cell>
          <cell r="AF206" t="b">
            <v>0</v>
          </cell>
          <cell r="AG206">
            <v>3964</v>
          </cell>
          <cell r="AH206" t="str">
            <v>47-75 48th Street</v>
          </cell>
          <cell r="AI206" t="str">
            <v>2286</v>
          </cell>
          <cell r="AJ206" t="str">
            <v>53</v>
          </cell>
          <cell r="AK206" t="str">
            <v>Queens</v>
          </cell>
          <cell r="AL206" t="str">
            <v>11377</v>
          </cell>
          <cell r="AM206">
            <v>26</v>
          </cell>
          <cell r="AN206" t="str">
            <v>NY</v>
          </cell>
          <cell r="AO206" t="b">
            <v>0</v>
          </cell>
          <cell r="AP206" t="b">
            <v>0</v>
          </cell>
          <cell r="AQ206" t="b">
            <v>0</v>
          </cell>
          <cell r="AR206" t="str">
            <v>SL</v>
          </cell>
          <cell r="AS206" t="str">
            <v>I/S</v>
          </cell>
          <cell r="AU206" t="str">
            <v>2018</v>
          </cell>
          <cell r="AV206" t="str">
            <v>n</v>
          </cell>
          <cell r="AW206">
            <v>1</v>
          </cell>
          <cell r="AX206">
            <v>4955</v>
          </cell>
          <cell r="AY206" t="str">
            <v>Mortgage Recording Tax, Payment In Lieu Of Taxes, Sales Tax</v>
          </cell>
        </row>
        <row r="207">
          <cell r="A207">
            <v>93204</v>
          </cell>
          <cell r="B207">
            <v>2915</v>
          </cell>
          <cell r="C207">
            <v>1</v>
          </cell>
          <cell r="D207" t="str">
            <v>Peerless Equities LLC/Empire Merchants LLC</v>
          </cell>
          <cell r="E207" t="str">
            <v>COMP</v>
          </cell>
          <cell r="F207" t="str">
            <v>IDA</v>
          </cell>
          <cell r="G207" t="str">
            <v>Straight Lease</v>
          </cell>
          <cell r="H207" t="str">
            <v>Industrial Incentive</v>
          </cell>
          <cell r="I207" t="str">
            <v>01/04/07</v>
          </cell>
          <cell r="J207" t="str">
            <v>06/30/32</v>
          </cell>
          <cell r="T207" t="str">
            <v>Amendment (Post Closing)</v>
          </cell>
          <cell r="U207">
            <v>39298</v>
          </cell>
          <cell r="V207">
            <v>7805555</v>
          </cell>
          <cell r="W207">
            <v>639494</v>
          </cell>
          <cell r="X207">
            <v>502075</v>
          </cell>
          <cell r="Y207">
            <v>1141569</v>
          </cell>
          <cell r="AA207" t="str">
            <v xml:space="preserve">424820    </v>
          </cell>
          <cell r="AB207">
            <v>7805000</v>
          </cell>
          <cell r="AC207" t="str">
            <v>2007</v>
          </cell>
          <cell r="AD207" t="str">
            <v>2007</v>
          </cell>
          <cell r="AE207" t="str">
            <v>2032</v>
          </cell>
          <cell r="AF207" t="b">
            <v>0</v>
          </cell>
          <cell r="AG207">
            <v>3970</v>
          </cell>
          <cell r="AH207" t="str">
            <v>16 Bridgewater Street</v>
          </cell>
          <cell r="AI207" t="str">
            <v>2666</v>
          </cell>
          <cell r="AJ207" t="str">
            <v>125</v>
          </cell>
          <cell r="AK207" t="str">
            <v>Brooklyn</v>
          </cell>
          <cell r="AL207" t="str">
            <v>11222</v>
          </cell>
          <cell r="AM207">
            <v>33</v>
          </cell>
          <cell r="AN207" t="str">
            <v>NY</v>
          </cell>
          <cell r="AO207" t="b">
            <v>1</v>
          </cell>
          <cell r="AP207" t="b">
            <v>0</v>
          </cell>
          <cell r="AQ207" t="b">
            <v>0</v>
          </cell>
          <cell r="AR207" t="str">
            <v>SL</v>
          </cell>
          <cell r="AS207" t="str">
            <v>I/I</v>
          </cell>
          <cell r="AU207" t="str">
            <v>2018</v>
          </cell>
          <cell r="AV207" t="str">
            <v>n</v>
          </cell>
          <cell r="AW207">
            <v>1</v>
          </cell>
          <cell r="AX207">
            <v>7805</v>
          </cell>
          <cell r="AY207" t="str">
            <v>Business Incentive Rate, Payment In Lieu Of Taxes, Sales Tax</v>
          </cell>
        </row>
        <row r="208">
          <cell r="A208">
            <v>93207</v>
          </cell>
          <cell r="B208">
            <v>2686</v>
          </cell>
          <cell r="C208">
            <v>1</v>
          </cell>
          <cell r="D208" t="str">
            <v>Apthorp Cleaners Inc.</v>
          </cell>
          <cell r="E208" t="str">
            <v>COMP</v>
          </cell>
          <cell r="F208" t="str">
            <v>IDA</v>
          </cell>
          <cell r="G208" t="str">
            <v>Straight Lease</v>
          </cell>
          <cell r="H208" t="str">
            <v>Industrial Incentive</v>
          </cell>
          <cell r="I208" t="str">
            <v>04/26/07</v>
          </cell>
          <cell r="J208" t="str">
            <v>06/30/33</v>
          </cell>
          <cell r="T208" t="str">
            <v>Closing</v>
          </cell>
          <cell r="U208">
            <v>39198</v>
          </cell>
          <cell r="V208">
            <v>1128300</v>
          </cell>
          <cell r="W208">
            <v>5698</v>
          </cell>
          <cell r="X208">
            <v>5698</v>
          </cell>
          <cell r="Y208">
            <v>11396</v>
          </cell>
          <cell r="AA208" t="str">
            <v xml:space="preserve">812320    </v>
          </cell>
          <cell r="AB208">
            <v>1128300</v>
          </cell>
          <cell r="AC208" t="str">
            <v>2007</v>
          </cell>
          <cell r="AD208" t="str">
            <v>2007</v>
          </cell>
          <cell r="AE208" t="str">
            <v>2033</v>
          </cell>
          <cell r="AF208" t="b">
            <v>0</v>
          </cell>
          <cell r="AG208">
            <v>3991</v>
          </cell>
          <cell r="AH208" t="str">
            <v>882 East 149th Street</v>
          </cell>
          <cell r="AI208" t="str">
            <v>2600</v>
          </cell>
          <cell r="AJ208" t="str">
            <v>206</v>
          </cell>
          <cell r="AK208" t="str">
            <v>Bronx</v>
          </cell>
          <cell r="AL208" t="str">
            <v>10455</v>
          </cell>
          <cell r="AM208">
            <v>8</v>
          </cell>
          <cell r="AN208" t="str">
            <v>NY</v>
          </cell>
          <cell r="AO208" t="b">
            <v>0</v>
          </cell>
          <cell r="AP208" t="b">
            <v>0</v>
          </cell>
          <cell r="AQ208" t="b">
            <v>0</v>
          </cell>
          <cell r="AR208" t="str">
            <v>SL</v>
          </cell>
          <cell r="AS208" t="str">
            <v>I/S</v>
          </cell>
          <cell r="AU208" t="str">
            <v>2018</v>
          </cell>
          <cell r="AV208" t="str">
            <v>n</v>
          </cell>
          <cell r="AW208">
            <v>1</v>
          </cell>
          <cell r="AX208">
            <v>1128.3</v>
          </cell>
          <cell r="AY208" t="str">
            <v>Mortgage Recording Tax, Payment In Lieu Of Taxes, Sales Tax</v>
          </cell>
        </row>
        <row r="209">
          <cell r="A209">
            <v>93208</v>
          </cell>
          <cell r="B209">
            <v>4678</v>
          </cell>
          <cell r="C209">
            <v>0</v>
          </cell>
          <cell r="D209" t="str">
            <v>Association for Metroarea Autistic Children Inc. d/b/a AMAC</v>
          </cell>
          <cell r="E209" t="str">
            <v>COMP</v>
          </cell>
          <cell r="F209" t="str">
            <v>IDA</v>
          </cell>
          <cell r="G209" t="str">
            <v>Bond</v>
          </cell>
          <cell r="H209" t="str">
            <v>Pooled Bond</v>
          </cell>
          <cell r="I209" t="str">
            <v>02/22/07</v>
          </cell>
          <cell r="J209" t="str">
            <v>03/01/32</v>
          </cell>
          <cell r="N209" t="str">
            <v>Y</v>
          </cell>
          <cell r="P209" t="str">
            <v>2007A-2</v>
          </cell>
          <cell r="Q209">
            <v>39135</v>
          </cell>
          <cell r="R209">
            <v>39995</v>
          </cell>
          <cell r="S209">
            <v>85000</v>
          </cell>
          <cell r="T209" t="str">
            <v>Closing</v>
          </cell>
          <cell r="U209">
            <v>39135</v>
          </cell>
          <cell r="V209">
            <v>2340010</v>
          </cell>
          <cell r="W209">
            <v>13800</v>
          </cell>
          <cell r="X209">
            <v>143338</v>
          </cell>
          <cell r="Y209">
            <v>157138</v>
          </cell>
          <cell r="AA209" t="str">
            <v xml:space="preserve">623210    </v>
          </cell>
          <cell r="AB209">
            <v>2335000</v>
          </cell>
          <cell r="AC209" t="str">
            <v>2007</v>
          </cell>
          <cell r="AD209" t="str">
            <v>2007</v>
          </cell>
          <cell r="AE209" t="str">
            <v>2032</v>
          </cell>
          <cell r="AF209" t="b">
            <v>1</v>
          </cell>
          <cell r="AG209">
            <v>3998</v>
          </cell>
          <cell r="AH209" t="str">
            <v>18 West 18th Street, 4th Floor</v>
          </cell>
          <cell r="AI209" t="str">
            <v>819</v>
          </cell>
          <cell r="AJ209" t="str">
            <v>56</v>
          </cell>
          <cell r="AK209" t="str">
            <v>Manhattan</v>
          </cell>
          <cell r="AL209" t="str">
            <v>10011</v>
          </cell>
          <cell r="AM209">
            <v>3</v>
          </cell>
          <cell r="AN209" t="str">
            <v>NY</v>
          </cell>
          <cell r="AO209" t="b">
            <v>0</v>
          </cell>
          <cell r="AP209" t="b">
            <v>0</v>
          </cell>
          <cell r="AQ209" t="b">
            <v>0</v>
          </cell>
          <cell r="AR209" t="str">
            <v>BOND</v>
          </cell>
          <cell r="AS209" t="str">
            <v>B/SNP</v>
          </cell>
          <cell r="AU209" t="str">
            <v>2018</v>
          </cell>
          <cell r="AV209" t="str">
            <v>n</v>
          </cell>
          <cell r="AW209">
            <v>1</v>
          </cell>
          <cell r="AX209">
            <v>2335</v>
          </cell>
          <cell r="AY209" t="str">
            <v>Tax Exempt Bonds</v>
          </cell>
        </row>
        <row r="210">
          <cell r="A210">
            <v>93212</v>
          </cell>
          <cell r="B210">
            <v>2657</v>
          </cell>
          <cell r="C210">
            <v>0</v>
          </cell>
          <cell r="D210" t="str">
            <v>Rivendell School</v>
          </cell>
          <cell r="E210" t="str">
            <v>COMP</v>
          </cell>
          <cell r="F210" t="str">
            <v>IDA</v>
          </cell>
          <cell r="G210" t="str">
            <v>Bond</v>
          </cell>
          <cell r="H210" t="str">
            <v>Pooled Bond</v>
          </cell>
          <cell r="I210" t="str">
            <v>02/22/07</v>
          </cell>
          <cell r="J210" t="str">
            <v>07/01/36</v>
          </cell>
          <cell r="N210" t="str">
            <v>Y</v>
          </cell>
          <cell r="P210" t="str">
            <v>2007A-2</v>
          </cell>
          <cell r="Q210">
            <v>39135</v>
          </cell>
          <cell r="R210">
            <v>40360</v>
          </cell>
          <cell r="S210">
            <v>200000</v>
          </cell>
          <cell r="T210" t="str">
            <v>Closing</v>
          </cell>
          <cell r="U210">
            <v>39135</v>
          </cell>
          <cell r="V210">
            <v>5460000</v>
          </cell>
          <cell r="W210">
            <v>2626</v>
          </cell>
          <cell r="X210">
            <v>8192</v>
          </cell>
          <cell r="Y210">
            <v>10818</v>
          </cell>
          <cell r="AA210" t="str">
            <v xml:space="preserve">813311    </v>
          </cell>
          <cell r="AB210">
            <v>5260000</v>
          </cell>
          <cell r="AC210" t="str">
            <v>2007</v>
          </cell>
          <cell r="AD210" t="str">
            <v>2007</v>
          </cell>
          <cell r="AE210" t="str">
            <v>2037</v>
          </cell>
          <cell r="AF210" t="b">
            <v>1</v>
          </cell>
          <cell r="AG210">
            <v>4009</v>
          </cell>
          <cell r="AH210" t="str">
            <v>277 Third Avenue</v>
          </cell>
          <cell r="AI210" t="str">
            <v>448</v>
          </cell>
          <cell r="AJ210" t="str">
            <v>7</v>
          </cell>
          <cell r="AK210" t="str">
            <v>Brooklyn</v>
          </cell>
          <cell r="AL210" t="str">
            <v>11215</v>
          </cell>
          <cell r="AM210">
            <v>39</v>
          </cell>
          <cell r="AN210" t="str">
            <v>NY</v>
          </cell>
          <cell r="AO210" t="b">
            <v>0</v>
          </cell>
          <cell r="AP210" t="b">
            <v>0</v>
          </cell>
          <cell r="AQ210" t="b">
            <v>0</v>
          </cell>
          <cell r="AR210" t="str">
            <v>BOND</v>
          </cell>
          <cell r="AS210" t="str">
            <v>B/SNP</v>
          </cell>
          <cell r="AU210" t="str">
            <v>2018</v>
          </cell>
          <cell r="AV210" t="str">
            <v>n</v>
          </cell>
          <cell r="AW210">
            <v>1</v>
          </cell>
          <cell r="AX210">
            <v>5260</v>
          </cell>
          <cell r="AY210" t="str">
            <v>Mortgage Recording Tax, Tax Exempt Bonds</v>
          </cell>
        </row>
        <row r="211">
          <cell r="A211">
            <v>93214</v>
          </cell>
          <cell r="B211">
            <v>2668</v>
          </cell>
          <cell r="C211">
            <v>0</v>
          </cell>
          <cell r="D211" t="str">
            <v>Ateret Torah Center</v>
          </cell>
          <cell r="E211" t="str">
            <v>COMP</v>
          </cell>
          <cell r="F211" t="str">
            <v>IDA</v>
          </cell>
          <cell r="G211" t="str">
            <v>Bond</v>
          </cell>
          <cell r="H211" t="str">
            <v>Not For Profit Bond</v>
          </cell>
          <cell r="I211" t="str">
            <v>03/29/07</v>
          </cell>
          <cell r="J211" t="str">
            <v>01/01/37</v>
          </cell>
          <cell r="P211" t="str">
            <v>2007R-1</v>
          </cell>
          <cell r="Q211">
            <v>39170</v>
          </cell>
          <cell r="R211">
            <v>50100</v>
          </cell>
          <cell r="S211">
            <v>13200000</v>
          </cell>
          <cell r="T211" t="str">
            <v>Closing</v>
          </cell>
          <cell r="U211">
            <v>39170</v>
          </cell>
          <cell r="V211">
            <v>14000000</v>
          </cell>
          <cell r="W211">
            <v>33000</v>
          </cell>
          <cell r="X211">
            <v>60865</v>
          </cell>
          <cell r="Y211">
            <v>93865</v>
          </cell>
          <cell r="AA211" t="str">
            <v xml:space="preserve">611110    </v>
          </cell>
          <cell r="AB211">
            <v>13200000</v>
          </cell>
          <cell r="AC211" t="str">
            <v>2007</v>
          </cell>
          <cell r="AD211" t="str">
            <v>2007</v>
          </cell>
          <cell r="AE211" t="str">
            <v>2037</v>
          </cell>
          <cell r="AF211" t="b">
            <v>1</v>
          </cell>
          <cell r="AG211">
            <v>4012</v>
          </cell>
          <cell r="AH211" t="str">
            <v>2116-2166 Coney Island Avenue</v>
          </cell>
          <cell r="AI211" t="str">
            <v>6685</v>
          </cell>
          <cell r="AJ211" t="str">
            <v>34</v>
          </cell>
          <cell r="AK211" t="str">
            <v>Brooklyn</v>
          </cell>
          <cell r="AL211" t="str">
            <v>11223</v>
          </cell>
          <cell r="AM211">
            <v>48</v>
          </cell>
          <cell r="AN211" t="str">
            <v>NY</v>
          </cell>
          <cell r="AO211" t="b">
            <v>0</v>
          </cell>
          <cell r="AP211" t="b">
            <v>0</v>
          </cell>
          <cell r="AQ211" t="b">
            <v>0</v>
          </cell>
          <cell r="AR211" t="str">
            <v>BOND</v>
          </cell>
          <cell r="AS211" t="str">
            <v>B/NFP</v>
          </cell>
          <cell r="AU211" t="str">
            <v>2018</v>
          </cell>
          <cell r="AV211" t="str">
            <v>n</v>
          </cell>
          <cell r="AW211">
            <v>1</v>
          </cell>
          <cell r="AX211">
            <v>13200</v>
          </cell>
          <cell r="AY211" t="str">
            <v>Mortgage Recording Tax, Tax Exempt Bonds</v>
          </cell>
        </row>
        <row r="212">
          <cell r="A212">
            <v>93216</v>
          </cell>
          <cell r="B212">
            <v>2643</v>
          </cell>
          <cell r="C212">
            <v>0</v>
          </cell>
          <cell r="D212" t="str">
            <v>B.C.S. International Corporation d/b/a Royal Food International Corp.</v>
          </cell>
          <cell r="E212" t="str">
            <v>COMP</v>
          </cell>
          <cell r="F212" t="str">
            <v>IDA</v>
          </cell>
          <cell r="G212" t="str">
            <v>Straight Lease</v>
          </cell>
          <cell r="H212" t="str">
            <v>Industrial Incentive</v>
          </cell>
          <cell r="I212" t="str">
            <v>02/28/07</v>
          </cell>
          <cell r="J212" t="str">
            <v>06/30/33</v>
          </cell>
          <cell r="T212" t="str">
            <v>Amendment (Post Closing)</v>
          </cell>
          <cell r="U212">
            <v>40900</v>
          </cell>
          <cell r="V212">
            <v>16829550</v>
          </cell>
          <cell r="W212">
            <v>70000</v>
          </cell>
          <cell r="X212">
            <v>85400</v>
          </cell>
          <cell r="Y212">
            <v>155400</v>
          </cell>
          <cell r="AA212" t="str">
            <v xml:space="preserve">424490    </v>
          </cell>
          <cell r="AB212">
            <v>16829550</v>
          </cell>
          <cell r="AC212" t="str">
            <v>2007</v>
          </cell>
          <cell r="AD212" t="str">
            <v>2007</v>
          </cell>
          <cell r="AE212" t="str">
            <v>2033</v>
          </cell>
          <cell r="AF212" t="b">
            <v>0</v>
          </cell>
          <cell r="AG212">
            <v>4015</v>
          </cell>
          <cell r="AH212" t="str">
            <v>47-15 33rd Street</v>
          </cell>
          <cell r="AI212" t="str">
            <v>251</v>
          </cell>
          <cell r="AJ212" t="str">
            <v>15</v>
          </cell>
          <cell r="AK212" t="str">
            <v>Queens</v>
          </cell>
          <cell r="AL212" t="str">
            <v>11101</v>
          </cell>
          <cell r="AM212">
            <v>26</v>
          </cell>
          <cell r="AN212" t="str">
            <v>NY</v>
          </cell>
          <cell r="AO212" t="b">
            <v>0</v>
          </cell>
          <cell r="AP212" t="b">
            <v>0</v>
          </cell>
          <cell r="AQ212" t="b">
            <v>0</v>
          </cell>
          <cell r="AR212" t="str">
            <v>SL</v>
          </cell>
          <cell r="AS212" t="str">
            <v>I/I</v>
          </cell>
          <cell r="AU212" t="str">
            <v>2018</v>
          </cell>
          <cell r="AV212" t="str">
            <v>n</v>
          </cell>
          <cell r="AW212">
            <v>1</v>
          </cell>
          <cell r="AX212">
            <v>16829.55</v>
          </cell>
          <cell r="AY212" t="str">
            <v>Business Incentive Rate, Mortgage Recording Tax, Payment In Lieu Of Taxes, Sales Tax</v>
          </cell>
        </row>
        <row r="213">
          <cell r="A213">
            <v>93217</v>
          </cell>
          <cell r="B213">
            <v>2731</v>
          </cell>
          <cell r="C213">
            <v>0</v>
          </cell>
          <cell r="D213" t="str">
            <v>Stallion Inc. #1 (2007)</v>
          </cell>
          <cell r="E213" t="str">
            <v>COMP</v>
          </cell>
          <cell r="F213" t="str">
            <v>IDA</v>
          </cell>
          <cell r="G213" t="str">
            <v>Straight Lease</v>
          </cell>
          <cell r="H213" t="str">
            <v>Industrial Incentive</v>
          </cell>
          <cell r="I213" t="str">
            <v>03/02/07</v>
          </cell>
          <cell r="J213" t="str">
            <v>06/30/33</v>
          </cell>
          <cell r="N213" t="str">
            <v>Y</v>
          </cell>
          <cell r="P213" t="str">
            <v>2007C&amp;D</v>
          </cell>
          <cell r="Q213">
            <v>39394</v>
          </cell>
          <cell r="R213">
            <v>46692</v>
          </cell>
          <cell r="S213">
            <v>1530000</v>
          </cell>
          <cell r="T213" t="str">
            <v>Amendment (Bond Conversion to S/L)</v>
          </cell>
          <cell r="U213">
            <v>42156</v>
          </cell>
          <cell r="V213">
            <v>8530000</v>
          </cell>
          <cell r="W213">
            <v>30400</v>
          </cell>
          <cell r="X213">
            <v>57640</v>
          </cell>
          <cell r="Y213">
            <v>88040</v>
          </cell>
          <cell r="AA213" t="str">
            <v xml:space="preserve">315292    </v>
          </cell>
          <cell r="AB213">
            <v>8530000</v>
          </cell>
          <cell r="AC213" t="str">
            <v>2007</v>
          </cell>
          <cell r="AD213" t="str">
            <v>2007</v>
          </cell>
          <cell r="AE213" t="str">
            <v>2033</v>
          </cell>
          <cell r="AF213" t="b">
            <v>0</v>
          </cell>
          <cell r="AG213">
            <v>4016</v>
          </cell>
          <cell r="AH213" t="str">
            <v>36-08 34th Street</v>
          </cell>
          <cell r="AI213" t="str">
            <v>602</v>
          </cell>
          <cell r="AJ213" t="str">
            <v>37</v>
          </cell>
          <cell r="AK213" t="str">
            <v>Queens</v>
          </cell>
          <cell r="AL213" t="str">
            <v>11106</v>
          </cell>
          <cell r="AM213">
            <v>26</v>
          </cell>
          <cell r="AN213" t="str">
            <v>NY</v>
          </cell>
          <cell r="AO213" t="b">
            <v>0</v>
          </cell>
          <cell r="AP213" t="b">
            <v>0</v>
          </cell>
          <cell r="AQ213" t="b">
            <v>0</v>
          </cell>
          <cell r="AR213" t="str">
            <v>SL</v>
          </cell>
          <cell r="AS213" t="str">
            <v>I/I</v>
          </cell>
          <cell r="AU213" t="str">
            <v>2018</v>
          </cell>
          <cell r="AV213" t="str">
            <v>n</v>
          </cell>
          <cell r="AW213">
            <v>1</v>
          </cell>
          <cell r="AX213">
            <v>8530</v>
          </cell>
          <cell r="AY213" t="str">
            <v>Mortgage Recording Tax, Payment In Lieu Of Taxes, Sales Tax, Tax Exempt Bonds</v>
          </cell>
        </row>
        <row r="214">
          <cell r="A214">
            <v>93218</v>
          </cell>
          <cell r="B214">
            <v>4682</v>
          </cell>
          <cell r="C214">
            <v>0</v>
          </cell>
          <cell r="D214" t="str">
            <v>Greenpoint Manufacturing and Design Center #2 (2007)</v>
          </cell>
          <cell r="E214" t="str">
            <v>TSVS</v>
          </cell>
          <cell r="F214" t="str">
            <v>IDA</v>
          </cell>
          <cell r="G214" t="str">
            <v>Straight Lease</v>
          </cell>
          <cell r="H214" t="str">
            <v>Industrial Incentive</v>
          </cell>
          <cell r="I214" t="str">
            <v>06/29/07</v>
          </cell>
          <cell r="J214" t="str">
            <v>06/30/26</v>
          </cell>
          <cell r="T214" t="str">
            <v>Amendment (Post Closing)</v>
          </cell>
          <cell r="U214">
            <v>39569</v>
          </cell>
          <cell r="V214">
            <v>11006000</v>
          </cell>
          <cell r="W214">
            <v>52430</v>
          </cell>
          <cell r="X214">
            <v>72000</v>
          </cell>
          <cell r="Y214">
            <v>124430</v>
          </cell>
          <cell r="AA214" t="str">
            <v xml:space="preserve">531390    </v>
          </cell>
          <cell r="AB214">
            <v>11006000</v>
          </cell>
          <cell r="AC214" t="str">
            <v>2007</v>
          </cell>
          <cell r="AD214" t="str">
            <v>2007</v>
          </cell>
          <cell r="AE214" t="str">
            <v>2026</v>
          </cell>
          <cell r="AF214" t="b">
            <v>0</v>
          </cell>
          <cell r="AG214">
            <v>4023</v>
          </cell>
          <cell r="AH214" t="str">
            <v>221-251 McKibbin Street</v>
          </cell>
          <cell r="AI214" t="str">
            <v>3082</v>
          </cell>
          <cell r="AJ214" t="str">
            <v>73</v>
          </cell>
          <cell r="AK214" t="str">
            <v>Brooklyn</v>
          </cell>
          <cell r="AL214" t="str">
            <v>11206</v>
          </cell>
          <cell r="AM214">
            <v>34</v>
          </cell>
          <cell r="AN214" t="str">
            <v>NY</v>
          </cell>
          <cell r="AO214" t="b">
            <v>0</v>
          </cell>
          <cell r="AP214" t="b">
            <v>0</v>
          </cell>
          <cell r="AQ214" t="b">
            <v>0</v>
          </cell>
          <cell r="AR214" t="str">
            <v>SL</v>
          </cell>
          <cell r="AS214" t="str">
            <v>I/I</v>
          </cell>
          <cell r="AU214" t="str">
            <v>2018</v>
          </cell>
          <cell r="AV214" t="str">
            <v>n</v>
          </cell>
          <cell r="AW214">
            <v>1</v>
          </cell>
          <cell r="AX214">
            <v>11006</v>
          </cell>
          <cell r="AY214" t="str">
            <v>Payment In Lieu Of Taxes</v>
          </cell>
        </row>
        <row r="215">
          <cell r="A215">
            <v>93221</v>
          </cell>
          <cell r="B215">
            <v>2733</v>
          </cell>
          <cell r="C215">
            <v>0</v>
          </cell>
          <cell r="D215" t="str">
            <v>Yeled V'Yalda Early Childhood Center, Inc.</v>
          </cell>
          <cell r="E215" t="str">
            <v>COMP</v>
          </cell>
          <cell r="F215" t="str">
            <v>IDA</v>
          </cell>
          <cell r="G215" t="str">
            <v>Bond</v>
          </cell>
          <cell r="H215" t="str">
            <v>Not For Profit Bond</v>
          </cell>
          <cell r="I215" t="str">
            <v>06/28/07</v>
          </cell>
          <cell r="J215" t="str">
            <v>11/01/37</v>
          </cell>
          <cell r="N215" t="str">
            <v>Y</v>
          </cell>
          <cell r="P215" t="str">
            <v>2007B</v>
          </cell>
          <cell r="Q215">
            <v>39261</v>
          </cell>
          <cell r="R215">
            <v>50345</v>
          </cell>
          <cell r="S215">
            <v>26970000</v>
          </cell>
          <cell r="T215" t="str">
            <v>Closing</v>
          </cell>
          <cell r="U215">
            <v>39261</v>
          </cell>
          <cell r="V215">
            <v>36490000</v>
          </cell>
          <cell r="W215">
            <v>70220</v>
          </cell>
          <cell r="X215">
            <v>125727</v>
          </cell>
          <cell r="Y215">
            <v>195947</v>
          </cell>
          <cell r="AA215" t="str">
            <v xml:space="preserve">624410    </v>
          </cell>
          <cell r="AB215">
            <v>32790000</v>
          </cell>
          <cell r="AC215" t="str">
            <v>2007</v>
          </cell>
          <cell r="AD215" t="str">
            <v>2007</v>
          </cell>
          <cell r="AE215" t="str">
            <v>2038</v>
          </cell>
          <cell r="AF215" t="b">
            <v>1</v>
          </cell>
          <cell r="AG215">
            <v>4029</v>
          </cell>
          <cell r="AH215" t="str">
            <v>1257-63 38th Street</v>
          </cell>
          <cell r="AI215" t="str">
            <v>5295</v>
          </cell>
          <cell r="AJ215" t="str">
            <v>47</v>
          </cell>
          <cell r="AK215" t="str">
            <v>Brooklyn</v>
          </cell>
          <cell r="AL215" t="str">
            <v>11218</v>
          </cell>
          <cell r="AM215">
            <v>39</v>
          </cell>
          <cell r="AN215" t="str">
            <v>NY</v>
          </cell>
          <cell r="AO215" t="b">
            <v>1</v>
          </cell>
          <cell r="AP215" t="b">
            <v>0</v>
          </cell>
          <cell r="AQ215" t="b">
            <v>0</v>
          </cell>
          <cell r="AR215" t="str">
            <v>BOND</v>
          </cell>
          <cell r="AS215" t="str">
            <v>Civic Facility Revenue Bond</v>
          </cell>
          <cell r="AU215" t="str">
            <v>2018</v>
          </cell>
          <cell r="AV215" t="str">
            <v>n</v>
          </cell>
          <cell r="AW215">
            <v>1</v>
          </cell>
          <cell r="AX215">
            <v>32790</v>
          </cell>
          <cell r="AY215" t="str">
            <v>Mortgage Recording Tax, Tax Exempt Bonds</v>
          </cell>
        </row>
        <row r="216">
          <cell r="A216">
            <v>93238</v>
          </cell>
          <cell r="B216">
            <v>4037</v>
          </cell>
          <cell r="C216">
            <v>0</v>
          </cell>
          <cell r="D216" t="str">
            <v>Goldman Sachs Group, Inc.</v>
          </cell>
          <cell r="E216" t="str">
            <v>COMP</v>
          </cell>
          <cell r="F216" t="str">
            <v>EDC</v>
          </cell>
          <cell r="G216" t="str">
            <v>Energy Incentive</v>
          </cell>
          <cell r="H216" t="str">
            <v>BIR Energy Incentive</v>
          </cell>
          <cell r="I216" t="str">
            <v>10/02/06</v>
          </cell>
          <cell r="J216" t="str">
            <v>10/06/21</v>
          </cell>
          <cell r="T216" t="str">
            <v>Closing</v>
          </cell>
          <cell r="U216">
            <v>38992</v>
          </cell>
          <cell r="V216">
            <v>0</v>
          </cell>
          <cell r="W216">
            <v>377201</v>
          </cell>
          <cell r="X216">
            <v>7611496</v>
          </cell>
          <cell r="Y216">
            <v>7988697</v>
          </cell>
          <cell r="AA216" t="str">
            <v xml:space="preserve">523920    </v>
          </cell>
          <cell r="AC216" t="str">
            <v>2007</v>
          </cell>
          <cell r="AD216" t="str">
            <v>2007</v>
          </cell>
          <cell r="AE216" t="str">
            <v>2022</v>
          </cell>
          <cell r="AF216" t="b">
            <v>0</v>
          </cell>
          <cell r="AG216">
            <v>4116</v>
          </cell>
          <cell r="AH216" t="str">
            <v>200 Murray Street</v>
          </cell>
          <cell r="AI216" t="str">
            <v>16</v>
          </cell>
          <cell r="AJ216" t="str">
            <v>260</v>
          </cell>
          <cell r="AK216" t="str">
            <v>Manhattan</v>
          </cell>
          <cell r="AL216" t="str">
            <v>10282</v>
          </cell>
          <cell r="AM216">
            <v>1</v>
          </cell>
          <cell r="AN216" t="str">
            <v>NY</v>
          </cell>
          <cell r="AO216" t="b">
            <v>1</v>
          </cell>
          <cell r="AP216" t="b">
            <v>0</v>
          </cell>
          <cell r="AQ216" t="b">
            <v>0</v>
          </cell>
          <cell r="AR216" t="str">
            <v>ENE</v>
          </cell>
          <cell r="AS216" t="str">
            <v>ENE</v>
          </cell>
          <cell r="AU216" t="str">
            <v>2018</v>
          </cell>
          <cell r="AV216" t="str">
            <v>n</v>
          </cell>
          <cell r="AW216">
            <v>1</v>
          </cell>
          <cell r="AY216" t="str">
            <v>Business Incentive Rate</v>
          </cell>
        </row>
        <row r="217">
          <cell r="A217">
            <v>93246</v>
          </cell>
          <cell r="B217">
            <v>4611</v>
          </cell>
          <cell r="C217">
            <v>0</v>
          </cell>
          <cell r="D217" t="str">
            <v>Related Retail Hub LLC</v>
          </cell>
          <cell r="E217" t="str">
            <v>COMP</v>
          </cell>
          <cell r="F217" t="str">
            <v>EDC</v>
          </cell>
          <cell r="G217" t="str">
            <v>EDC Loan</v>
          </cell>
          <cell r="H217" t="str">
            <v>EDC Loan</v>
          </cell>
          <cell r="I217" t="str">
            <v>03/24/06</v>
          </cell>
          <cell r="J217" t="str">
            <v>03/24/31</v>
          </cell>
          <cell r="T217" t="str">
            <v>Amendment (Post Closing)</v>
          </cell>
          <cell r="U217">
            <v>41087</v>
          </cell>
          <cell r="V217">
            <v>4000000</v>
          </cell>
          <cell r="W217">
            <v>137882</v>
          </cell>
          <cell r="X217">
            <v>288379</v>
          </cell>
          <cell r="Y217">
            <v>426261</v>
          </cell>
          <cell r="AA217" t="str">
            <v xml:space="preserve">452990    </v>
          </cell>
          <cell r="AB217">
            <v>4000000</v>
          </cell>
          <cell r="AC217" t="str">
            <v>2006</v>
          </cell>
          <cell r="AD217" t="str">
            <v>2006</v>
          </cell>
          <cell r="AE217" t="str">
            <v>2031</v>
          </cell>
          <cell r="AF217" t="b">
            <v>0</v>
          </cell>
          <cell r="AG217">
            <v>4234</v>
          </cell>
          <cell r="AH217" t="str">
            <v>2984 3rd Avenue</v>
          </cell>
          <cell r="AI217" t="str">
            <v>2363</v>
          </cell>
          <cell r="AJ217" t="str">
            <v>16</v>
          </cell>
          <cell r="AK217" t="str">
            <v>Bronx</v>
          </cell>
          <cell r="AL217" t="str">
            <v>10455</v>
          </cell>
          <cell r="AM217">
            <v>17</v>
          </cell>
          <cell r="AN217" t="str">
            <v>NY</v>
          </cell>
          <cell r="AO217" t="b">
            <v>1</v>
          </cell>
          <cell r="AP217" t="b">
            <v>0</v>
          </cell>
          <cell r="AQ217" t="b">
            <v>0</v>
          </cell>
          <cell r="AR217" t="str">
            <v>LOAN</v>
          </cell>
          <cell r="AS217" t="str">
            <v>EDC/L</v>
          </cell>
          <cell r="AU217" t="str">
            <v>2018</v>
          </cell>
          <cell r="AV217" t="str">
            <v>n</v>
          </cell>
          <cell r="AW217">
            <v>1</v>
          </cell>
          <cell r="AX217">
            <v>4000</v>
          </cell>
        </row>
        <row r="218">
          <cell r="A218">
            <v>93249</v>
          </cell>
          <cell r="B218">
            <v>4096</v>
          </cell>
          <cell r="C218">
            <v>0</v>
          </cell>
          <cell r="D218" t="str">
            <v>South Street Seafood Corp.</v>
          </cell>
          <cell r="E218" t="str">
            <v>TSVS</v>
          </cell>
          <cell r="F218" t="str">
            <v>EDC</v>
          </cell>
          <cell r="G218" t="str">
            <v>EDC Loan</v>
          </cell>
          <cell r="H218" t="str">
            <v>EDC Loan</v>
          </cell>
          <cell r="I218" t="str">
            <v>05/17/05</v>
          </cell>
          <cell r="J218" t="str">
            <v>05/10/25</v>
          </cell>
          <cell r="T218" t="str">
            <v>Closing</v>
          </cell>
          <cell r="U218">
            <v>38489</v>
          </cell>
          <cell r="V218">
            <v>101400</v>
          </cell>
          <cell r="W218">
            <v>623000</v>
          </cell>
          <cell r="X218">
            <v>426172</v>
          </cell>
          <cell r="Y218">
            <v>1049172</v>
          </cell>
          <cell r="AA218" t="str">
            <v xml:space="preserve">311712    </v>
          </cell>
          <cell r="AB218">
            <v>101400</v>
          </cell>
          <cell r="AC218" t="str">
            <v>2005</v>
          </cell>
          <cell r="AD218" t="str">
            <v>2005</v>
          </cell>
          <cell r="AE218" t="str">
            <v>2025</v>
          </cell>
          <cell r="AF218" t="b">
            <v>0</v>
          </cell>
          <cell r="AG218">
            <v>4241</v>
          </cell>
          <cell r="AH218" t="str">
            <v>800 Food Center Drive</v>
          </cell>
          <cell r="AI218" t="str">
            <v>2780</v>
          </cell>
          <cell r="AJ218" t="str">
            <v>73</v>
          </cell>
          <cell r="AK218" t="str">
            <v>Bronx</v>
          </cell>
          <cell r="AL218" t="str">
            <v>10474</v>
          </cell>
          <cell r="AM218">
            <v>17</v>
          </cell>
          <cell r="AN218" t="str">
            <v>NY</v>
          </cell>
          <cell r="AO218" t="b">
            <v>0</v>
          </cell>
          <cell r="AP218" t="b">
            <v>0</v>
          </cell>
          <cell r="AQ218" t="b">
            <v>0</v>
          </cell>
          <cell r="AR218" t="str">
            <v>LOAN</v>
          </cell>
          <cell r="AS218" t="str">
            <v>EDC/L</v>
          </cell>
          <cell r="AU218" t="str">
            <v>2018</v>
          </cell>
          <cell r="AV218" t="str">
            <v>Y</v>
          </cell>
          <cell r="AW218">
            <v>1</v>
          </cell>
          <cell r="AX218">
            <v>101.4</v>
          </cell>
        </row>
        <row r="219">
          <cell r="A219">
            <v>93255</v>
          </cell>
          <cell r="B219">
            <v>4471</v>
          </cell>
          <cell r="C219">
            <v>0</v>
          </cell>
          <cell r="D219" t="str">
            <v>Morgan Stanley a/k/a HINES INTEREST LP</v>
          </cell>
          <cell r="E219" t="str">
            <v>COMP</v>
          </cell>
          <cell r="F219" t="str">
            <v>EDC</v>
          </cell>
          <cell r="G219" t="str">
            <v>Energy Incentive</v>
          </cell>
          <cell r="H219" t="str">
            <v>BIR Energy Incentive</v>
          </cell>
          <cell r="I219" t="str">
            <v>08/22/06</v>
          </cell>
          <cell r="J219" t="str">
            <v>08/22/21</v>
          </cell>
          <cell r="T219" t="str">
            <v>Closing</v>
          </cell>
          <cell r="U219">
            <v>38951</v>
          </cell>
          <cell r="V219">
            <v>0</v>
          </cell>
          <cell r="W219">
            <v>67795</v>
          </cell>
          <cell r="X219">
            <v>2381688</v>
          </cell>
          <cell r="Y219">
            <v>2449483</v>
          </cell>
          <cell r="AA219" t="str">
            <v xml:space="preserve">522320    </v>
          </cell>
          <cell r="AC219" t="str">
            <v>2007</v>
          </cell>
          <cell r="AD219" t="str">
            <v>2007</v>
          </cell>
          <cell r="AE219" t="str">
            <v>2022</v>
          </cell>
          <cell r="AF219" t="b">
            <v>0</v>
          </cell>
          <cell r="AG219">
            <v>5510</v>
          </cell>
          <cell r="AH219" t="str">
            <v>1 New York Plaza</v>
          </cell>
          <cell r="AI219" t="str">
            <v>41</v>
          </cell>
          <cell r="AJ219" t="str">
            <v>1012</v>
          </cell>
          <cell r="AK219" t="str">
            <v>Manhattan</v>
          </cell>
          <cell r="AL219" t="str">
            <v>10004</v>
          </cell>
          <cell r="AM219">
            <v>1</v>
          </cell>
          <cell r="AN219" t="str">
            <v>NY</v>
          </cell>
          <cell r="AO219" t="b">
            <v>1</v>
          </cell>
          <cell r="AP219" t="b">
            <v>0</v>
          </cell>
          <cell r="AQ219" t="b">
            <v>0</v>
          </cell>
          <cell r="AR219" t="str">
            <v>ENE</v>
          </cell>
          <cell r="AS219" t="str">
            <v>ENE</v>
          </cell>
          <cell r="AU219" t="str">
            <v>2018</v>
          </cell>
          <cell r="AV219" t="str">
            <v>n</v>
          </cell>
          <cell r="AW219">
            <v>1</v>
          </cell>
          <cell r="AY219" t="str">
            <v>Business Incentive Rate</v>
          </cell>
        </row>
        <row r="220">
          <cell r="A220">
            <v>93278</v>
          </cell>
          <cell r="B220">
            <v>2738</v>
          </cell>
          <cell r="C220">
            <v>0</v>
          </cell>
          <cell r="D220" t="str">
            <v>Grand Meridian Printing, Inc.</v>
          </cell>
          <cell r="E220" t="str">
            <v>COMP</v>
          </cell>
          <cell r="F220" t="str">
            <v>IDA</v>
          </cell>
          <cell r="G220" t="str">
            <v>Straight Lease</v>
          </cell>
          <cell r="H220" t="str">
            <v>Industrial Incentive</v>
          </cell>
          <cell r="I220" t="str">
            <v>07/18/07</v>
          </cell>
          <cell r="J220" t="str">
            <v>06/30/33</v>
          </cell>
          <cell r="K220">
            <v>43432</v>
          </cell>
          <cell r="T220" t="str">
            <v>Retirement</v>
          </cell>
          <cell r="U220">
            <v>43432</v>
          </cell>
          <cell r="V220">
            <v>3390500</v>
          </cell>
          <cell r="W220">
            <v>7533</v>
          </cell>
          <cell r="X220">
            <v>14652</v>
          </cell>
          <cell r="Y220">
            <v>22185</v>
          </cell>
          <cell r="AA220" t="str">
            <v xml:space="preserve">323117    </v>
          </cell>
          <cell r="AB220">
            <v>3390500</v>
          </cell>
          <cell r="AC220" t="str">
            <v>2008</v>
          </cell>
          <cell r="AD220" t="str">
            <v>2008</v>
          </cell>
          <cell r="AE220" t="str">
            <v>2019</v>
          </cell>
          <cell r="AF220" t="b">
            <v>0</v>
          </cell>
          <cell r="AG220">
            <v>4014</v>
          </cell>
          <cell r="AH220" t="str">
            <v>31-16 Hunters Point Ave.</v>
          </cell>
          <cell r="AI220" t="str">
            <v>289</v>
          </cell>
          <cell r="AJ220" t="str">
            <v>40</v>
          </cell>
          <cell r="AK220" t="str">
            <v>Queens</v>
          </cell>
          <cell r="AL220" t="str">
            <v>11101</v>
          </cell>
          <cell r="AM220">
            <v>26</v>
          </cell>
          <cell r="AN220" t="str">
            <v>NY</v>
          </cell>
          <cell r="AO220" t="b">
            <v>0</v>
          </cell>
          <cell r="AP220" t="b">
            <v>0</v>
          </cell>
          <cell r="AQ220" t="b">
            <v>0</v>
          </cell>
          <cell r="AR220" t="str">
            <v>SL</v>
          </cell>
          <cell r="AS220" t="str">
            <v>I/S</v>
          </cell>
          <cell r="AU220" t="str">
            <v>2018</v>
          </cell>
          <cell r="AV220" t="str">
            <v>n</v>
          </cell>
          <cell r="AW220">
            <v>1</v>
          </cell>
          <cell r="AX220">
            <v>3390.5</v>
          </cell>
          <cell r="AY220" t="str">
            <v>Mortgage Recording Tax, Payment In Lieu Of Taxes, Sales Tax</v>
          </cell>
        </row>
        <row r="221">
          <cell r="A221">
            <v>93280</v>
          </cell>
          <cell r="B221">
            <v>2762</v>
          </cell>
          <cell r="C221">
            <v>0</v>
          </cell>
          <cell r="D221" t="str">
            <v>Cool Wind Ventilation Corp.</v>
          </cell>
          <cell r="E221" t="str">
            <v>COMP</v>
          </cell>
          <cell r="F221" t="str">
            <v>IDA</v>
          </cell>
          <cell r="G221" t="str">
            <v>Bond</v>
          </cell>
          <cell r="H221" t="str">
            <v>Manufacturing Facilities Bond</v>
          </cell>
          <cell r="I221" t="str">
            <v>08/31/07</v>
          </cell>
          <cell r="J221" t="str">
            <v>06/30/33</v>
          </cell>
          <cell r="N221" t="str">
            <v>Y</v>
          </cell>
          <cell r="P221" t="str">
            <v>2007B</v>
          </cell>
          <cell r="Q221">
            <v>39325</v>
          </cell>
          <cell r="R221">
            <v>43040</v>
          </cell>
          <cell r="S221">
            <v>1570000</v>
          </cell>
          <cell r="T221" t="str">
            <v>Closing</v>
          </cell>
          <cell r="U221">
            <v>39325</v>
          </cell>
          <cell r="V221">
            <v>9500000</v>
          </cell>
          <cell r="W221">
            <v>50940</v>
          </cell>
          <cell r="X221">
            <v>34830</v>
          </cell>
          <cell r="Y221">
            <v>85770</v>
          </cell>
          <cell r="AA221" t="str">
            <v xml:space="preserve">332322    </v>
          </cell>
          <cell r="AB221">
            <v>9000000</v>
          </cell>
          <cell r="AC221" t="str">
            <v>2008</v>
          </cell>
          <cell r="AD221" t="str">
            <v>2008</v>
          </cell>
          <cell r="AE221" t="str">
            <v>2033</v>
          </cell>
          <cell r="AF221" t="b">
            <v>0</v>
          </cell>
          <cell r="AG221">
            <v>4104</v>
          </cell>
          <cell r="AH221" t="str">
            <v>83-12 72nd Drive</v>
          </cell>
          <cell r="AI221" t="str">
            <v>3810</v>
          </cell>
          <cell r="AJ221" t="str">
            <v>420</v>
          </cell>
          <cell r="AK221" t="str">
            <v>Queens</v>
          </cell>
          <cell r="AL221" t="str">
            <v>11385</v>
          </cell>
          <cell r="AM221">
            <v>30</v>
          </cell>
          <cell r="AN221" t="str">
            <v>NY</v>
          </cell>
          <cell r="AO221" t="b">
            <v>0</v>
          </cell>
          <cell r="AP221" t="b">
            <v>0</v>
          </cell>
          <cell r="AQ221" t="b">
            <v>0</v>
          </cell>
          <cell r="AR221" t="str">
            <v>BOND</v>
          </cell>
          <cell r="AS221" t="str">
            <v>B/MFGF</v>
          </cell>
          <cell r="AU221" t="str">
            <v>2018</v>
          </cell>
          <cell r="AV221" t="str">
            <v>n</v>
          </cell>
          <cell r="AW221">
            <v>1</v>
          </cell>
          <cell r="AX221">
            <v>9000</v>
          </cell>
          <cell r="AY221" t="str">
            <v>Mortgage Recording Tax, Payment In Lieu Of Taxes, Sales Tax, Tax Exempt Bonds</v>
          </cell>
        </row>
        <row r="222">
          <cell r="A222">
            <v>93281</v>
          </cell>
          <cell r="B222">
            <v>2794</v>
          </cell>
          <cell r="C222">
            <v>0</v>
          </cell>
          <cell r="D222" t="str">
            <v>88 Trading Corp.</v>
          </cell>
          <cell r="E222" t="str">
            <v>COMP</v>
          </cell>
          <cell r="F222" t="str">
            <v>IDA</v>
          </cell>
          <cell r="G222" t="str">
            <v>Straight Lease</v>
          </cell>
          <cell r="H222" t="str">
            <v>Industrial Incentive</v>
          </cell>
          <cell r="I222" t="str">
            <v>08/01/07</v>
          </cell>
          <cell r="J222" t="str">
            <v>06/30/33</v>
          </cell>
          <cell r="T222" t="str">
            <v>Amendment (Post Closing)</v>
          </cell>
          <cell r="U222">
            <v>42292</v>
          </cell>
          <cell r="V222">
            <v>0</v>
          </cell>
          <cell r="W222">
            <v>71419</v>
          </cell>
          <cell r="X222">
            <v>54600</v>
          </cell>
          <cell r="Y222">
            <v>126019</v>
          </cell>
          <cell r="AA222" t="str">
            <v xml:space="preserve">424130    </v>
          </cell>
          <cell r="AB222">
            <v>8955000</v>
          </cell>
          <cell r="AC222" t="str">
            <v>2008</v>
          </cell>
          <cell r="AD222" t="str">
            <v>2008</v>
          </cell>
          <cell r="AE222" t="str">
            <v>2033</v>
          </cell>
          <cell r="AF222" t="b">
            <v>0</v>
          </cell>
          <cell r="AG222">
            <v>4105</v>
          </cell>
          <cell r="AH222" t="str">
            <v>58-29 48th Street</v>
          </cell>
          <cell r="AI222" t="str">
            <v>2602</v>
          </cell>
          <cell r="AJ222" t="str">
            <v>100</v>
          </cell>
          <cell r="AK222" t="str">
            <v>Queens</v>
          </cell>
          <cell r="AL222" t="str">
            <v>11378</v>
          </cell>
          <cell r="AM222">
            <v>30</v>
          </cell>
          <cell r="AN222" t="str">
            <v>NY</v>
          </cell>
          <cell r="AO222" t="b">
            <v>1</v>
          </cell>
          <cell r="AP222" t="b">
            <v>0</v>
          </cell>
          <cell r="AQ222" t="b">
            <v>0</v>
          </cell>
          <cell r="AR222" t="str">
            <v>SL</v>
          </cell>
          <cell r="AS222" t="str">
            <v>I/I</v>
          </cell>
          <cell r="AU222" t="str">
            <v>2018</v>
          </cell>
          <cell r="AV222" t="str">
            <v>n</v>
          </cell>
          <cell r="AW222">
            <v>1</v>
          </cell>
          <cell r="AX222">
            <v>8955</v>
          </cell>
          <cell r="AY222" t="str">
            <v>Mortgage Recording Tax, Payment In Lieu Of Taxes, Sales Tax</v>
          </cell>
        </row>
        <row r="223">
          <cell r="A223">
            <v>93282</v>
          </cell>
          <cell r="B223">
            <v>2843</v>
          </cell>
          <cell r="C223">
            <v>0</v>
          </cell>
          <cell r="D223" t="str">
            <v>Barone Steel Fabricators, Inc.</v>
          </cell>
          <cell r="E223" t="str">
            <v>COMP</v>
          </cell>
          <cell r="F223" t="str">
            <v>IDA</v>
          </cell>
          <cell r="G223" t="str">
            <v>Straight Lease</v>
          </cell>
          <cell r="H223" t="str">
            <v>Industrial Incentive</v>
          </cell>
          <cell r="I223" t="str">
            <v>08/29/07</v>
          </cell>
          <cell r="J223" t="str">
            <v>06/30/33</v>
          </cell>
          <cell r="T223" t="str">
            <v>Closing</v>
          </cell>
          <cell r="U223">
            <v>39323</v>
          </cell>
          <cell r="V223">
            <v>5700000</v>
          </cell>
          <cell r="W223">
            <v>18750</v>
          </cell>
          <cell r="X223">
            <v>23750</v>
          </cell>
          <cell r="Y223">
            <v>42500</v>
          </cell>
          <cell r="AA223" t="str">
            <v xml:space="preserve">238120    </v>
          </cell>
          <cell r="AB223">
            <v>5700000</v>
          </cell>
          <cell r="AC223" t="str">
            <v>2008</v>
          </cell>
          <cell r="AD223" t="str">
            <v>2008</v>
          </cell>
          <cell r="AE223" t="str">
            <v>2033</v>
          </cell>
          <cell r="AF223" t="b">
            <v>0</v>
          </cell>
          <cell r="AG223">
            <v>4106</v>
          </cell>
          <cell r="AH223" t="str">
            <v>128 44th Street</v>
          </cell>
          <cell r="AI223" t="str">
            <v>735</v>
          </cell>
          <cell r="AJ223" t="str">
            <v>50</v>
          </cell>
          <cell r="AK223" t="str">
            <v>Brooklyn</v>
          </cell>
          <cell r="AL223" t="str">
            <v>11232</v>
          </cell>
          <cell r="AM223">
            <v>38</v>
          </cell>
          <cell r="AN223" t="str">
            <v>NY</v>
          </cell>
          <cell r="AO223" t="b">
            <v>0</v>
          </cell>
          <cell r="AP223" t="b">
            <v>0</v>
          </cell>
          <cell r="AQ223" t="b">
            <v>0</v>
          </cell>
          <cell r="AR223" t="str">
            <v>SL</v>
          </cell>
          <cell r="AS223" t="str">
            <v>I/I</v>
          </cell>
          <cell r="AU223" t="str">
            <v>2018</v>
          </cell>
          <cell r="AV223" t="str">
            <v>n</v>
          </cell>
          <cell r="AW223">
            <v>1</v>
          </cell>
          <cell r="AX223">
            <v>5700</v>
          </cell>
          <cell r="AY223" t="str">
            <v>Business Incentive Rate, Mortgage Recording Tax, Payment In Lieu Of Taxes, Sales Tax</v>
          </cell>
        </row>
        <row r="224">
          <cell r="A224">
            <v>93283</v>
          </cell>
          <cell r="B224">
            <v>2178</v>
          </cell>
          <cell r="C224">
            <v>0</v>
          </cell>
          <cell r="D224" t="str">
            <v>123 Washington LLC</v>
          </cell>
          <cell r="E224" t="str">
            <v>COMP</v>
          </cell>
          <cell r="F224" t="str">
            <v>IDA</v>
          </cell>
          <cell r="G224" t="str">
            <v>Bond</v>
          </cell>
          <cell r="H224" t="str">
            <v>Liberty Bond</v>
          </cell>
          <cell r="I224" t="str">
            <v>10/18/07</v>
          </cell>
          <cell r="J224" t="str">
            <v>10/01/42</v>
          </cell>
          <cell r="P224" t="str">
            <v>2007</v>
          </cell>
          <cell r="Q224">
            <v>39373</v>
          </cell>
          <cell r="R224">
            <v>52140</v>
          </cell>
          <cell r="S224">
            <v>50000000</v>
          </cell>
          <cell r="T224" t="str">
            <v>Amendment (Post Closing)</v>
          </cell>
          <cell r="U224">
            <v>42194</v>
          </cell>
          <cell r="V224">
            <v>160405000</v>
          </cell>
          <cell r="W224">
            <v>0</v>
          </cell>
          <cell r="X224">
            <v>274672</v>
          </cell>
          <cell r="Y224">
            <v>274672</v>
          </cell>
          <cell r="AA224" t="str">
            <v xml:space="preserve">721110    </v>
          </cell>
          <cell r="AB224">
            <v>50000000</v>
          </cell>
          <cell r="AC224" t="str">
            <v>2008</v>
          </cell>
          <cell r="AD224" t="str">
            <v>2008</v>
          </cell>
          <cell r="AE224" t="str">
            <v>2043</v>
          </cell>
          <cell r="AF224" t="b">
            <v>0</v>
          </cell>
          <cell r="AG224">
            <v>5507</v>
          </cell>
          <cell r="AH224" t="str">
            <v>123-129 Washington Street</v>
          </cell>
          <cell r="AI224" t="str">
            <v>53</v>
          </cell>
          <cell r="AJ224" t="str">
            <v>1201</v>
          </cell>
          <cell r="AK224" t="str">
            <v>Manhattan</v>
          </cell>
          <cell r="AL224" t="str">
            <v>10036</v>
          </cell>
          <cell r="AM224">
            <v>1</v>
          </cell>
          <cell r="AN224" t="str">
            <v>NY</v>
          </cell>
          <cell r="AO224" t="b">
            <v>0</v>
          </cell>
          <cell r="AP224" t="b">
            <v>0</v>
          </cell>
          <cell r="AQ224" t="b">
            <v>0</v>
          </cell>
          <cell r="AR224" t="str">
            <v>BOND</v>
          </cell>
          <cell r="AS224" t="str">
            <v>B/L</v>
          </cell>
          <cell r="AU224" t="str">
            <v>2018</v>
          </cell>
          <cell r="AV224" t="str">
            <v>n</v>
          </cell>
          <cell r="AW224">
            <v>1</v>
          </cell>
          <cell r="AX224">
            <v>50000</v>
          </cell>
          <cell r="AY224" t="str">
            <v>Tax Exempt Bonds</v>
          </cell>
        </row>
        <row r="225">
          <cell r="A225">
            <v>93284</v>
          </cell>
          <cell r="B225">
            <v>2625</v>
          </cell>
          <cell r="C225">
            <v>0</v>
          </cell>
          <cell r="D225" t="str">
            <v>Bronx Parking Development Company, LLC</v>
          </cell>
          <cell r="E225" t="str">
            <v>COMP</v>
          </cell>
          <cell r="F225" t="str">
            <v>IDA</v>
          </cell>
          <cell r="G225" t="str">
            <v>Bond</v>
          </cell>
          <cell r="H225" t="str">
            <v>Not For Profit Bond</v>
          </cell>
          <cell r="I225" t="str">
            <v>12/01/07</v>
          </cell>
          <cell r="J225" t="str">
            <v>10/01/46</v>
          </cell>
          <cell r="P225" t="str">
            <v>2007</v>
          </cell>
          <cell r="Q225">
            <v>39417</v>
          </cell>
          <cell r="R225">
            <v>53601</v>
          </cell>
          <cell r="S225">
            <v>237635000</v>
          </cell>
          <cell r="T225" t="str">
            <v>Closing</v>
          </cell>
          <cell r="U225">
            <v>39417</v>
          </cell>
          <cell r="V225">
            <v>327000000</v>
          </cell>
          <cell r="W225">
            <v>1182130</v>
          </cell>
          <cell r="X225">
            <v>1205998</v>
          </cell>
          <cell r="Y225">
            <v>2388128</v>
          </cell>
          <cell r="AA225" t="str">
            <v xml:space="preserve">812930    </v>
          </cell>
          <cell r="AB225">
            <v>237635000</v>
          </cell>
          <cell r="AC225" t="str">
            <v>2008</v>
          </cell>
          <cell r="AD225" t="str">
            <v>2008</v>
          </cell>
          <cell r="AE225" t="str">
            <v>2047</v>
          </cell>
          <cell r="AF225" t="b">
            <v>1</v>
          </cell>
          <cell r="AG225">
            <v>4190</v>
          </cell>
          <cell r="AH225" t="str">
            <v>Site A</v>
          </cell>
          <cell r="AI225" t="str">
            <v>2499</v>
          </cell>
          <cell r="AJ225" t="str">
            <v>108</v>
          </cell>
          <cell r="AK225" t="str">
            <v>Bronx</v>
          </cell>
          <cell r="AL225" t="str">
            <v>10452</v>
          </cell>
          <cell r="AM225">
            <v>8</v>
          </cell>
          <cell r="AN225" t="str">
            <v>NY</v>
          </cell>
          <cell r="AO225" t="b">
            <v>1</v>
          </cell>
          <cell r="AP225" t="b">
            <v>0</v>
          </cell>
          <cell r="AQ225" t="b">
            <v>0</v>
          </cell>
          <cell r="AR225" t="str">
            <v>BOND</v>
          </cell>
          <cell r="AS225" t="str">
            <v>Civic Facility Revenue Bond</v>
          </cell>
          <cell r="AU225" t="str">
            <v>2018</v>
          </cell>
          <cell r="AV225" t="str">
            <v>n</v>
          </cell>
          <cell r="AW225">
            <v>1</v>
          </cell>
          <cell r="AX225">
            <v>237635</v>
          </cell>
          <cell r="AY225" t="str">
            <v>Tax Exempt Bonds</v>
          </cell>
        </row>
        <row r="226">
          <cell r="A226">
            <v>93286</v>
          </cell>
          <cell r="B226">
            <v>2804</v>
          </cell>
          <cell r="C226">
            <v>0</v>
          </cell>
          <cell r="D226" t="str">
            <v>Cobble Hill Health Center, Inc.</v>
          </cell>
          <cell r="E226" t="str">
            <v>COMP</v>
          </cell>
          <cell r="F226" t="str">
            <v>BLD</v>
          </cell>
          <cell r="G226" t="str">
            <v>Bond</v>
          </cell>
          <cell r="H226" t="str">
            <v>Build NYC Revenue Bond</v>
          </cell>
          <cell r="I226" t="str">
            <v>01/31/08</v>
          </cell>
          <cell r="J226" t="str">
            <v>07/01/37</v>
          </cell>
          <cell r="N226" t="str">
            <v>Y</v>
          </cell>
          <cell r="P226" t="str">
            <v>2008B3</v>
          </cell>
          <cell r="Q226">
            <v>39477</v>
          </cell>
          <cell r="R226">
            <v>50222</v>
          </cell>
          <cell r="S226">
            <v>7850000</v>
          </cell>
          <cell r="T226" t="str">
            <v>Amendment (Post Closing)</v>
          </cell>
          <cell r="U226">
            <v>42116</v>
          </cell>
          <cell r="V226">
            <v>50000000</v>
          </cell>
          <cell r="W226">
            <v>61100</v>
          </cell>
          <cell r="X226">
            <v>171715</v>
          </cell>
          <cell r="Y226">
            <v>232815</v>
          </cell>
          <cell r="AA226" t="str">
            <v xml:space="preserve">623110    </v>
          </cell>
          <cell r="AB226">
            <v>48190000</v>
          </cell>
          <cell r="AC226" t="str">
            <v>2008</v>
          </cell>
          <cell r="AD226" t="str">
            <v>2008</v>
          </cell>
          <cell r="AE226" t="str">
            <v>2038</v>
          </cell>
          <cell r="AF226" t="b">
            <v>1</v>
          </cell>
          <cell r="AG226">
            <v>4140</v>
          </cell>
          <cell r="AH226" t="str">
            <v>380 Henry Street</v>
          </cell>
          <cell r="AI226" t="str">
            <v>300</v>
          </cell>
          <cell r="AJ226" t="str">
            <v>17</v>
          </cell>
          <cell r="AK226" t="str">
            <v>Brooklyn</v>
          </cell>
          <cell r="AL226" t="str">
            <v>11201</v>
          </cell>
          <cell r="AM226">
            <v>39</v>
          </cell>
          <cell r="AN226" t="str">
            <v>NY</v>
          </cell>
          <cell r="AO226" t="b">
            <v>1</v>
          </cell>
          <cell r="AP226" t="b">
            <v>0</v>
          </cell>
          <cell r="AQ226" t="b">
            <v>0</v>
          </cell>
          <cell r="AR226" t="str">
            <v>BOND</v>
          </cell>
          <cell r="AS226" t="str">
            <v>LEAP</v>
          </cell>
          <cell r="AU226" t="str">
            <v>2018</v>
          </cell>
          <cell r="AV226" t="str">
            <v>n</v>
          </cell>
          <cell r="AW226">
            <v>1</v>
          </cell>
          <cell r="AX226">
            <v>48190</v>
          </cell>
          <cell r="AY226" t="str">
            <v>Tax Exempt Bonds</v>
          </cell>
        </row>
        <row r="227">
          <cell r="A227">
            <v>93287</v>
          </cell>
          <cell r="B227">
            <v>3014</v>
          </cell>
          <cell r="C227">
            <v>0</v>
          </cell>
          <cell r="D227" t="str">
            <v>Proxima, Inc.</v>
          </cell>
          <cell r="E227" t="str">
            <v>COMP</v>
          </cell>
          <cell r="F227" t="str">
            <v>IDA</v>
          </cell>
          <cell r="G227" t="str">
            <v>Straight Lease</v>
          </cell>
          <cell r="H227" t="str">
            <v>Industrial Incentive</v>
          </cell>
          <cell r="I227" t="str">
            <v>11/20/07</v>
          </cell>
          <cell r="J227" t="str">
            <v>06/30/33</v>
          </cell>
          <cell r="T227" t="str">
            <v>Closing</v>
          </cell>
          <cell r="U227">
            <v>39406</v>
          </cell>
          <cell r="V227">
            <v>7633000</v>
          </cell>
          <cell r="W227">
            <v>51324</v>
          </cell>
          <cell r="X227">
            <v>51324</v>
          </cell>
          <cell r="Y227">
            <v>102648</v>
          </cell>
          <cell r="AA227" t="str">
            <v xml:space="preserve">424410    </v>
          </cell>
          <cell r="AB227">
            <v>7633000</v>
          </cell>
          <cell r="AC227" t="str">
            <v>2008</v>
          </cell>
          <cell r="AD227" t="str">
            <v>2008</v>
          </cell>
          <cell r="AE227" t="str">
            <v>2033</v>
          </cell>
          <cell r="AF227" t="b">
            <v>0</v>
          </cell>
          <cell r="AG227">
            <v>4147</v>
          </cell>
          <cell r="AH227" t="str">
            <v>109-15 178th Street</v>
          </cell>
          <cell r="AI227" t="str">
            <v>10336</v>
          </cell>
          <cell r="AJ227" t="str">
            <v>160</v>
          </cell>
          <cell r="AK227" t="str">
            <v>Queens</v>
          </cell>
          <cell r="AL227" t="str">
            <v>11433</v>
          </cell>
          <cell r="AM227">
            <v>27</v>
          </cell>
          <cell r="AN227" t="str">
            <v>NY</v>
          </cell>
          <cell r="AO227" t="b">
            <v>0</v>
          </cell>
          <cell r="AP227" t="b">
            <v>0</v>
          </cell>
          <cell r="AQ227" t="b">
            <v>0</v>
          </cell>
          <cell r="AR227" t="str">
            <v>SL</v>
          </cell>
          <cell r="AS227" t="str">
            <v>I/I</v>
          </cell>
          <cell r="AU227" t="str">
            <v>2018</v>
          </cell>
          <cell r="AV227" t="str">
            <v>n</v>
          </cell>
          <cell r="AW227">
            <v>1</v>
          </cell>
          <cell r="AX227">
            <v>7633</v>
          </cell>
          <cell r="AY227" t="str">
            <v>Mortgage Recording Tax, Payment In Lieu Of Taxes, Sales Tax</v>
          </cell>
        </row>
        <row r="228">
          <cell r="A228">
            <v>93288</v>
          </cell>
          <cell r="B228">
            <v>2945</v>
          </cell>
          <cell r="C228">
            <v>0</v>
          </cell>
          <cell r="D228" t="str">
            <v>DCD Marketing Ltd.</v>
          </cell>
          <cell r="E228" t="str">
            <v>COMP</v>
          </cell>
          <cell r="F228" t="str">
            <v>IDA</v>
          </cell>
          <cell r="G228" t="str">
            <v>Straight Lease</v>
          </cell>
          <cell r="H228" t="str">
            <v>Industrial Incentive</v>
          </cell>
          <cell r="I228" t="str">
            <v>09/25/07</v>
          </cell>
          <cell r="J228" t="str">
            <v>06/30/33</v>
          </cell>
          <cell r="T228" t="str">
            <v>Amendment (Refinancing)</v>
          </cell>
          <cell r="U228">
            <v>41226</v>
          </cell>
          <cell r="V228">
            <v>5500000</v>
          </cell>
          <cell r="W228">
            <v>50000</v>
          </cell>
          <cell r="X228">
            <v>42734</v>
          </cell>
          <cell r="Y228">
            <v>92734</v>
          </cell>
          <cell r="AA228" t="str">
            <v xml:space="preserve">541870    </v>
          </cell>
          <cell r="AB228">
            <v>5500000</v>
          </cell>
          <cell r="AC228" t="str">
            <v>2008</v>
          </cell>
          <cell r="AD228" t="str">
            <v>2008</v>
          </cell>
          <cell r="AE228" t="str">
            <v>2033</v>
          </cell>
          <cell r="AF228" t="b">
            <v>0</v>
          </cell>
          <cell r="AG228">
            <v>4149</v>
          </cell>
          <cell r="AH228" t="str">
            <v>73 Wortman Avenue</v>
          </cell>
          <cell r="AI228" t="str">
            <v>4367</v>
          </cell>
          <cell r="AJ228" t="str">
            <v>15</v>
          </cell>
          <cell r="AK228" t="str">
            <v>Brooklyn</v>
          </cell>
          <cell r="AL228" t="str">
            <v>11207</v>
          </cell>
          <cell r="AM228">
            <v>42</v>
          </cell>
          <cell r="AN228" t="str">
            <v>NY</v>
          </cell>
          <cell r="AO228" t="b">
            <v>0</v>
          </cell>
          <cell r="AP228" t="b">
            <v>0</v>
          </cell>
          <cell r="AQ228" t="b">
            <v>0</v>
          </cell>
          <cell r="AR228" t="str">
            <v>SL</v>
          </cell>
          <cell r="AS228" t="str">
            <v>I/I</v>
          </cell>
          <cell r="AU228" t="str">
            <v>2018</v>
          </cell>
          <cell r="AV228" t="str">
            <v>n</v>
          </cell>
          <cell r="AW228">
            <v>1</v>
          </cell>
          <cell r="AX228">
            <v>5500</v>
          </cell>
          <cell r="AY228" t="str">
            <v>Mortgage Recording Tax, Payment In Lieu Of Taxes, Sales Tax</v>
          </cell>
        </row>
        <row r="229">
          <cell r="A229">
            <v>93289</v>
          </cell>
          <cell r="B229">
            <v>2946</v>
          </cell>
          <cell r="C229">
            <v>0</v>
          </cell>
          <cell r="D229" t="str">
            <v>Excellent Poly, Inc.</v>
          </cell>
          <cell r="E229" t="str">
            <v>COMP</v>
          </cell>
          <cell r="F229" t="str">
            <v>IDA</v>
          </cell>
          <cell r="G229" t="str">
            <v>Straight Lease</v>
          </cell>
          <cell r="H229" t="str">
            <v>Industrial Incentive</v>
          </cell>
          <cell r="I229" t="str">
            <v>12/03/07</v>
          </cell>
          <cell r="J229" t="str">
            <v>06/30/33</v>
          </cell>
          <cell r="T229" t="str">
            <v>Closing</v>
          </cell>
          <cell r="U229">
            <v>39419</v>
          </cell>
          <cell r="V229">
            <v>1900000</v>
          </cell>
          <cell r="W229">
            <v>16027</v>
          </cell>
          <cell r="X229">
            <v>30000</v>
          </cell>
          <cell r="Y229">
            <v>46027</v>
          </cell>
          <cell r="AA229" t="str">
            <v xml:space="preserve">326111    </v>
          </cell>
          <cell r="AB229">
            <v>1900000</v>
          </cell>
          <cell r="AC229" t="str">
            <v>2008</v>
          </cell>
          <cell r="AD229" t="str">
            <v>2008</v>
          </cell>
          <cell r="AE229" t="str">
            <v>2033</v>
          </cell>
          <cell r="AF229" t="b">
            <v>0</v>
          </cell>
          <cell r="AG229">
            <v>5508</v>
          </cell>
          <cell r="AH229" t="str">
            <v>820 4th Avenue</v>
          </cell>
          <cell r="AI229" t="str">
            <v>664</v>
          </cell>
          <cell r="AJ229" t="str">
            <v>29</v>
          </cell>
          <cell r="AK229" t="str">
            <v>Brooklyn</v>
          </cell>
          <cell r="AL229" t="str">
            <v>11232</v>
          </cell>
          <cell r="AM229">
            <v>38</v>
          </cell>
          <cell r="AN229" t="str">
            <v>NY</v>
          </cell>
          <cell r="AO229" t="b">
            <v>0</v>
          </cell>
          <cell r="AP229" t="b">
            <v>0</v>
          </cell>
          <cell r="AQ229" t="b">
            <v>0</v>
          </cell>
          <cell r="AR229" t="str">
            <v>SL</v>
          </cell>
          <cell r="AS229" t="str">
            <v>I/I</v>
          </cell>
          <cell r="AU229" t="str">
            <v>2018</v>
          </cell>
          <cell r="AV229" t="str">
            <v>n</v>
          </cell>
          <cell r="AW229">
            <v>1</v>
          </cell>
          <cell r="AX229">
            <v>1900</v>
          </cell>
          <cell r="AY229" t="str">
            <v>Mortgage Recording Tax, Payment In Lieu Of Taxes</v>
          </cell>
        </row>
        <row r="230">
          <cell r="A230">
            <v>93290</v>
          </cell>
          <cell r="B230">
            <v>2871</v>
          </cell>
          <cell r="C230">
            <v>0</v>
          </cell>
          <cell r="D230" t="str">
            <v>Mind, Hand and Company &amp; J.V. Woodworking &amp; Oh-Show Woodworking Studio</v>
          </cell>
          <cell r="E230" t="str">
            <v>COMP</v>
          </cell>
          <cell r="F230" t="str">
            <v>IDA</v>
          </cell>
          <cell r="G230" t="str">
            <v>Straight Lease</v>
          </cell>
          <cell r="H230" t="str">
            <v>Industrial Incentive</v>
          </cell>
          <cell r="I230" t="str">
            <v>01/03/08</v>
          </cell>
          <cell r="J230" t="str">
            <v>06/30/33</v>
          </cell>
          <cell r="T230" t="str">
            <v>Closing</v>
          </cell>
          <cell r="U230">
            <v>39450</v>
          </cell>
          <cell r="V230">
            <v>2450000</v>
          </cell>
          <cell r="W230">
            <v>19898</v>
          </cell>
          <cell r="X230">
            <v>12061</v>
          </cell>
          <cell r="Y230">
            <v>31959</v>
          </cell>
          <cell r="AA230" t="str">
            <v xml:space="preserve">541420    </v>
          </cell>
          <cell r="AB230">
            <v>2450000</v>
          </cell>
          <cell r="AC230" t="str">
            <v>2008</v>
          </cell>
          <cell r="AD230" t="str">
            <v>2008</v>
          </cell>
          <cell r="AE230" t="str">
            <v>2033</v>
          </cell>
          <cell r="AF230" t="b">
            <v>0</v>
          </cell>
          <cell r="AG230">
            <v>4151</v>
          </cell>
          <cell r="AH230" t="str">
            <v>1663 Cody Avenue</v>
          </cell>
          <cell r="AI230" t="str">
            <v>3556</v>
          </cell>
          <cell r="AJ230" t="str">
            <v>61</v>
          </cell>
          <cell r="AK230" t="str">
            <v>Queens</v>
          </cell>
          <cell r="AL230" t="str">
            <v>11385</v>
          </cell>
          <cell r="AM230">
            <v>34</v>
          </cell>
          <cell r="AN230" t="str">
            <v>NY</v>
          </cell>
          <cell r="AO230" t="b">
            <v>0</v>
          </cell>
          <cell r="AP230" t="b">
            <v>0</v>
          </cell>
          <cell r="AQ230" t="b">
            <v>0</v>
          </cell>
          <cell r="AR230" t="str">
            <v>SL</v>
          </cell>
          <cell r="AS230" t="str">
            <v>I/S</v>
          </cell>
          <cell r="AU230" t="str">
            <v>2018</v>
          </cell>
          <cell r="AV230" t="str">
            <v>n</v>
          </cell>
          <cell r="AW230">
            <v>1</v>
          </cell>
          <cell r="AX230">
            <v>2450</v>
          </cell>
          <cell r="AY230" t="str">
            <v>Mortgage Recording Tax, Payment In Lieu Of Taxes, Sales Tax</v>
          </cell>
        </row>
        <row r="231">
          <cell r="A231">
            <v>93300</v>
          </cell>
          <cell r="B231">
            <v>2964</v>
          </cell>
          <cell r="C231">
            <v>0</v>
          </cell>
          <cell r="D231" t="str">
            <v>Congregation Darchei Torah</v>
          </cell>
          <cell r="E231" t="str">
            <v>COMP</v>
          </cell>
          <cell r="F231" t="str">
            <v>IDA</v>
          </cell>
          <cell r="G231" t="str">
            <v>Bond</v>
          </cell>
          <cell r="H231" t="str">
            <v>Not For Profit Bond</v>
          </cell>
          <cell r="I231" t="str">
            <v>01/24/08</v>
          </cell>
          <cell r="J231" t="str">
            <v>07/01/38</v>
          </cell>
          <cell r="K231">
            <v>43437</v>
          </cell>
          <cell r="P231" t="str">
            <v>2008</v>
          </cell>
          <cell r="Q231">
            <v>39471</v>
          </cell>
          <cell r="R231">
            <v>50587</v>
          </cell>
          <cell r="S231">
            <v>32000000</v>
          </cell>
          <cell r="T231" t="str">
            <v>Retirement</v>
          </cell>
          <cell r="U231">
            <v>43437</v>
          </cell>
          <cell r="V231">
            <v>32000000</v>
          </cell>
          <cell r="W231">
            <v>297200</v>
          </cell>
          <cell r="X231">
            <v>181400</v>
          </cell>
          <cell r="Y231">
            <v>478600</v>
          </cell>
          <cell r="AA231" t="str">
            <v xml:space="preserve">611110    </v>
          </cell>
          <cell r="AB231">
            <v>32000000</v>
          </cell>
          <cell r="AC231" t="str">
            <v>2008</v>
          </cell>
          <cell r="AD231" t="str">
            <v>2008</v>
          </cell>
          <cell r="AE231" t="str">
            <v>2019</v>
          </cell>
          <cell r="AF231" t="b">
            <v>1</v>
          </cell>
          <cell r="AG231">
            <v>4185</v>
          </cell>
          <cell r="AH231" t="str">
            <v>225-259 Beach 17th Street</v>
          </cell>
          <cell r="AI231" t="str">
            <v>15634</v>
          </cell>
          <cell r="AJ231" t="str">
            <v>94</v>
          </cell>
          <cell r="AK231" t="str">
            <v>Queens</v>
          </cell>
          <cell r="AL231" t="str">
            <v>11691</v>
          </cell>
          <cell r="AM231">
            <v>31</v>
          </cell>
          <cell r="AN231" t="str">
            <v>NY</v>
          </cell>
          <cell r="AO231" t="b">
            <v>1</v>
          </cell>
          <cell r="AP231" t="b">
            <v>0</v>
          </cell>
          <cell r="AQ231" t="b">
            <v>0</v>
          </cell>
          <cell r="AR231" t="str">
            <v>BOND</v>
          </cell>
          <cell r="AS231" t="str">
            <v>Civic Facility Revenue Bond</v>
          </cell>
          <cell r="AU231" t="str">
            <v>2018</v>
          </cell>
          <cell r="AV231" t="str">
            <v>n</v>
          </cell>
          <cell r="AW231">
            <v>1</v>
          </cell>
          <cell r="AX231">
            <v>32000</v>
          </cell>
          <cell r="AY231" t="str">
            <v>Mortgage Recording Tax, Tax Exempt Bonds</v>
          </cell>
        </row>
        <row r="232">
          <cell r="A232">
            <v>93302</v>
          </cell>
          <cell r="B232">
            <v>2813</v>
          </cell>
          <cell r="C232">
            <v>0</v>
          </cell>
          <cell r="D232" t="str">
            <v>Margaret Tietz Nursing and Rehabilitation Center</v>
          </cell>
          <cell r="E232" t="str">
            <v>COMP</v>
          </cell>
          <cell r="F232" t="str">
            <v>IDA</v>
          </cell>
          <cell r="G232" t="str">
            <v>Bond</v>
          </cell>
          <cell r="H232" t="str">
            <v>Not For Profit Bond</v>
          </cell>
          <cell r="I232" t="str">
            <v>01/23/08</v>
          </cell>
          <cell r="J232" t="str">
            <v>11/30/38</v>
          </cell>
          <cell r="N232" t="str">
            <v>Y</v>
          </cell>
          <cell r="P232" t="str">
            <v>2008C-2</v>
          </cell>
          <cell r="Q232">
            <v>39470</v>
          </cell>
          <cell r="R232">
            <v>50710</v>
          </cell>
          <cell r="S232">
            <v>10195000</v>
          </cell>
          <cell r="T232" t="str">
            <v>Closing</v>
          </cell>
          <cell r="U232">
            <v>39470</v>
          </cell>
          <cell r="V232">
            <v>22657000</v>
          </cell>
          <cell r="W232">
            <v>50451</v>
          </cell>
          <cell r="X232">
            <v>97766</v>
          </cell>
          <cell r="Y232">
            <v>148217</v>
          </cell>
          <cell r="AA232" t="str">
            <v xml:space="preserve">623110    </v>
          </cell>
          <cell r="AB232">
            <v>18965000</v>
          </cell>
          <cell r="AC232" t="str">
            <v>2008</v>
          </cell>
          <cell r="AD232" t="str">
            <v>2008</v>
          </cell>
          <cell r="AE232" t="str">
            <v>2039</v>
          </cell>
          <cell r="AF232" t="b">
            <v>1</v>
          </cell>
          <cell r="AG232">
            <v>4244</v>
          </cell>
          <cell r="AH232" t="str">
            <v>164-11 Chapin Parkway</v>
          </cell>
          <cell r="AI232" t="str">
            <v>9858</v>
          </cell>
          <cell r="AJ232" t="str">
            <v>11</v>
          </cell>
          <cell r="AK232" t="str">
            <v>Queens</v>
          </cell>
          <cell r="AL232" t="str">
            <v>11432</v>
          </cell>
          <cell r="AM232">
            <v>24</v>
          </cell>
          <cell r="AN232" t="str">
            <v>NY</v>
          </cell>
          <cell r="AO232" t="b">
            <v>0</v>
          </cell>
          <cell r="AP232" t="b">
            <v>0</v>
          </cell>
          <cell r="AQ232" t="b">
            <v>0</v>
          </cell>
          <cell r="AR232" t="str">
            <v>BOND</v>
          </cell>
          <cell r="AS232" t="str">
            <v>Civic Facility Revenue Bond</v>
          </cell>
          <cell r="AU232" t="str">
            <v>2018</v>
          </cell>
          <cell r="AV232" t="str">
            <v>n</v>
          </cell>
          <cell r="AW232">
            <v>1</v>
          </cell>
          <cell r="AX232">
            <v>18965</v>
          </cell>
          <cell r="AY232" t="str">
            <v>Mortgage Recording Tax, Tax Exempt Bonds</v>
          </cell>
        </row>
        <row r="233">
          <cell r="A233">
            <v>93305</v>
          </cell>
          <cell r="B233">
            <v>2993</v>
          </cell>
          <cell r="C233">
            <v>0</v>
          </cell>
          <cell r="D233" t="str">
            <v>Natural Resources Defense Council</v>
          </cell>
          <cell r="E233" t="str">
            <v>COMP</v>
          </cell>
          <cell r="F233" t="str">
            <v>BLD</v>
          </cell>
          <cell r="G233" t="str">
            <v>Bond</v>
          </cell>
          <cell r="H233" t="str">
            <v>Build NYC Revenue Bond</v>
          </cell>
          <cell r="I233" t="str">
            <v>01/01/08</v>
          </cell>
          <cell r="J233" t="str">
            <v>03/01/38</v>
          </cell>
          <cell r="P233" t="str">
            <v>2008A</v>
          </cell>
          <cell r="Q233">
            <v>39471</v>
          </cell>
          <cell r="R233">
            <v>50465</v>
          </cell>
          <cell r="S233">
            <v>12730000</v>
          </cell>
          <cell r="T233" t="str">
            <v>Closing</v>
          </cell>
          <cell r="U233">
            <v>39448</v>
          </cell>
          <cell r="V233">
            <v>14390722</v>
          </cell>
          <cell r="W233">
            <v>19810</v>
          </cell>
          <cell r="X233">
            <v>55211</v>
          </cell>
          <cell r="Y233">
            <v>75021</v>
          </cell>
          <cell r="AA233" t="str">
            <v xml:space="preserve">813312    </v>
          </cell>
          <cell r="AB233">
            <v>12730000</v>
          </cell>
          <cell r="AC233" t="str">
            <v>2008</v>
          </cell>
          <cell r="AD233" t="str">
            <v>2008</v>
          </cell>
          <cell r="AE233" t="str">
            <v>2038</v>
          </cell>
          <cell r="AF233" t="b">
            <v>1</v>
          </cell>
          <cell r="AG233">
            <v>4248</v>
          </cell>
          <cell r="AH233" t="str">
            <v>40 West 20th Street</v>
          </cell>
          <cell r="AI233" t="str">
            <v>821</v>
          </cell>
          <cell r="AJ233" t="str">
            <v>1001</v>
          </cell>
          <cell r="AK233" t="str">
            <v>Manhattan</v>
          </cell>
          <cell r="AL233" t="str">
            <v>10011</v>
          </cell>
          <cell r="AM233">
            <v>3</v>
          </cell>
          <cell r="AN233" t="str">
            <v>NY</v>
          </cell>
          <cell r="AO233" t="b">
            <v>0</v>
          </cell>
          <cell r="AP233" t="b">
            <v>0</v>
          </cell>
          <cell r="AQ233" t="b">
            <v>0</v>
          </cell>
          <cell r="AR233" t="str">
            <v>BOND</v>
          </cell>
          <cell r="AS233" t="str">
            <v>LEAP</v>
          </cell>
          <cell r="AU233" t="str">
            <v>2018</v>
          </cell>
          <cell r="AV233" t="str">
            <v>n</v>
          </cell>
          <cell r="AW233">
            <v>1</v>
          </cell>
          <cell r="AX233">
            <v>12730</v>
          </cell>
          <cell r="AY233" t="str">
            <v>Tax Exempt Bonds</v>
          </cell>
        </row>
        <row r="234">
          <cell r="A234">
            <v>93312</v>
          </cell>
          <cell r="B234">
            <v>3213</v>
          </cell>
          <cell r="C234">
            <v>0</v>
          </cell>
          <cell r="D234" t="str">
            <v>Extech Building Materials, Inc.</v>
          </cell>
          <cell r="E234" t="str">
            <v>COMP</v>
          </cell>
          <cell r="F234" t="str">
            <v>IDA</v>
          </cell>
          <cell r="G234" t="str">
            <v>Straight Lease</v>
          </cell>
          <cell r="H234" t="str">
            <v>Industrial Incentive</v>
          </cell>
          <cell r="I234" t="str">
            <v>04/01/08</v>
          </cell>
          <cell r="J234" t="str">
            <v>06/30/34</v>
          </cell>
          <cell r="T234" t="str">
            <v>Closing</v>
          </cell>
          <cell r="U234">
            <v>39539</v>
          </cell>
          <cell r="V234">
            <v>8600000</v>
          </cell>
          <cell r="W234">
            <v>77558</v>
          </cell>
          <cell r="X234">
            <v>64659</v>
          </cell>
          <cell r="Y234">
            <v>142217</v>
          </cell>
          <cell r="AA234" t="str">
            <v xml:space="preserve">423320    </v>
          </cell>
          <cell r="AB234">
            <v>8600000</v>
          </cell>
          <cell r="AC234" t="str">
            <v>2008</v>
          </cell>
          <cell r="AD234" t="str">
            <v>2008</v>
          </cell>
          <cell r="AE234" t="str">
            <v>2034</v>
          </cell>
          <cell r="AF234" t="b">
            <v>0</v>
          </cell>
          <cell r="AG234">
            <v>4412</v>
          </cell>
          <cell r="AH234" t="str">
            <v>57-75 Imlay Street</v>
          </cell>
          <cell r="AI234" t="str">
            <v>507</v>
          </cell>
          <cell r="AJ234" t="str">
            <v>6</v>
          </cell>
          <cell r="AK234" t="str">
            <v>Brooklyn</v>
          </cell>
          <cell r="AL234" t="str">
            <v>11231</v>
          </cell>
          <cell r="AM234">
            <v>38</v>
          </cell>
          <cell r="AN234" t="str">
            <v>NY</v>
          </cell>
          <cell r="AO234" t="b">
            <v>0</v>
          </cell>
          <cell r="AP234" t="b">
            <v>0</v>
          </cell>
          <cell r="AQ234" t="b">
            <v>0</v>
          </cell>
          <cell r="AR234" t="str">
            <v>SL</v>
          </cell>
          <cell r="AS234" t="str">
            <v>I/I</v>
          </cell>
          <cell r="AU234" t="str">
            <v>2018</v>
          </cell>
          <cell r="AV234" t="str">
            <v>n</v>
          </cell>
          <cell r="AW234">
            <v>1</v>
          </cell>
          <cell r="AX234">
            <v>8600</v>
          </cell>
          <cell r="AY234" t="str">
            <v>Mortgage Recording Tax, Payment In Lieu Of Taxes, Sales Tax</v>
          </cell>
        </row>
        <row r="235">
          <cell r="A235">
            <v>93313</v>
          </cell>
          <cell r="B235">
            <v>3965</v>
          </cell>
          <cell r="C235">
            <v>0</v>
          </cell>
          <cell r="D235" t="str">
            <v>Center for Family Support, Inc., The #3 (2008)</v>
          </cell>
          <cell r="E235" t="str">
            <v>COMP</v>
          </cell>
          <cell r="F235" t="str">
            <v>IDA</v>
          </cell>
          <cell r="G235" t="str">
            <v>Bond</v>
          </cell>
          <cell r="H235" t="str">
            <v>Pooled Bond</v>
          </cell>
          <cell r="I235" t="str">
            <v>01/30/08</v>
          </cell>
          <cell r="J235" t="str">
            <v>07/01/33</v>
          </cell>
          <cell r="N235" t="str">
            <v>Y</v>
          </cell>
          <cell r="P235" t="str">
            <v>2008A-2</v>
          </cell>
          <cell r="Q235">
            <v>39477</v>
          </cell>
          <cell r="R235">
            <v>39995</v>
          </cell>
          <cell r="S235">
            <v>85000</v>
          </cell>
          <cell r="T235" t="str">
            <v>Closing</v>
          </cell>
          <cell r="U235">
            <v>39477</v>
          </cell>
          <cell r="V235">
            <v>2615000</v>
          </cell>
          <cell r="W235">
            <v>8543</v>
          </cell>
          <cell r="X235">
            <v>3832</v>
          </cell>
          <cell r="Y235">
            <v>12375</v>
          </cell>
          <cell r="AA235" t="str">
            <v xml:space="preserve">623210    </v>
          </cell>
          <cell r="AB235">
            <v>2420000</v>
          </cell>
          <cell r="AC235" t="str">
            <v>2008</v>
          </cell>
          <cell r="AD235" t="str">
            <v>2008</v>
          </cell>
          <cell r="AE235" t="str">
            <v>2034</v>
          </cell>
          <cell r="AF235" t="b">
            <v>1</v>
          </cell>
          <cell r="AG235">
            <v>4330</v>
          </cell>
          <cell r="AH235" t="str">
            <v>145-17 120th Avenue</v>
          </cell>
          <cell r="AI235" t="str">
            <v>12026</v>
          </cell>
          <cell r="AJ235" t="str">
            <v>81</v>
          </cell>
          <cell r="AK235" t="str">
            <v>Queens</v>
          </cell>
          <cell r="AL235" t="str">
            <v>11436</v>
          </cell>
          <cell r="AM235">
            <v>28</v>
          </cell>
          <cell r="AN235" t="str">
            <v>NY</v>
          </cell>
          <cell r="AO235" t="b">
            <v>1</v>
          </cell>
          <cell r="AP235" t="b">
            <v>0</v>
          </cell>
          <cell r="AQ235" t="b">
            <v>0</v>
          </cell>
          <cell r="AR235" t="str">
            <v>BOND</v>
          </cell>
          <cell r="AS235" t="str">
            <v>B/SNP</v>
          </cell>
          <cell r="AU235" t="str">
            <v>2018</v>
          </cell>
          <cell r="AV235" t="str">
            <v>n</v>
          </cell>
          <cell r="AW235">
            <v>1</v>
          </cell>
          <cell r="AX235">
            <v>2420</v>
          </cell>
          <cell r="AY235" t="str">
            <v>Mortgage Recording Tax, Tax Exempt Bonds</v>
          </cell>
        </row>
        <row r="236">
          <cell r="A236">
            <v>93314</v>
          </cell>
          <cell r="B236">
            <v>3050</v>
          </cell>
          <cell r="C236">
            <v>0</v>
          </cell>
          <cell r="D236" t="str">
            <v>Federation Employment and Guidance Service, Inc.</v>
          </cell>
          <cell r="E236" t="str">
            <v>COMP</v>
          </cell>
          <cell r="F236" t="str">
            <v>IDA</v>
          </cell>
          <cell r="G236" t="str">
            <v>Bond</v>
          </cell>
          <cell r="H236" t="str">
            <v>Pooled Bond</v>
          </cell>
          <cell r="I236" t="str">
            <v>01/30/08</v>
          </cell>
          <cell r="J236" t="str">
            <v>07/01/33</v>
          </cell>
          <cell r="K236">
            <v>43264</v>
          </cell>
          <cell r="N236" t="str">
            <v>Y</v>
          </cell>
          <cell r="P236" t="str">
            <v>2008A-2</v>
          </cell>
          <cell r="Q236">
            <v>39477</v>
          </cell>
          <cell r="R236">
            <v>39995</v>
          </cell>
          <cell r="S236">
            <v>105000</v>
          </cell>
          <cell r="T236" t="str">
            <v>Retirement</v>
          </cell>
          <cell r="U236">
            <v>43264</v>
          </cell>
          <cell r="V236">
            <v>105000</v>
          </cell>
          <cell r="W236">
            <v>11966</v>
          </cell>
          <cell r="X236">
            <v>11448</v>
          </cell>
          <cell r="Y236">
            <v>23414</v>
          </cell>
          <cell r="AA236" t="str">
            <v xml:space="preserve">623220    </v>
          </cell>
          <cell r="AB236">
            <v>2925000</v>
          </cell>
          <cell r="AC236" t="str">
            <v>2008</v>
          </cell>
          <cell r="AD236" t="str">
            <v>2008</v>
          </cell>
          <cell r="AE236" t="str">
            <v>2018</v>
          </cell>
          <cell r="AF236" t="b">
            <v>1</v>
          </cell>
          <cell r="AG236">
            <v>4320</v>
          </cell>
          <cell r="AH236" t="str">
            <v>424 Swinton Avenue</v>
          </cell>
          <cell r="AI236" t="str">
            <v>5579</v>
          </cell>
          <cell r="AJ236" t="str">
            <v>59</v>
          </cell>
          <cell r="AK236" t="str">
            <v>Bronx</v>
          </cell>
          <cell r="AL236" t="str">
            <v>10465</v>
          </cell>
          <cell r="AM236">
            <v>13</v>
          </cell>
          <cell r="AN236" t="str">
            <v>NY</v>
          </cell>
          <cell r="AO236" t="b">
            <v>1</v>
          </cell>
          <cell r="AP236" t="b">
            <v>0</v>
          </cell>
          <cell r="AQ236" t="b">
            <v>0</v>
          </cell>
          <cell r="AR236" t="str">
            <v>BOND</v>
          </cell>
          <cell r="AS236" t="str">
            <v>B/SNP</v>
          </cell>
          <cell r="AU236" t="str">
            <v>2018</v>
          </cell>
          <cell r="AV236" t="str">
            <v>n</v>
          </cell>
          <cell r="AW236">
            <v>1</v>
          </cell>
          <cell r="AX236">
            <v>2925</v>
          </cell>
          <cell r="AY236" t="str">
            <v>Mortgage Recording Tax, Tax Exempt Bonds</v>
          </cell>
        </row>
        <row r="237">
          <cell r="A237">
            <v>93317</v>
          </cell>
          <cell r="B237">
            <v>4527</v>
          </cell>
          <cell r="C237">
            <v>0</v>
          </cell>
          <cell r="D237" t="str">
            <v>Program Development Services, Inc. #2 (2008)</v>
          </cell>
          <cell r="E237" t="str">
            <v>COMP</v>
          </cell>
          <cell r="F237" t="str">
            <v>IDA</v>
          </cell>
          <cell r="G237" t="str">
            <v>Bond</v>
          </cell>
          <cell r="H237" t="str">
            <v>Pooled Bond</v>
          </cell>
          <cell r="I237" t="str">
            <v>01/30/08</v>
          </cell>
          <cell r="J237" t="str">
            <v>07/01/33</v>
          </cell>
          <cell r="N237" t="str">
            <v>Y</v>
          </cell>
          <cell r="P237" t="str">
            <v>2008A-2</v>
          </cell>
          <cell r="Q237">
            <v>39477</v>
          </cell>
          <cell r="R237">
            <v>39995</v>
          </cell>
          <cell r="S237">
            <v>80000</v>
          </cell>
          <cell r="T237" t="str">
            <v>Closing</v>
          </cell>
          <cell r="U237">
            <v>39477</v>
          </cell>
          <cell r="V237">
            <v>2200000</v>
          </cell>
          <cell r="W237">
            <v>3224</v>
          </cell>
          <cell r="X237">
            <v>3172</v>
          </cell>
          <cell r="Y237">
            <v>6396</v>
          </cell>
          <cell r="AA237" t="str">
            <v xml:space="preserve">624120    </v>
          </cell>
          <cell r="AB237">
            <v>2200000</v>
          </cell>
          <cell r="AC237" t="str">
            <v>2008</v>
          </cell>
          <cell r="AD237" t="str">
            <v>2008</v>
          </cell>
          <cell r="AE237" t="str">
            <v>2034</v>
          </cell>
          <cell r="AF237" t="b">
            <v>1</v>
          </cell>
          <cell r="AG237">
            <v>4305</v>
          </cell>
          <cell r="AH237" t="str">
            <v>1586 West 7th Street</v>
          </cell>
          <cell r="AI237" t="str">
            <v>6599</v>
          </cell>
          <cell r="AJ237" t="str">
            <v>42</v>
          </cell>
          <cell r="AK237" t="str">
            <v>Brooklyn</v>
          </cell>
          <cell r="AL237" t="str">
            <v>11204</v>
          </cell>
          <cell r="AM237">
            <v>44</v>
          </cell>
          <cell r="AN237" t="str">
            <v>NY</v>
          </cell>
          <cell r="AO237" t="b">
            <v>1</v>
          </cell>
          <cell r="AP237" t="b">
            <v>0</v>
          </cell>
          <cell r="AQ237" t="b">
            <v>0</v>
          </cell>
          <cell r="AR237" t="str">
            <v>BOND</v>
          </cell>
          <cell r="AS237" t="str">
            <v>B/SNP</v>
          </cell>
          <cell r="AU237" t="str">
            <v>2018</v>
          </cell>
          <cell r="AV237" t="str">
            <v>n</v>
          </cell>
          <cell r="AW237">
            <v>1</v>
          </cell>
          <cell r="AX237">
            <v>2200</v>
          </cell>
          <cell r="AY237" t="str">
            <v>Mortgage Recording Tax, Tax Exempt Bonds</v>
          </cell>
        </row>
        <row r="238">
          <cell r="A238">
            <v>93318</v>
          </cell>
          <cell r="B238">
            <v>3054</v>
          </cell>
          <cell r="C238">
            <v>0</v>
          </cell>
          <cell r="D238" t="str">
            <v>United Cerebral Palsy of Queens, Inc.</v>
          </cell>
          <cell r="E238" t="str">
            <v>COMP</v>
          </cell>
          <cell r="F238" t="str">
            <v>IDA</v>
          </cell>
          <cell r="G238" t="str">
            <v>Bond</v>
          </cell>
          <cell r="H238" t="str">
            <v>Pooled Bond</v>
          </cell>
          <cell r="I238" t="str">
            <v>01/30/08</v>
          </cell>
          <cell r="J238" t="str">
            <v>07/01/33</v>
          </cell>
          <cell r="N238" t="str">
            <v>Y</v>
          </cell>
          <cell r="P238" t="str">
            <v>2008A-2</v>
          </cell>
          <cell r="Q238">
            <v>39477</v>
          </cell>
          <cell r="R238">
            <v>39995</v>
          </cell>
          <cell r="S238">
            <v>70000</v>
          </cell>
          <cell r="T238" t="str">
            <v>Closing</v>
          </cell>
          <cell r="U238">
            <v>39477</v>
          </cell>
          <cell r="V238">
            <v>1925000</v>
          </cell>
          <cell r="W238">
            <v>37322</v>
          </cell>
          <cell r="X238">
            <v>16764</v>
          </cell>
          <cell r="Y238">
            <v>54086</v>
          </cell>
          <cell r="AA238" t="str">
            <v xml:space="preserve">623210    </v>
          </cell>
          <cell r="AB238">
            <v>1925000</v>
          </cell>
          <cell r="AC238" t="str">
            <v>2008</v>
          </cell>
          <cell r="AD238" t="str">
            <v>2008</v>
          </cell>
          <cell r="AE238" t="str">
            <v>2034</v>
          </cell>
          <cell r="AF238" t="b">
            <v>1</v>
          </cell>
          <cell r="AG238">
            <v>4311</v>
          </cell>
          <cell r="AH238" t="str">
            <v>81-15 164th Street</v>
          </cell>
          <cell r="AI238" t="str">
            <v>7024</v>
          </cell>
          <cell r="AJ238" t="str">
            <v>1</v>
          </cell>
          <cell r="AK238" t="str">
            <v>Queens</v>
          </cell>
          <cell r="AL238" t="str">
            <v>11432</v>
          </cell>
          <cell r="AM238">
            <v>24</v>
          </cell>
          <cell r="AN238" t="str">
            <v>NY</v>
          </cell>
          <cell r="AO238" t="b">
            <v>1</v>
          </cell>
          <cell r="AP238" t="b">
            <v>0</v>
          </cell>
          <cell r="AQ238" t="b">
            <v>0</v>
          </cell>
          <cell r="AR238" t="str">
            <v>BOND</v>
          </cell>
          <cell r="AS238" t="str">
            <v>B/SNP</v>
          </cell>
          <cell r="AU238" t="str">
            <v>2018</v>
          </cell>
          <cell r="AV238" t="str">
            <v>n</v>
          </cell>
          <cell r="AW238">
            <v>1</v>
          </cell>
          <cell r="AX238">
            <v>1925</v>
          </cell>
          <cell r="AY238" t="str">
            <v>Mortgage Recording Tax, Tax Exempt Bonds</v>
          </cell>
        </row>
        <row r="239">
          <cell r="A239">
            <v>93319</v>
          </cell>
          <cell r="B239">
            <v>3298</v>
          </cell>
          <cell r="C239">
            <v>0</v>
          </cell>
          <cell r="D239" t="str">
            <v>Aesthetonics Inc. d/b/a Remains Lighting</v>
          </cell>
          <cell r="E239" t="str">
            <v>COMP</v>
          </cell>
          <cell r="F239" t="str">
            <v>IDA</v>
          </cell>
          <cell r="G239" t="str">
            <v>Straight Lease</v>
          </cell>
          <cell r="H239" t="str">
            <v>Industrial Incentive</v>
          </cell>
          <cell r="I239" t="str">
            <v>06/20/08</v>
          </cell>
          <cell r="J239" t="str">
            <v>06/30/34</v>
          </cell>
          <cell r="T239" t="str">
            <v>Closing</v>
          </cell>
          <cell r="U239">
            <v>39619</v>
          </cell>
          <cell r="V239">
            <v>4634000</v>
          </cell>
          <cell r="W239">
            <v>9500</v>
          </cell>
          <cell r="X239">
            <v>18500</v>
          </cell>
          <cell r="Y239">
            <v>28000</v>
          </cell>
          <cell r="AA239" t="str">
            <v xml:space="preserve">335121    </v>
          </cell>
          <cell r="AB239">
            <v>4634000</v>
          </cell>
          <cell r="AC239" t="str">
            <v>2008</v>
          </cell>
          <cell r="AD239" t="str">
            <v>2008</v>
          </cell>
          <cell r="AE239" t="str">
            <v>2034</v>
          </cell>
          <cell r="AF239" t="b">
            <v>0</v>
          </cell>
          <cell r="AG239">
            <v>4313</v>
          </cell>
          <cell r="AH239" t="str">
            <v>21-29 Belvidere Street</v>
          </cell>
          <cell r="AI239" t="str">
            <v>3135</v>
          </cell>
          <cell r="AJ239" t="str">
            <v>36</v>
          </cell>
          <cell r="AK239" t="str">
            <v>Brooklyn</v>
          </cell>
          <cell r="AL239" t="str">
            <v>11206</v>
          </cell>
          <cell r="AM239">
            <v>34</v>
          </cell>
          <cell r="AN239" t="str">
            <v>NY</v>
          </cell>
          <cell r="AO239" t="b">
            <v>0</v>
          </cell>
          <cell r="AP239" t="b">
            <v>0</v>
          </cell>
          <cell r="AQ239" t="b">
            <v>0</v>
          </cell>
          <cell r="AR239" t="str">
            <v>SL</v>
          </cell>
          <cell r="AS239" t="str">
            <v>I/I</v>
          </cell>
          <cell r="AU239" t="str">
            <v>2018</v>
          </cell>
          <cell r="AV239" t="str">
            <v>n</v>
          </cell>
          <cell r="AW239">
            <v>1</v>
          </cell>
          <cell r="AX239">
            <v>4634</v>
          </cell>
          <cell r="AY239" t="str">
            <v>Mortgage Recording Tax, Payment In Lieu Of Taxes, Sales Tax</v>
          </cell>
        </row>
        <row r="240">
          <cell r="A240">
            <v>93320</v>
          </cell>
          <cell r="B240">
            <v>3337</v>
          </cell>
          <cell r="C240">
            <v>0</v>
          </cell>
          <cell r="D240" t="str">
            <v>Approved Oil Co. of Brooklyn, Inc.</v>
          </cell>
          <cell r="E240" t="str">
            <v>COMP</v>
          </cell>
          <cell r="F240" t="str">
            <v>IDA</v>
          </cell>
          <cell r="G240" t="str">
            <v>Straight Lease</v>
          </cell>
          <cell r="H240" t="str">
            <v>Industrial Incentive</v>
          </cell>
          <cell r="I240" t="str">
            <v>05/01/08</v>
          </cell>
          <cell r="J240" t="str">
            <v>06/30/34</v>
          </cell>
          <cell r="T240" t="str">
            <v>Amendment (Refinancing)</v>
          </cell>
          <cell r="U240">
            <v>42474</v>
          </cell>
          <cell r="V240">
            <v>5200000</v>
          </cell>
          <cell r="W240">
            <v>37500</v>
          </cell>
          <cell r="X240">
            <v>23600</v>
          </cell>
          <cell r="Y240">
            <v>61100</v>
          </cell>
          <cell r="AA240" t="str">
            <v xml:space="preserve">454311    </v>
          </cell>
          <cell r="AB240">
            <v>5200000</v>
          </cell>
          <cell r="AC240" t="str">
            <v>2008</v>
          </cell>
          <cell r="AD240" t="str">
            <v>2008</v>
          </cell>
          <cell r="AE240" t="str">
            <v>2034</v>
          </cell>
          <cell r="AF240" t="b">
            <v>0</v>
          </cell>
          <cell r="AG240">
            <v>4316</v>
          </cell>
          <cell r="AH240" t="str">
            <v>202-224 64th Street a/k/a 6401-6411 2nd Avenue</v>
          </cell>
          <cell r="AI240" t="str">
            <v>5816</v>
          </cell>
          <cell r="AJ240" t="str">
            <v>6</v>
          </cell>
          <cell r="AK240" t="str">
            <v>Brooklyn</v>
          </cell>
          <cell r="AL240" t="str">
            <v>11220</v>
          </cell>
          <cell r="AM240">
            <v>38</v>
          </cell>
          <cell r="AN240" t="str">
            <v>NY</v>
          </cell>
          <cell r="AO240" t="b">
            <v>1</v>
          </cell>
          <cell r="AP240" t="b">
            <v>0</v>
          </cell>
          <cell r="AQ240" t="b">
            <v>0</v>
          </cell>
          <cell r="AR240" t="str">
            <v>SL</v>
          </cell>
          <cell r="AS240" t="str">
            <v>I/I</v>
          </cell>
          <cell r="AU240" t="str">
            <v>2018</v>
          </cell>
          <cell r="AV240" t="str">
            <v>n</v>
          </cell>
          <cell r="AW240">
            <v>1</v>
          </cell>
          <cell r="AX240">
            <v>5200</v>
          </cell>
          <cell r="AY240" t="str">
            <v>Mortgage Recording Tax, Payment In Lieu Of Taxes, Sales Tax</v>
          </cell>
        </row>
        <row r="241">
          <cell r="A241">
            <v>93330</v>
          </cell>
          <cell r="B241">
            <v>3988</v>
          </cell>
          <cell r="C241">
            <v>0</v>
          </cell>
          <cell r="D241" t="str">
            <v>Fair Fish Company</v>
          </cell>
          <cell r="E241" t="str">
            <v>COMP</v>
          </cell>
          <cell r="F241" t="str">
            <v>EDC</v>
          </cell>
          <cell r="G241" t="str">
            <v>EDC Loan</v>
          </cell>
          <cell r="H241" t="str">
            <v>EDC Loan</v>
          </cell>
          <cell r="I241" t="str">
            <v>05/17/05</v>
          </cell>
          <cell r="J241" t="str">
            <v>05/10/25</v>
          </cell>
          <cell r="T241" t="str">
            <v>Closing</v>
          </cell>
          <cell r="U241">
            <v>38489</v>
          </cell>
          <cell r="V241">
            <v>117850</v>
          </cell>
          <cell r="W241">
            <v>624258</v>
          </cell>
          <cell r="X241">
            <v>430592</v>
          </cell>
          <cell r="Y241">
            <v>1054850</v>
          </cell>
          <cell r="AA241" t="str">
            <v xml:space="preserve">424460    </v>
          </cell>
          <cell r="AB241">
            <v>117850</v>
          </cell>
          <cell r="AC241" t="str">
            <v>2005</v>
          </cell>
          <cell r="AD241" t="str">
            <v>2005</v>
          </cell>
          <cell r="AE241" t="str">
            <v>2025</v>
          </cell>
          <cell r="AF241" t="b">
            <v>0</v>
          </cell>
          <cell r="AG241">
            <v>4938</v>
          </cell>
          <cell r="AH241" t="str">
            <v>800 Food Center Drive</v>
          </cell>
          <cell r="AI241" t="str">
            <v>2780</v>
          </cell>
          <cell r="AJ241" t="str">
            <v>73</v>
          </cell>
          <cell r="AK241" t="str">
            <v>Bronx</v>
          </cell>
          <cell r="AL241" t="str">
            <v>10474</v>
          </cell>
          <cell r="AM241">
            <v>17</v>
          </cell>
          <cell r="AN241" t="str">
            <v>NY</v>
          </cell>
          <cell r="AO241" t="b">
            <v>1</v>
          </cell>
          <cell r="AP241" t="b">
            <v>0</v>
          </cell>
          <cell r="AQ241" t="b">
            <v>0</v>
          </cell>
          <cell r="AR241" t="str">
            <v>LOAN</v>
          </cell>
          <cell r="AS241" t="str">
            <v>EDC/L</v>
          </cell>
          <cell r="AU241" t="str">
            <v>2018</v>
          </cell>
          <cell r="AV241" t="str">
            <v>Y</v>
          </cell>
          <cell r="AW241">
            <v>1</v>
          </cell>
          <cell r="AX241">
            <v>117.85</v>
          </cell>
        </row>
        <row r="242">
          <cell r="A242">
            <v>93348</v>
          </cell>
          <cell r="B242">
            <v>4606</v>
          </cell>
          <cell r="C242">
            <v>0</v>
          </cell>
          <cell r="D242" t="str">
            <v>Technical Library Service, Inc.</v>
          </cell>
          <cell r="E242" t="str">
            <v>COMP</v>
          </cell>
          <cell r="F242" t="str">
            <v>IDA</v>
          </cell>
          <cell r="G242" t="str">
            <v>Straight Lease</v>
          </cell>
          <cell r="H242" t="str">
            <v>Industrial Incentive</v>
          </cell>
          <cell r="I242" t="str">
            <v>12/19/08</v>
          </cell>
          <cell r="J242" t="str">
            <v>06/30/34</v>
          </cell>
          <cell r="T242" t="str">
            <v>Closing</v>
          </cell>
          <cell r="U242">
            <v>39801</v>
          </cell>
          <cell r="V242">
            <v>4875000</v>
          </cell>
          <cell r="W242">
            <v>22750</v>
          </cell>
          <cell r="X242">
            <v>22970</v>
          </cell>
          <cell r="Y242">
            <v>45720</v>
          </cell>
          <cell r="AA242" t="str">
            <v xml:space="preserve">519120    </v>
          </cell>
          <cell r="AB242">
            <v>4875000</v>
          </cell>
          <cell r="AC242" t="str">
            <v>2009</v>
          </cell>
          <cell r="AD242" t="str">
            <v>2009</v>
          </cell>
          <cell r="AE242" t="str">
            <v>2034</v>
          </cell>
          <cell r="AF242" t="b">
            <v>0</v>
          </cell>
          <cell r="AG242">
            <v>4127</v>
          </cell>
          <cell r="AH242" t="str">
            <v>330 Morgan Avenue</v>
          </cell>
          <cell r="AI242" t="str">
            <v>2909</v>
          </cell>
          <cell r="AJ242" t="str">
            <v>101</v>
          </cell>
          <cell r="AK242" t="str">
            <v>Brooklyn</v>
          </cell>
          <cell r="AL242" t="str">
            <v>11211</v>
          </cell>
          <cell r="AM242">
            <v>34</v>
          </cell>
          <cell r="AN242" t="str">
            <v>NY</v>
          </cell>
          <cell r="AO242" t="b">
            <v>0</v>
          </cell>
          <cell r="AP242" t="b">
            <v>0</v>
          </cell>
          <cell r="AQ242" t="b">
            <v>0</v>
          </cell>
          <cell r="AR242" t="str">
            <v>SL</v>
          </cell>
          <cell r="AS242" t="str">
            <v>I/S</v>
          </cell>
          <cell r="AU242" t="str">
            <v>2018</v>
          </cell>
          <cell r="AV242" t="str">
            <v>n</v>
          </cell>
          <cell r="AW242">
            <v>1</v>
          </cell>
          <cell r="AX242">
            <v>4875</v>
          </cell>
          <cell r="AY242" t="str">
            <v>Payment In Lieu Of Taxes, Sales Tax</v>
          </cell>
        </row>
        <row r="243">
          <cell r="A243">
            <v>93349</v>
          </cell>
          <cell r="B243">
            <v>2892</v>
          </cell>
          <cell r="C243">
            <v>0</v>
          </cell>
          <cell r="D243" t="str">
            <v>Safe Art SAT, Inc.</v>
          </cell>
          <cell r="E243" t="str">
            <v>COMP</v>
          </cell>
          <cell r="F243" t="str">
            <v>IDA</v>
          </cell>
          <cell r="G243" t="str">
            <v>Straight Lease</v>
          </cell>
          <cell r="H243" t="str">
            <v>Industrial Incentive</v>
          </cell>
          <cell r="I243" t="str">
            <v>12/17/08</v>
          </cell>
          <cell r="J243" t="str">
            <v>06/30/34</v>
          </cell>
          <cell r="T243" t="str">
            <v>Closing</v>
          </cell>
          <cell r="U243">
            <v>39799</v>
          </cell>
          <cell r="V243">
            <v>11100000</v>
          </cell>
          <cell r="W243">
            <v>46706</v>
          </cell>
          <cell r="X243">
            <v>78068</v>
          </cell>
          <cell r="Y243">
            <v>124774</v>
          </cell>
          <cell r="AA243" t="str">
            <v xml:space="preserve">488991    </v>
          </cell>
          <cell r="AB243">
            <v>11100000</v>
          </cell>
          <cell r="AC243" t="str">
            <v>2009</v>
          </cell>
          <cell r="AD243" t="str">
            <v>2009</v>
          </cell>
          <cell r="AE243" t="str">
            <v>2034</v>
          </cell>
          <cell r="AF243" t="b">
            <v>0</v>
          </cell>
          <cell r="AG243">
            <v>4152</v>
          </cell>
          <cell r="AH243" t="str">
            <v>19-40 Hazen Street</v>
          </cell>
          <cell r="AI243" t="str">
            <v>755</v>
          </cell>
          <cell r="AJ243" t="str">
            <v>19</v>
          </cell>
          <cell r="AK243" t="str">
            <v>Queens</v>
          </cell>
          <cell r="AL243" t="str">
            <v>11370</v>
          </cell>
          <cell r="AM243">
            <v>22</v>
          </cell>
          <cell r="AN243" t="str">
            <v>NY</v>
          </cell>
          <cell r="AO243" t="b">
            <v>0</v>
          </cell>
          <cell r="AP243" t="b">
            <v>0</v>
          </cell>
          <cell r="AQ243" t="b">
            <v>0</v>
          </cell>
          <cell r="AR243" t="str">
            <v>SL</v>
          </cell>
          <cell r="AS243" t="str">
            <v>I/I</v>
          </cell>
          <cell r="AU243" t="str">
            <v>2018</v>
          </cell>
          <cell r="AV243" t="str">
            <v>n</v>
          </cell>
          <cell r="AW243">
            <v>1</v>
          </cell>
          <cell r="AX243">
            <v>11100</v>
          </cell>
          <cell r="AY243" t="str">
            <v>Payment In Lieu Of Taxes, Sales Tax</v>
          </cell>
        </row>
        <row r="244">
          <cell r="A244">
            <v>93350</v>
          </cell>
          <cell r="B244">
            <v>3331</v>
          </cell>
          <cell r="C244">
            <v>0</v>
          </cell>
          <cell r="D244" t="str">
            <v>United Airconditioning Corp. II</v>
          </cell>
          <cell r="E244" t="str">
            <v>COMP</v>
          </cell>
          <cell r="F244" t="str">
            <v>IDA</v>
          </cell>
          <cell r="G244" t="str">
            <v>Bond</v>
          </cell>
          <cell r="H244" t="str">
            <v>Manufacturing Facilities Bond</v>
          </cell>
          <cell r="I244" t="str">
            <v>07/02/08</v>
          </cell>
          <cell r="J244" t="str">
            <v>06/30/34</v>
          </cell>
          <cell r="P244" t="str">
            <v>2008</v>
          </cell>
          <cell r="Q244">
            <v>39630</v>
          </cell>
          <cell r="R244">
            <v>45108</v>
          </cell>
          <cell r="S244">
            <v>5000000</v>
          </cell>
          <cell r="T244" t="str">
            <v>Closing</v>
          </cell>
          <cell r="U244">
            <v>39631</v>
          </cell>
          <cell r="V244">
            <v>9300000</v>
          </cell>
          <cell r="W244">
            <v>23437</v>
          </cell>
          <cell r="X244">
            <v>27600</v>
          </cell>
          <cell r="Y244">
            <v>51037</v>
          </cell>
          <cell r="AA244" t="str">
            <v xml:space="preserve">238220    </v>
          </cell>
          <cell r="AB244">
            <v>5000000</v>
          </cell>
          <cell r="AC244" t="str">
            <v>2009</v>
          </cell>
          <cell r="AD244" t="str">
            <v>2009</v>
          </cell>
          <cell r="AE244" t="str">
            <v>2034</v>
          </cell>
          <cell r="AF244" t="b">
            <v>0</v>
          </cell>
          <cell r="AG244">
            <v>4332</v>
          </cell>
          <cell r="AH244" t="str">
            <v>27-02 Skillman AVE a/k/a 46-02 28th Street</v>
          </cell>
          <cell r="AI244" t="str">
            <v>271</v>
          </cell>
          <cell r="AJ244" t="str">
            <v>10</v>
          </cell>
          <cell r="AK244" t="str">
            <v>Queens</v>
          </cell>
          <cell r="AL244" t="str">
            <v>11101</v>
          </cell>
          <cell r="AM244">
            <v>26</v>
          </cell>
          <cell r="AN244" t="str">
            <v>NY</v>
          </cell>
          <cell r="AO244" t="b">
            <v>0</v>
          </cell>
          <cell r="AP244" t="b">
            <v>0</v>
          </cell>
          <cell r="AQ244" t="b">
            <v>0</v>
          </cell>
          <cell r="AR244" t="str">
            <v>BOND</v>
          </cell>
          <cell r="AS244" t="str">
            <v>B/MFGF</v>
          </cell>
          <cell r="AU244" t="str">
            <v>2018</v>
          </cell>
          <cell r="AV244" t="str">
            <v>n</v>
          </cell>
          <cell r="AW244">
            <v>1</v>
          </cell>
          <cell r="AX244">
            <v>5000</v>
          </cell>
          <cell r="AY244" t="str">
            <v>Mortgage Recording Tax, Payment In Lieu Of Taxes, Sales Tax, Tax Exempt Bonds</v>
          </cell>
        </row>
        <row r="245">
          <cell r="A245">
            <v>93351</v>
          </cell>
          <cell r="B245">
            <v>3334</v>
          </cell>
          <cell r="C245">
            <v>0</v>
          </cell>
          <cell r="D245" t="str">
            <v>Gourmet Guru, Inc.</v>
          </cell>
          <cell r="E245" t="str">
            <v>COMP</v>
          </cell>
          <cell r="F245" t="str">
            <v>IDA</v>
          </cell>
          <cell r="G245" t="str">
            <v>Straight Lease</v>
          </cell>
          <cell r="H245" t="str">
            <v>Industrial Incentive</v>
          </cell>
          <cell r="I245" t="str">
            <v>09/24/08</v>
          </cell>
          <cell r="J245" t="str">
            <v>06/30/34</v>
          </cell>
          <cell r="K245">
            <v>42958</v>
          </cell>
          <cell r="T245" t="str">
            <v>Retirement</v>
          </cell>
          <cell r="U245">
            <v>42958</v>
          </cell>
          <cell r="V245">
            <v>0</v>
          </cell>
          <cell r="W245">
            <v>19520</v>
          </cell>
          <cell r="X245">
            <v>14320</v>
          </cell>
          <cell r="Y245">
            <v>33840</v>
          </cell>
          <cell r="AA245" t="str">
            <v xml:space="preserve">424490    </v>
          </cell>
          <cell r="AB245">
            <v>4900000</v>
          </cell>
          <cell r="AC245" t="str">
            <v>2009</v>
          </cell>
          <cell r="AD245" t="str">
            <v>2009</v>
          </cell>
          <cell r="AE245" t="str">
            <v>2018</v>
          </cell>
          <cell r="AF245" t="b">
            <v>0</v>
          </cell>
          <cell r="AG245">
            <v>4337</v>
          </cell>
          <cell r="AH245" t="str">
            <v>1123 Worthen ST</v>
          </cell>
          <cell r="AI245" t="str">
            <v>2736</v>
          </cell>
          <cell r="AJ245" t="str">
            <v>237</v>
          </cell>
          <cell r="AK245" t="str">
            <v>Bronx</v>
          </cell>
          <cell r="AL245" t="str">
            <v>10474</v>
          </cell>
          <cell r="AM245">
            <v>17</v>
          </cell>
          <cell r="AN245" t="str">
            <v>NY</v>
          </cell>
          <cell r="AO245" t="b">
            <v>0</v>
          </cell>
          <cell r="AP245" t="b">
            <v>0</v>
          </cell>
          <cell r="AQ245" t="b">
            <v>0</v>
          </cell>
          <cell r="AR245" t="str">
            <v>SL</v>
          </cell>
          <cell r="AS245" t="str">
            <v>I/I</v>
          </cell>
          <cell r="AU245" t="str">
            <v>2018</v>
          </cell>
          <cell r="AV245" t="str">
            <v>n</v>
          </cell>
          <cell r="AW245">
            <v>1</v>
          </cell>
          <cell r="AX245">
            <v>4900</v>
          </cell>
          <cell r="AY245" t="str">
            <v>Mortgage Recording Tax, Payment In Lieu Of Taxes, Sales Tax</v>
          </cell>
        </row>
        <row r="246">
          <cell r="A246">
            <v>93359</v>
          </cell>
          <cell r="B246">
            <v>3483</v>
          </cell>
          <cell r="C246">
            <v>0</v>
          </cell>
          <cell r="D246" t="str">
            <v>O. &amp; I. Realty, Inc. / Peralta Metal Works, Inc.</v>
          </cell>
          <cell r="E246" t="str">
            <v>COMP</v>
          </cell>
          <cell r="F246" t="str">
            <v>IDA</v>
          </cell>
          <cell r="G246" t="str">
            <v>Straight Lease</v>
          </cell>
          <cell r="H246" t="str">
            <v>Industrial Incentive</v>
          </cell>
          <cell r="I246" t="str">
            <v>09/05/08</v>
          </cell>
          <cell r="J246" t="str">
            <v>06/30/34</v>
          </cell>
          <cell r="T246" t="str">
            <v>Closing</v>
          </cell>
          <cell r="U246">
            <v>39696</v>
          </cell>
          <cell r="V246">
            <v>2100000</v>
          </cell>
          <cell r="W246">
            <v>10000</v>
          </cell>
          <cell r="X246">
            <v>10000</v>
          </cell>
          <cell r="Y246">
            <v>20000</v>
          </cell>
          <cell r="AA246" t="str">
            <v xml:space="preserve">331111    </v>
          </cell>
          <cell r="AB246">
            <v>2100000</v>
          </cell>
          <cell r="AC246" t="str">
            <v>2009</v>
          </cell>
          <cell r="AD246" t="str">
            <v>2009</v>
          </cell>
          <cell r="AE246" t="str">
            <v>2034</v>
          </cell>
          <cell r="AF246" t="b">
            <v>0</v>
          </cell>
          <cell r="AG246">
            <v>4422</v>
          </cell>
          <cell r="AH246" t="str">
            <v>602 Atkins Ave</v>
          </cell>
          <cell r="AI246" t="str">
            <v>4500</v>
          </cell>
          <cell r="AJ246" t="str">
            <v>24</v>
          </cell>
          <cell r="AK246" t="str">
            <v>Brooklyn</v>
          </cell>
          <cell r="AL246" t="str">
            <v>11208</v>
          </cell>
          <cell r="AM246">
            <v>42</v>
          </cell>
          <cell r="AN246" t="str">
            <v>NY</v>
          </cell>
          <cell r="AO246" t="b">
            <v>0</v>
          </cell>
          <cell r="AP246" t="b">
            <v>0</v>
          </cell>
          <cell r="AQ246" t="b">
            <v>0</v>
          </cell>
          <cell r="AR246" t="str">
            <v>SL</v>
          </cell>
          <cell r="AS246" t="str">
            <v>I/S</v>
          </cell>
          <cell r="AU246" t="str">
            <v>2018</v>
          </cell>
          <cell r="AV246" t="str">
            <v>n</v>
          </cell>
          <cell r="AW246">
            <v>1</v>
          </cell>
          <cell r="AX246">
            <v>2100</v>
          </cell>
          <cell r="AY246" t="str">
            <v>Mortgage Recording Tax, Payment In Lieu Of Taxes, Sales Tax</v>
          </cell>
        </row>
        <row r="247">
          <cell r="A247">
            <v>93362</v>
          </cell>
          <cell r="B247">
            <v>3482</v>
          </cell>
          <cell r="C247">
            <v>0</v>
          </cell>
          <cell r="D247" t="str">
            <v>Best Choice Trading Corporation</v>
          </cell>
          <cell r="E247" t="str">
            <v>COMP</v>
          </cell>
          <cell r="F247" t="str">
            <v>IDA</v>
          </cell>
          <cell r="G247" t="str">
            <v>Straight Lease</v>
          </cell>
          <cell r="H247" t="str">
            <v>Industrial Incentive</v>
          </cell>
          <cell r="I247" t="str">
            <v>12/11/08</v>
          </cell>
          <cell r="J247" t="str">
            <v>06/30/34</v>
          </cell>
          <cell r="T247" t="str">
            <v>Closing</v>
          </cell>
          <cell r="U247">
            <v>39793</v>
          </cell>
          <cell r="V247">
            <v>2625000</v>
          </cell>
          <cell r="W247">
            <v>9287</v>
          </cell>
          <cell r="X247">
            <v>8750</v>
          </cell>
          <cell r="Y247">
            <v>18037</v>
          </cell>
          <cell r="AA247" t="str">
            <v xml:space="preserve">424460    </v>
          </cell>
          <cell r="AB247">
            <v>2625000</v>
          </cell>
          <cell r="AC247" t="str">
            <v>2009</v>
          </cell>
          <cell r="AD247" t="str">
            <v>2009</v>
          </cell>
          <cell r="AE247" t="str">
            <v>2034</v>
          </cell>
          <cell r="AF247" t="b">
            <v>0</v>
          </cell>
          <cell r="AG247">
            <v>4430</v>
          </cell>
          <cell r="AH247" t="str">
            <v>150 Stewart Ave</v>
          </cell>
          <cell r="AI247" t="str">
            <v>2964</v>
          </cell>
          <cell r="AJ247" t="str">
            <v>50</v>
          </cell>
          <cell r="AK247" t="str">
            <v>Brooklyn</v>
          </cell>
          <cell r="AL247" t="str">
            <v>11237</v>
          </cell>
          <cell r="AM247">
            <v>34</v>
          </cell>
          <cell r="AN247" t="str">
            <v>NY</v>
          </cell>
          <cell r="AO247" t="b">
            <v>0</v>
          </cell>
          <cell r="AP247" t="b">
            <v>0</v>
          </cell>
          <cell r="AQ247" t="b">
            <v>0</v>
          </cell>
          <cell r="AR247" t="str">
            <v>SL</v>
          </cell>
          <cell r="AS247" t="str">
            <v>I/I</v>
          </cell>
          <cell r="AU247" t="str">
            <v>2018</v>
          </cell>
          <cell r="AV247" t="str">
            <v>n</v>
          </cell>
          <cell r="AW247">
            <v>1</v>
          </cell>
          <cell r="AX247">
            <v>2625</v>
          </cell>
          <cell r="AY247" t="str">
            <v>Mortgage Recording Tax, Payment In Lieu Of Taxes, Sales Tax</v>
          </cell>
        </row>
        <row r="248">
          <cell r="A248">
            <v>93369</v>
          </cell>
          <cell r="B248">
            <v>4512</v>
          </cell>
          <cell r="C248">
            <v>0</v>
          </cell>
          <cell r="D248" t="str">
            <v>Centro Social La Esperanza, Inc. #2 (2008)</v>
          </cell>
          <cell r="E248" t="str">
            <v>COMP</v>
          </cell>
          <cell r="F248" t="str">
            <v>IDA</v>
          </cell>
          <cell r="G248" t="str">
            <v>Bond</v>
          </cell>
          <cell r="H248" t="str">
            <v>Pooled Bond</v>
          </cell>
          <cell r="I248" t="str">
            <v>01/30/08</v>
          </cell>
          <cell r="J248" t="str">
            <v>07/01/33</v>
          </cell>
          <cell r="N248" t="str">
            <v>Y</v>
          </cell>
          <cell r="P248" t="str">
            <v>2008A-2</v>
          </cell>
          <cell r="Q248">
            <v>39477</v>
          </cell>
          <cell r="R248">
            <v>39995</v>
          </cell>
          <cell r="S248">
            <v>35000</v>
          </cell>
          <cell r="T248" t="str">
            <v>Closing</v>
          </cell>
          <cell r="U248">
            <v>39477</v>
          </cell>
          <cell r="V248">
            <v>1000000</v>
          </cell>
          <cell r="W248">
            <v>2375</v>
          </cell>
          <cell r="X248">
            <v>5189</v>
          </cell>
          <cell r="Y248">
            <v>7564</v>
          </cell>
          <cell r="AA248" t="str">
            <v xml:space="preserve">623210    </v>
          </cell>
          <cell r="AB248">
            <v>1000000</v>
          </cell>
          <cell r="AC248" t="str">
            <v>2008</v>
          </cell>
          <cell r="AD248" t="str">
            <v>2008</v>
          </cell>
          <cell r="AE248" t="str">
            <v>2034</v>
          </cell>
          <cell r="AF248" t="b">
            <v>1</v>
          </cell>
          <cell r="AG248">
            <v>4490</v>
          </cell>
          <cell r="AH248" t="str">
            <v>566 W 171 ST ST</v>
          </cell>
          <cell r="AI248" t="str">
            <v>2127</v>
          </cell>
          <cell r="AJ248" t="str">
            <v>9</v>
          </cell>
          <cell r="AK248" t="str">
            <v>Manhattan</v>
          </cell>
          <cell r="AL248" t="str">
            <v>10032</v>
          </cell>
          <cell r="AM248">
            <v>10</v>
          </cell>
          <cell r="AN248" t="str">
            <v>NY</v>
          </cell>
          <cell r="AO248" t="b">
            <v>0</v>
          </cell>
          <cell r="AP248" t="b">
            <v>0</v>
          </cell>
          <cell r="AQ248" t="b">
            <v>0</v>
          </cell>
          <cell r="AR248" t="str">
            <v>BOND</v>
          </cell>
          <cell r="AS248" t="str">
            <v>B/SNP</v>
          </cell>
          <cell r="AU248" t="str">
            <v>2018</v>
          </cell>
          <cell r="AV248" t="str">
            <v>n</v>
          </cell>
          <cell r="AW248">
            <v>1</v>
          </cell>
          <cell r="AX248">
            <v>1000</v>
          </cell>
          <cell r="AY248" t="str">
            <v>Mortgage Recording Tax, Tax Exempt Bonds</v>
          </cell>
        </row>
        <row r="249">
          <cell r="A249">
            <v>93376</v>
          </cell>
          <cell r="B249">
            <v>3839</v>
          </cell>
          <cell r="C249">
            <v>0</v>
          </cell>
          <cell r="D249" t="str">
            <v>A &amp; L Scientific Corp.</v>
          </cell>
          <cell r="E249" t="str">
            <v>COMP</v>
          </cell>
          <cell r="F249" t="str">
            <v>IDA</v>
          </cell>
          <cell r="G249" t="str">
            <v>Straight Lease</v>
          </cell>
          <cell r="H249" t="str">
            <v>Industrial Incentive</v>
          </cell>
          <cell r="I249" t="str">
            <v>11/05/09</v>
          </cell>
          <cell r="J249" t="str">
            <v>06/30/35</v>
          </cell>
          <cell r="T249" t="str">
            <v>Closing</v>
          </cell>
          <cell r="U249">
            <v>40122</v>
          </cell>
          <cell r="V249">
            <v>1850000</v>
          </cell>
          <cell r="W249">
            <v>9300</v>
          </cell>
          <cell r="X249">
            <v>11250</v>
          </cell>
          <cell r="Y249">
            <v>20550</v>
          </cell>
          <cell r="AA249" t="str">
            <v xml:space="preserve">339112    </v>
          </cell>
          <cell r="AB249">
            <v>1850000</v>
          </cell>
          <cell r="AC249" t="str">
            <v>2010</v>
          </cell>
          <cell r="AD249" t="str">
            <v>2010</v>
          </cell>
          <cell r="AE249" t="str">
            <v>2035</v>
          </cell>
          <cell r="AF249" t="b">
            <v>0</v>
          </cell>
          <cell r="AG249">
            <v>4644</v>
          </cell>
          <cell r="AH249" t="str">
            <v>88-05 76th Avenue</v>
          </cell>
          <cell r="AI249" t="str">
            <v>3856</v>
          </cell>
          <cell r="AJ249" t="str">
            <v>156</v>
          </cell>
          <cell r="AK249" t="str">
            <v>Queens</v>
          </cell>
          <cell r="AL249" t="str">
            <v>11385</v>
          </cell>
          <cell r="AM249">
            <v>30</v>
          </cell>
          <cell r="AN249" t="str">
            <v>NY</v>
          </cell>
          <cell r="AO249" t="b">
            <v>0</v>
          </cell>
          <cell r="AP249" t="b">
            <v>0</v>
          </cell>
          <cell r="AQ249" t="b">
            <v>0</v>
          </cell>
          <cell r="AR249" t="str">
            <v>SL</v>
          </cell>
          <cell r="AS249" t="str">
            <v>I/I</v>
          </cell>
          <cell r="AU249" t="str">
            <v>2018</v>
          </cell>
          <cell r="AV249" t="str">
            <v>n</v>
          </cell>
          <cell r="AW249">
            <v>1</v>
          </cell>
          <cell r="AX249">
            <v>1850</v>
          </cell>
          <cell r="AY249" t="str">
            <v>Mortgage Recording Tax, Payment In Lieu Of Taxes, Sales Tax</v>
          </cell>
        </row>
        <row r="250">
          <cell r="A250">
            <v>93377</v>
          </cell>
          <cell r="B250">
            <v>3856</v>
          </cell>
          <cell r="C250">
            <v>0</v>
          </cell>
          <cell r="D250" t="str">
            <v>Dinas Distribution</v>
          </cell>
          <cell r="E250" t="str">
            <v>COMP</v>
          </cell>
          <cell r="F250" t="str">
            <v>IDA</v>
          </cell>
          <cell r="G250" t="str">
            <v>Straight Lease</v>
          </cell>
          <cell r="H250" t="str">
            <v>Industrial Incentive</v>
          </cell>
          <cell r="I250" t="str">
            <v>12/29/09</v>
          </cell>
          <cell r="J250" t="str">
            <v>06/30/35</v>
          </cell>
          <cell r="T250" t="str">
            <v>Closing</v>
          </cell>
          <cell r="U250">
            <v>40176</v>
          </cell>
          <cell r="V250">
            <v>3825000</v>
          </cell>
          <cell r="W250">
            <v>30269</v>
          </cell>
          <cell r="X250">
            <v>29514</v>
          </cell>
          <cell r="Y250">
            <v>59783</v>
          </cell>
          <cell r="AA250" t="str">
            <v xml:space="preserve">424490    </v>
          </cell>
          <cell r="AB250">
            <v>3825000</v>
          </cell>
          <cell r="AC250" t="str">
            <v>2010</v>
          </cell>
          <cell r="AD250" t="str">
            <v>2010</v>
          </cell>
          <cell r="AE250" t="str">
            <v>2035</v>
          </cell>
          <cell r="AF250" t="b">
            <v>0</v>
          </cell>
          <cell r="AG250">
            <v>4638</v>
          </cell>
          <cell r="AH250" t="str">
            <v>104-46 Dunkirk Street</v>
          </cell>
          <cell r="AI250" t="str">
            <v>10343</v>
          </cell>
          <cell r="AJ250" t="str">
            <v>85</v>
          </cell>
          <cell r="AK250" t="str">
            <v>Queens</v>
          </cell>
          <cell r="AL250" t="str">
            <v>11412</v>
          </cell>
          <cell r="AM250">
            <v>27</v>
          </cell>
          <cell r="AN250" t="str">
            <v>NY</v>
          </cell>
          <cell r="AO250" t="b">
            <v>0</v>
          </cell>
          <cell r="AP250" t="b">
            <v>0</v>
          </cell>
          <cell r="AQ250" t="b">
            <v>0</v>
          </cell>
          <cell r="AR250" t="str">
            <v>SL</v>
          </cell>
          <cell r="AS250" t="str">
            <v>I/I</v>
          </cell>
          <cell r="AU250" t="str">
            <v>2018</v>
          </cell>
          <cell r="AV250" t="str">
            <v>n</v>
          </cell>
          <cell r="AW250">
            <v>1</v>
          </cell>
          <cell r="AX250">
            <v>3825</v>
          </cell>
          <cell r="AY250" t="str">
            <v>Mortgage Recording Tax, Payment In Lieu Of Taxes, Sales Tax</v>
          </cell>
        </row>
        <row r="251">
          <cell r="A251">
            <v>93380</v>
          </cell>
          <cell r="B251">
            <v>4545</v>
          </cell>
          <cell r="C251">
            <v>0</v>
          </cell>
          <cell r="D251" t="str">
            <v>Western Beef Retail, Inc. #1</v>
          </cell>
          <cell r="E251" t="str">
            <v>COMP</v>
          </cell>
          <cell r="F251" t="str">
            <v>IDA</v>
          </cell>
          <cell r="G251" t="str">
            <v>Straight Lease</v>
          </cell>
          <cell r="H251" t="str">
            <v>FRESH</v>
          </cell>
          <cell r="I251" t="str">
            <v>03/01/10</v>
          </cell>
          <cell r="J251" t="str">
            <v>06/30/36</v>
          </cell>
          <cell r="T251" t="str">
            <v>Amendment (Post Closing)</v>
          </cell>
          <cell r="U251">
            <v>42641</v>
          </cell>
          <cell r="V251">
            <v>11450000</v>
          </cell>
          <cell r="W251">
            <v>74661</v>
          </cell>
          <cell r="X251">
            <v>57556</v>
          </cell>
          <cell r="Y251">
            <v>132217</v>
          </cell>
          <cell r="AA251" t="str">
            <v xml:space="preserve">445110    </v>
          </cell>
          <cell r="AB251">
            <v>11450000</v>
          </cell>
          <cell r="AC251" t="str">
            <v>2010</v>
          </cell>
          <cell r="AD251" t="str">
            <v>2010</v>
          </cell>
          <cell r="AE251" t="str">
            <v>2036</v>
          </cell>
          <cell r="AF251" t="b">
            <v>0</v>
          </cell>
          <cell r="AG251">
            <v>4693</v>
          </cell>
          <cell r="AH251" t="str">
            <v>2044 Webster Avenue</v>
          </cell>
          <cell r="AI251" t="str">
            <v>3029</v>
          </cell>
          <cell r="AJ251" t="str">
            <v>15</v>
          </cell>
          <cell r="AK251" t="str">
            <v>Bronx</v>
          </cell>
          <cell r="AL251" t="str">
            <v>10457</v>
          </cell>
          <cell r="AM251">
            <v>15</v>
          </cell>
          <cell r="AN251" t="str">
            <v>NY</v>
          </cell>
          <cell r="AO251" t="b">
            <v>1</v>
          </cell>
          <cell r="AP251" t="b">
            <v>0</v>
          </cell>
          <cell r="AQ251" t="b">
            <v>0</v>
          </cell>
          <cell r="AR251" t="str">
            <v>SL</v>
          </cell>
          <cell r="AS251" t="str">
            <v>IIFRESH</v>
          </cell>
          <cell r="AU251" t="str">
            <v>2018</v>
          </cell>
          <cell r="AV251" t="str">
            <v>n</v>
          </cell>
          <cell r="AW251">
            <v>1</v>
          </cell>
          <cell r="AX251">
            <v>11450</v>
          </cell>
          <cell r="AY251" t="str">
            <v>Mortgage Recording Tax, Payment In Lieu Of Taxes, Sales Tax</v>
          </cell>
        </row>
        <row r="252">
          <cell r="A252">
            <v>93381</v>
          </cell>
          <cell r="B252">
            <v>3951</v>
          </cell>
          <cell r="C252">
            <v>0</v>
          </cell>
          <cell r="D252" t="str">
            <v>Hindustan Granites, Inc.</v>
          </cell>
          <cell r="E252" t="str">
            <v>COMP</v>
          </cell>
          <cell r="F252" t="str">
            <v>IDA</v>
          </cell>
          <cell r="G252" t="str">
            <v>Straight Lease</v>
          </cell>
          <cell r="H252" t="str">
            <v>Industrial Incentive</v>
          </cell>
          <cell r="I252" t="str">
            <v>04/07/10</v>
          </cell>
          <cell r="J252" t="str">
            <v>06/30/36</v>
          </cell>
          <cell r="T252" t="str">
            <v>Amendment (Refinancing)</v>
          </cell>
          <cell r="U252">
            <v>43475</v>
          </cell>
          <cell r="V252">
            <v>6736000</v>
          </cell>
          <cell r="W252">
            <v>52499</v>
          </cell>
          <cell r="X252">
            <v>31450</v>
          </cell>
          <cell r="Y252">
            <v>83949</v>
          </cell>
          <cell r="AA252" t="str">
            <v xml:space="preserve">423320    </v>
          </cell>
          <cell r="AB252">
            <v>6736000</v>
          </cell>
          <cell r="AC252" t="str">
            <v>2010</v>
          </cell>
          <cell r="AD252" t="str">
            <v>2010</v>
          </cell>
          <cell r="AE252" t="str">
            <v>2036</v>
          </cell>
          <cell r="AF252" t="b">
            <v>0</v>
          </cell>
          <cell r="AG252">
            <v>4695</v>
          </cell>
          <cell r="AH252" t="str">
            <v>264-280 Johnson Avenue</v>
          </cell>
          <cell r="AI252" t="str">
            <v>3073</v>
          </cell>
          <cell r="AJ252" t="str">
            <v>35</v>
          </cell>
          <cell r="AK252" t="str">
            <v>Brooklyn</v>
          </cell>
          <cell r="AL252" t="str">
            <v>11206</v>
          </cell>
          <cell r="AM252">
            <v>34</v>
          </cell>
          <cell r="AN252" t="str">
            <v>NY</v>
          </cell>
          <cell r="AO252" t="b">
            <v>0</v>
          </cell>
          <cell r="AP252" t="b">
            <v>0</v>
          </cell>
          <cell r="AQ252" t="b">
            <v>0</v>
          </cell>
          <cell r="AR252" t="str">
            <v>SL</v>
          </cell>
          <cell r="AS252" t="str">
            <v>I/I</v>
          </cell>
          <cell r="AU252" t="str">
            <v>2018</v>
          </cell>
          <cell r="AV252" t="str">
            <v>n</v>
          </cell>
          <cell r="AW252">
            <v>1</v>
          </cell>
          <cell r="AX252">
            <v>6736</v>
          </cell>
          <cell r="AY252" t="str">
            <v>Mortgage Recording Tax, Payment In Lieu Of Taxes, Sales Tax</v>
          </cell>
        </row>
        <row r="253">
          <cell r="A253">
            <v>93382</v>
          </cell>
          <cell r="B253">
            <v>3955</v>
          </cell>
          <cell r="C253">
            <v>0</v>
          </cell>
          <cell r="D253" t="str">
            <v>Royal Recycling Services, Inc.</v>
          </cell>
          <cell r="E253" t="str">
            <v>COMP</v>
          </cell>
          <cell r="F253" t="str">
            <v>IDA</v>
          </cell>
          <cell r="G253" t="str">
            <v>Straight Lease</v>
          </cell>
          <cell r="H253" t="str">
            <v>Industrial Incentive</v>
          </cell>
          <cell r="I253" t="str">
            <v>04/12/10</v>
          </cell>
          <cell r="J253" t="str">
            <v>06/30/36</v>
          </cell>
          <cell r="T253" t="str">
            <v>Closing</v>
          </cell>
          <cell r="U253">
            <v>40280</v>
          </cell>
          <cell r="V253">
            <v>6975000</v>
          </cell>
          <cell r="W253">
            <v>50950</v>
          </cell>
          <cell r="X253">
            <v>38000</v>
          </cell>
          <cell r="Y253">
            <v>88950</v>
          </cell>
          <cell r="AA253" t="str">
            <v xml:space="preserve">562920    </v>
          </cell>
          <cell r="AB253">
            <v>6975000</v>
          </cell>
          <cell r="AC253" t="str">
            <v>2010</v>
          </cell>
          <cell r="AD253" t="str">
            <v>2010</v>
          </cell>
          <cell r="AE253" t="str">
            <v>2036</v>
          </cell>
          <cell r="AF253" t="b">
            <v>0</v>
          </cell>
          <cell r="AG253">
            <v>4696</v>
          </cell>
          <cell r="AH253" t="str">
            <v>187-10 Jamaica Avenue</v>
          </cell>
          <cell r="AI253" t="str">
            <v>10352</v>
          </cell>
          <cell r="AJ253" t="str">
            <v>125</v>
          </cell>
          <cell r="AK253" t="str">
            <v>Queens</v>
          </cell>
          <cell r="AL253" t="str">
            <v>11423</v>
          </cell>
          <cell r="AM253">
            <v>27</v>
          </cell>
          <cell r="AN253" t="str">
            <v>NY</v>
          </cell>
          <cell r="AO253" t="b">
            <v>0</v>
          </cell>
          <cell r="AP253" t="b">
            <v>0</v>
          </cell>
          <cell r="AQ253" t="b">
            <v>0</v>
          </cell>
          <cell r="AR253" t="str">
            <v>SL</v>
          </cell>
          <cell r="AS253" t="str">
            <v>I/I</v>
          </cell>
          <cell r="AU253" t="str">
            <v>2018</v>
          </cell>
          <cell r="AV253" t="str">
            <v>n</v>
          </cell>
          <cell r="AW253">
            <v>1</v>
          </cell>
          <cell r="AX253">
            <v>6975</v>
          </cell>
          <cell r="AY253" t="str">
            <v>Mortgage Recording Tax, Payment In Lieu Of Taxes, Sales Tax</v>
          </cell>
        </row>
        <row r="254">
          <cell r="A254">
            <v>93388</v>
          </cell>
          <cell r="B254">
            <v>4294</v>
          </cell>
          <cell r="C254">
            <v>47</v>
          </cell>
          <cell r="D254" t="str">
            <v>CBS Inc.</v>
          </cell>
          <cell r="E254" t="str">
            <v>COMP</v>
          </cell>
          <cell r="F254" t="str">
            <v>IDA</v>
          </cell>
          <cell r="G254" t="str">
            <v>Straight Lease</v>
          </cell>
          <cell r="H254" t="str">
            <v>Commercial Growth Project</v>
          </cell>
          <cell r="I254" t="str">
            <v>10/01/93</v>
          </cell>
          <cell r="J254" t="str">
            <v>12/31/18</v>
          </cell>
          <cell r="N254" t="str">
            <v>Y</v>
          </cell>
          <cell r="P254" t="str">
            <v>C</v>
          </cell>
          <cell r="Q254">
            <v>36265</v>
          </cell>
          <cell r="S254">
            <v>6000000</v>
          </cell>
          <cell r="T254" t="str">
            <v>Amendment (Post Closing)</v>
          </cell>
          <cell r="U254">
            <v>39883</v>
          </cell>
          <cell r="V254">
            <v>401322000</v>
          </cell>
          <cell r="W254">
            <v>239148</v>
          </cell>
          <cell r="X254">
            <v>3279464</v>
          </cell>
          <cell r="Y254">
            <v>3518612</v>
          </cell>
          <cell r="AA254" t="str">
            <v xml:space="preserve">515111    </v>
          </cell>
          <cell r="AB254">
            <v>401322000</v>
          </cell>
          <cell r="AC254" t="str">
            <v>1994</v>
          </cell>
          <cell r="AD254" t="str">
            <v>1994</v>
          </cell>
          <cell r="AE254" t="str">
            <v>2019</v>
          </cell>
          <cell r="AF254" t="b">
            <v>0</v>
          </cell>
          <cell r="AG254">
            <v>214</v>
          </cell>
          <cell r="AH254" t="str">
            <v>1515 Broadway</v>
          </cell>
          <cell r="AI254" t="str">
            <v>1016</v>
          </cell>
          <cell r="AJ254" t="str">
            <v>36</v>
          </cell>
          <cell r="AK254" t="str">
            <v>Manhattan</v>
          </cell>
          <cell r="AL254" t="str">
            <v>10038</v>
          </cell>
          <cell r="AM254">
            <v>3</v>
          </cell>
          <cell r="AN254" t="str">
            <v>NY</v>
          </cell>
          <cell r="AO254" t="b">
            <v>1</v>
          </cell>
          <cell r="AP254" t="b">
            <v>0</v>
          </cell>
          <cell r="AQ254" t="b">
            <v>0</v>
          </cell>
          <cell r="AR254" t="str">
            <v>SL</v>
          </cell>
          <cell r="AS254" t="str">
            <v>I/C-stru</v>
          </cell>
          <cell r="AU254" t="str">
            <v>2018</v>
          </cell>
          <cell r="AV254" t="str">
            <v>n</v>
          </cell>
          <cell r="AW254">
            <v>1</v>
          </cell>
          <cell r="AX254">
            <v>401322</v>
          </cell>
          <cell r="AY254" t="str">
            <v>Payment In Lieu Of Taxes, Sales Tax</v>
          </cell>
        </row>
        <row r="255">
          <cell r="A255">
            <v>93389</v>
          </cell>
          <cell r="B255">
            <v>4296</v>
          </cell>
          <cell r="C255">
            <v>61</v>
          </cell>
          <cell r="D255" t="str">
            <v>Chase Manhattan Bank, NA</v>
          </cell>
          <cell r="E255" t="str">
            <v>COMP</v>
          </cell>
          <cell r="F255" t="str">
            <v>IDA</v>
          </cell>
          <cell r="G255" t="str">
            <v>Bond</v>
          </cell>
          <cell r="H255" t="str">
            <v>Commercial Growth Project</v>
          </cell>
          <cell r="I255" t="str">
            <v>11/03/89</v>
          </cell>
          <cell r="J255" t="str">
            <v>01/01/25</v>
          </cell>
          <cell r="N255" t="str">
            <v>Y</v>
          </cell>
          <cell r="P255" t="str">
            <v>2007Q</v>
          </cell>
          <cell r="Q255">
            <v>39343</v>
          </cell>
          <cell r="R255">
            <v>40969</v>
          </cell>
          <cell r="S255">
            <v>145000000</v>
          </cell>
          <cell r="T255" t="str">
            <v>Closing</v>
          </cell>
          <cell r="U255">
            <v>32815</v>
          </cell>
          <cell r="V255">
            <v>2000000000</v>
          </cell>
          <cell r="W255">
            <v>144872</v>
          </cell>
          <cell r="X255">
            <v>1788709</v>
          </cell>
          <cell r="Y255">
            <v>1933581</v>
          </cell>
          <cell r="AA255" t="str">
            <v xml:space="preserve">521110    </v>
          </cell>
          <cell r="AB255">
            <v>0</v>
          </cell>
          <cell r="AC255" t="str">
            <v>1990</v>
          </cell>
          <cell r="AD255" t="str">
            <v>1990</v>
          </cell>
          <cell r="AE255" t="str">
            <v>2025</v>
          </cell>
          <cell r="AF255" t="b">
            <v>0</v>
          </cell>
          <cell r="AG255">
            <v>221</v>
          </cell>
          <cell r="AH255" t="str">
            <v>4 MetroTech Center (339 Bridge Street)</v>
          </cell>
          <cell r="AI255" t="str">
            <v>2059</v>
          </cell>
          <cell r="AJ255" t="str">
            <v>1</v>
          </cell>
          <cell r="AK255" t="str">
            <v>Brooklyn</v>
          </cell>
          <cell r="AL255" t="str">
            <v>11201</v>
          </cell>
          <cell r="AM255">
            <v>33</v>
          </cell>
          <cell r="AN255" t="str">
            <v>NY</v>
          </cell>
          <cell r="AO255" t="b">
            <v>1</v>
          </cell>
          <cell r="AP255" t="b">
            <v>0</v>
          </cell>
          <cell r="AQ255" t="b">
            <v>0</v>
          </cell>
          <cell r="AR255" t="str">
            <v>BOND</v>
          </cell>
          <cell r="AS255" t="str">
            <v>B/CI</v>
          </cell>
          <cell r="AU255" t="str">
            <v>2018</v>
          </cell>
          <cell r="AV255" t="str">
            <v>n</v>
          </cell>
          <cell r="AW255">
            <v>1</v>
          </cell>
          <cell r="AX255">
            <v>0</v>
          </cell>
          <cell r="AY255" t="str">
            <v>Payment In Lieu Of Taxes, Sales Tax</v>
          </cell>
        </row>
        <row r="256">
          <cell r="A256">
            <v>93391</v>
          </cell>
          <cell r="B256">
            <v>4298</v>
          </cell>
          <cell r="C256">
            <v>0</v>
          </cell>
          <cell r="D256" t="str">
            <v>Comprehensive Care Management Corporation #1 (1996)</v>
          </cell>
          <cell r="E256" t="str">
            <v>COMP</v>
          </cell>
          <cell r="F256" t="str">
            <v>IDA</v>
          </cell>
          <cell r="G256" t="str">
            <v>Bond</v>
          </cell>
          <cell r="H256" t="str">
            <v>Not For Profit Bond</v>
          </cell>
          <cell r="I256" t="str">
            <v>06/20/96</v>
          </cell>
          <cell r="J256" t="str">
            <v>11/02/28</v>
          </cell>
          <cell r="N256" t="str">
            <v>Y</v>
          </cell>
          <cell r="P256" t="str">
            <v>1998C-2</v>
          </cell>
          <cell r="Q256">
            <v>36117</v>
          </cell>
          <cell r="R256">
            <v>39753</v>
          </cell>
          <cell r="S256">
            <v>310000</v>
          </cell>
          <cell r="T256" t="str">
            <v>Amendment (Post Closing)</v>
          </cell>
          <cell r="U256">
            <v>36117</v>
          </cell>
          <cell r="V256">
            <v>6525000</v>
          </cell>
          <cell r="W256">
            <v>308600</v>
          </cell>
          <cell r="X256">
            <v>1034841</v>
          </cell>
          <cell r="Y256">
            <v>1343441</v>
          </cell>
          <cell r="AA256" t="str">
            <v xml:space="preserve">624120    </v>
          </cell>
          <cell r="AB256">
            <v>6525000</v>
          </cell>
          <cell r="AC256" t="str">
            <v>1996</v>
          </cell>
          <cell r="AD256" t="str">
            <v>1996</v>
          </cell>
          <cell r="AE256" t="str">
            <v>2029</v>
          </cell>
          <cell r="AF256" t="b">
            <v>1</v>
          </cell>
          <cell r="AG256">
            <v>244</v>
          </cell>
          <cell r="AH256" t="str">
            <v>654-668 Allerton Avenue</v>
          </cell>
          <cell r="AI256" t="str">
            <v>4428</v>
          </cell>
          <cell r="AJ256" t="str">
            <v>34</v>
          </cell>
          <cell r="AK256" t="str">
            <v>Bronx</v>
          </cell>
          <cell r="AL256" t="str">
            <v>10467</v>
          </cell>
          <cell r="AM256">
            <v>15</v>
          </cell>
          <cell r="AN256" t="str">
            <v>NY</v>
          </cell>
          <cell r="AO256" t="b">
            <v>1</v>
          </cell>
          <cell r="AP256" t="b">
            <v>0</v>
          </cell>
          <cell r="AQ256" t="b">
            <v>0</v>
          </cell>
          <cell r="AR256" t="str">
            <v>BOND</v>
          </cell>
          <cell r="AS256" t="str">
            <v>B/NFP</v>
          </cell>
          <cell r="AU256" t="str">
            <v>2018</v>
          </cell>
          <cell r="AV256" t="str">
            <v>n</v>
          </cell>
          <cell r="AW256">
            <v>1</v>
          </cell>
          <cell r="AX256">
            <v>6525</v>
          </cell>
          <cell r="AY256" t="str">
            <v>Tax Exempt Bonds</v>
          </cell>
        </row>
        <row r="257">
          <cell r="A257">
            <v>93397</v>
          </cell>
          <cell r="B257">
            <v>4322</v>
          </cell>
          <cell r="C257">
            <v>0</v>
          </cell>
          <cell r="D257" t="str">
            <v>Forest City Pierrepont Associates</v>
          </cell>
          <cell r="E257" t="str">
            <v>COMP</v>
          </cell>
          <cell r="F257" t="str">
            <v>IDA</v>
          </cell>
          <cell r="G257" t="str">
            <v>Bond</v>
          </cell>
          <cell r="H257" t="str">
            <v>Manufacturing Facilities Bond</v>
          </cell>
          <cell r="I257" t="str">
            <v>05/07/86</v>
          </cell>
          <cell r="J257" t="str">
            <v>05/13/21</v>
          </cell>
          <cell r="N257" t="str">
            <v>Y</v>
          </cell>
          <cell r="Q257">
            <v>31539</v>
          </cell>
          <cell r="R257">
            <v>41275</v>
          </cell>
          <cell r="S257">
            <v>61689710</v>
          </cell>
          <cell r="T257" t="str">
            <v>Closing</v>
          </cell>
          <cell r="U257">
            <v>31539</v>
          </cell>
          <cell r="V257">
            <v>107409000</v>
          </cell>
          <cell r="W257">
            <v>45780</v>
          </cell>
          <cell r="X257">
            <v>725991</v>
          </cell>
          <cell r="Y257">
            <v>771771</v>
          </cell>
          <cell r="AA257" t="str">
            <v xml:space="preserve">523110    </v>
          </cell>
          <cell r="AB257">
            <v>107409000</v>
          </cell>
          <cell r="AC257" t="str">
            <v>1986</v>
          </cell>
          <cell r="AD257" t="str">
            <v>1986</v>
          </cell>
          <cell r="AE257" t="str">
            <v>2021</v>
          </cell>
          <cell r="AF257" t="b">
            <v>0</v>
          </cell>
          <cell r="AG257">
            <v>370</v>
          </cell>
          <cell r="AH257" t="str">
            <v>300 Cadman Plaza West</v>
          </cell>
          <cell r="AI257" t="str">
            <v>239</v>
          </cell>
          <cell r="AJ257" t="str">
            <v>1</v>
          </cell>
          <cell r="AK257" t="str">
            <v>Brooklyn</v>
          </cell>
          <cell r="AL257" t="str">
            <v>11201</v>
          </cell>
          <cell r="AM257">
            <v>33</v>
          </cell>
          <cell r="AN257" t="str">
            <v>NY</v>
          </cell>
          <cell r="AO257" t="b">
            <v>0</v>
          </cell>
          <cell r="AP257" t="b">
            <v>0</v>
          </cell>
          <cell r="AQ257" t="b">
            <v>0</v>
          </cell>
          <cell r="AR257" t="str">
            <v>BOND</v>
          </cell>
          <cell r="AS257" t="str">
            <v>B/MFGF</v>
          </cell>
          <cell r="AU257" t="str">
            <v>2018</v>
          </cell>
          <cell r="AV257" t="str">
            <v>n</v>
          </cell>
          <cell r="AW257">
            <v>1</v>
          </cell>
          <cell r="AX257">
            <v>107409</v>
          </cell>
          <cell r="AY257" t="str">
            <v>Tax Exempt Bonds</v>
          </cell>
        </row>
        <row r="258">
          <cell r="A258">
            <v>93448</v>
          </cell>
          <cell r="B258">
            <v>4490</v>
          </cell>
          <cell r="C258">
            <v>0</v>
          </cell>
          <cell r="D258" t="str">
            <v>J &amp; J Johnson General Contracting Co., Inc.</v>
          </cell>
          <cell r="E258" t="str">
            <v>COMP</v>
          </cell>
          <cell r="F258" t="str">
            <v>IDA</v>
          </cell>
          <cell r="G258" t="str">
            <v>Straight Lease</v>
          </cell>
          <cell r="H258" t="str">
            <v>Industrial Incentive</v>
          </cell>
          <cell r="I258" t="str">
            <v>11/10/10</v>
          </cell>
          <cell r="J258" t="str">
            <v>06/30/36</v>
          </cell>
          <cell r="T258" t="str">
            <v>Amendment (Post Closing)</v>
          </cell>
          <cell r="U258">
            <v>41705</v>
          </cell>
          <cell r="V258">
            <v>4050000</v>
          </cell>
          <cell r="W258">
            <v>17000</v>
          </cell>
          <cell r="X258">
            <v>19250</v>
          </cell>
          <cell r="Y258">
            <v>36250</v>
          </cell>
          <cell r="AA258" t="str">
            <v xml:space="preserve">337122    </v>
          </cell>
          <cell r="AB258">
            <v>4050000</v>
          </cell>
          <cell r="AC258" t="str">
            <v>2011</v>
          </cell>
          <cell r="AD258" t="str">
            <v>2011</v>
          </cell>
          <cell r="AE258" t="str">
            <v>2036</v>
          </cell>
          <cell r="AF258" t="b">
            <v>0</v>
          </cell>
          <cell r="AG258">
            <v>4791</v>
          </cell>
          <cell r="AH258" t="str">
            <v>42-26 13th Street</v>
          </cell>
          <cell r="AI258" t="str">
            <v>458</v>
          </cell>
          <cell r="AJ258" t="str">
            <v>90</v>
          </cell>
          <cell r="AK258" t="str">
            <v>Queens</v>
          </cell>
          <cell r="AL258" t="str">
            <v>11101</v>
          </cell>
          <cell r="AM258">
            <v>26</v>
          </cell>
          <cell r="AN258" t="str">
            <v>NY</v>
          </cell>
          <cell r="AO258" t="b">
            <v>0</v>
          </cell>
          <cell r="AP258" t="b">
            <v>0</v>
          </cell>
          <cell r="AQ258" t="b">
            <v>0</v>
          </cell>
          <cell r="AR258" t="str">
            <v>SL</v>
          </cell>
          <cell r="AS258" t="str">
            <v>I/I</v>
          </cell>
          <cell r="AU258" t="str">
            <v>2018</v>
          </cell>
          <cell r="AV258" t="str">
            <v>n</v>
          </cell>
          <cell r="AW258">
            <v>1</v>
          </cell>
          <cell r="AX258">
            <v>4050</v>
          </cell>
          <cell r="AY258" t="str">
            <v>Mortgage Recording Tax, Payment In Lieu Of Taxes, Sales Tax</v>
          </cell>
        </row>
        <row r="259">
          <cell r="A259">
            <v>93449</v>
          </cell>
          <cell r="B259">
            <v>3941</v>
          </cell>
          <cell r="C259">
            <v>0</v>
          </cell>
          <cell r="D259" t="str">
            <v>JetBlue Airways Corporation #2 (2010)</v>
          </cell>
          <cell r="E259" t="str">
            <v>COMP</v>
          </cell>
          <cell r="F259" t="str">
            <v>IDA</v>
          </cell>
          <cell r="G259" t="str">
            <v>Straight Lease</v>
          </cell>
          <cell r="H259" t="str">
            <v>Commercial Growth Project</v>
          </cell>
          <cell r="I259" t="str">
            <v>11/18/10</v>
          </cell>
          <cell r="J259" t="str">
            <v>06/30/23</v>
          </cell>
          <cell r="T259" t="str">
            <v>Closing</v>
          </cell>
          <cell r="U259">
            <v>40500</v>
          </cell>
          <cell r="V259">
            <v>52800000</v>
          </cell>
          <cell r="W259">
            <v>52531</v>
          </cell>
          <cell r="X259">
            <v>225000</v>
          </cell>
          <cell r="Y259">
            <v>277531</v>
          </cell>
          <cell r="AA259" t="str">
            <v xml:space="preserve">481111    </v>
          </cell>
          <cell r="AB259">
            <v>52800000</v>
          </cell>
          <cell r="AC259" t="str">
            <v>2011</v>
          </cell>
          <cell r="AD259" t="str">
            <v>2011</v>
          </cell>
          <cell r="AE259" t="str">
            <v>2023</v>
          </cell>
          <cell r="AF259" t="b">
            <v>0</v>
          </cell>
          <cell r="AG259">
            <v>4794</v>
          </cell>
          <cell r="AH259" t="str">
            <v>27-01 Queens Plaza North</v>
          </cell>
          <cell r="AI259" t="str">
            <v>416</v>
          </cell>
          <cell r="AJ259" t="str">
            <v>10</v>
          </cell>
          <cell r="AK259" t="str">
            <v>Queens</v>
          </cell>
          <cell r="AL259" t="str">
            <v>11101</v>
          </cell>
          <cell r="AM259">
            <v>26</v>
          </cell>
          <cell r="AN259" t="str">
            <v>NY</v>
          </cell>
          <cell r="AO259" t="b">
            <v>1</v>
          </cell>
          <cell r="AP259" t="b">
            <v>0</v>
          </cell>
          <cell r="AQ259" t="b">
            <v>0</v>
          </cell>
          <cell r="AR259" t="str">
            <v>SL</v>
          </cell>
          <cell r="AS259" t="str">
            <v>I/C-stru</v>
          </cell>
          <cell r="AU259" t="str">
            <v>2018</v>
          </cell>
          <cell r="AV259" t="str">
            <v>n</v>
          </cell>
          <cell r="AW259">
            <v>1</v>
          </cell>
          <cell r="AX259">
            <v>52800</v>
          </cell>
          <cell r="AY259" t="str">
            <v>Sales Tax, Sales Tax Growth Credits</v>
          </cell>
        </row>
        <row r="260">
          <cell r="A260">
            <v>93450</v>
          </cell>
          <cell r="B260">
            <v>4718</v>
          </cell>
          <cell r="C260">
            <v>0</v>
          </cell>
          <cell r="D260" t="str">
            <v>Mediterranean Gyros Products, Inc.</v>
          </cell>
          <cell r="E260" t="str">
            <v>COMP</v>
          </cell>
          <cell r="F260" t="str">
            <v>IDA</v>
          </cell>
          <cell r="G260" t="str">
            <v>Straight Lease</v>
          </cell>
          <cell r="H260" t="str">
            <v>Industrial Incentive</v>
          </cell>
          <cell r="I260" t="str">
            <v>12/17/10</v>
          </cell>
          <cell r="J260" t="str">
            <v>06/30/36</v>
          </cell>
          <cell r="T260" t="str">
            <v>Closing</v>
          </cell>
          <cell r="U260">
            <v>40529</v>
          </cell>
          <cell r="V260">
            <v>2425000</v>
          </cell>
          <cell r="W260">
            <v>5476</v>
          </cell>
          <cell r="X260">
            <v>7953</v>
          </cell>
          <cell r="Y260">
            <v>13429</v>
          </cell>
          <cell r="AA260" t="str">
            <v xml:space="preserve">311812    </v>
          </cell>
          <cell r="AB260">
            <v>2425000</v>
          </cell>
          <cell r="AC260" t="str">
            <v>2011</v>
          </cell>
          <cell r="AD260" t="str">
            <v>2011</v>
          </cell>
          <cell r="AE260" t="str">
            <v>2036</v>
          </cell>
          <cell r="AF260" t="b">
            <v>0</v>
          </cell>
          <cell r="AG260">
            <v>4793</v>
          </cell>
          <cell r="AH260" t="str">
            <v>11-02 38th Avenue</v>
          </cell>
          <cell r="AI260" t="str">
            <v>473</v>
          </cell>
          <cell r="AJ260" t="str">
            <v>1</v>
          </cell>
          <cell r="AK260" t="str">
            <v>Queens</v>
          </cell>
          <cell r="AL260" t="str">
            <v>11101</v>
          </cell>
          <cell r="AM260">
            <v>26</v>
          </cell>
          <cell r="AN260" t="str">
            <v>NY</v>
          </cell>
          <cell r="AO260" t="b">
            <v>0</v>
          </cell>
          <cell r="AP260" t="b">
            <v>0</v>
          </cell>
          <cell r="AQ260" t="b">
            <v>0</v>
          </cell>
          <cell r="AR260" t="str">
            <v>SL</v>
          </cell>
          <cell r="AS260" t="str">
            <v>I/I</v>
          </cell>
          <cell r="AU260" t="str">
            <v>2018</v>
          </cell>
          <cell r="AV260" t="str">
            <v>n</v>
          </cell>
          <cell r="AW260">
            <v>1</v>
          </cell>
          <cell r="AX260">
            <v>2425</v>
          </cell>
          <cell r="AY260" t="str">
            <v>Mortgage Recording Tax, Payment In Lieu Of Taxes, Sales Tax</v>
          </cell>
        </row>
        <row r="261">
          <cell r="A261">
            <v>93451</v>
          </cell>
          <cell r="B261">
            <v>3877</v>
          </cell>
          <cell r="C261">
            <v>0</v>
          </cell>
          <cell r="D261" t="str">
            <v>Jetro Cash &amp; Carry Enterprises, LLC #3 (2010)</v>
          </cell>
          <cell r="E261" t="str">
            <v>COMP</v>
          </cell>
          <cell r="F261" t="str">
            <v>IDA</v>
          </cell>
          <cell r="G261" t="str">
            <v>Straight Lease</v>
          </cell>
          <cell r="H261" t="str">
            <v>Industrial Incentive</v>
          </cell>
          <cell r="I261" t="str">
            <v>12/17/10</v>
          </cell>
          <cell r="J261" t="str">
            <v>06/30/36</v>
          </cell>
          <cell r="T261" t="str">
            <v>Amendment (Refinancing)</v>
          </cell>
          <cell r="U261">
            <v>43089</v>
          </cell>
          <cell r="V261">
            <v>50000000</v>
          </cell>
          <cell r="W261">
            <v>522720</v>
          </cell>
          <cell r="X261">
            <v>199962</v>
          </cell>
          <cell r="Y261">
            <v>722682</v>
          </cell>
          <cell r="AA261" t="str">
            <v xml:space="preserve">424410    </v>
          </cell>
          <cell r="AB261">
            <v>50000000</v>
          </cell>
          <cell r="AC261" t="str">
            <v>2011</v>
          </cell>
          <cell r="AD261" t="str">
            <v>2011</v>
          </cell>
          <cell r="AE261" t="str">
            <v>2036</v>
          </cell>
          <cell r="AF261" t="b">
            <v>0</v>
          </cell>
          <cell r="AG261">
            <v>4806</v>
          </cell>
          <cell r="AH261" t="str">
            <v>100 Oak Point Avenue</v>
          </cell>
          <cell r="AI261" t="str">
            <v>2604</v>
          </cell>
          <cell r="AJ261" t="str">
            <v>174</v>
          </cell>
          <cell r="AK261" t="str">
            <v>Bronx</v>
          </cell>
          <cell r="AL261" t="str">
            <v>10455</v>
          </cell>
          <cell r="AM261">
            <v>17</v>
          </cell>
          <cell r="AN261" t="str">
            <v>NY</v>
          </cell>
          <cell r="AO261" t="b">
            <v>0</v>
          </cell>
          <cell r="AP261" t="b">
            <v>0</v>
          </cell>
          <cell r="AQ261" t="b">
            <v>0</v>
          </cell>
          <cell r="AR261" t="str">
            <v>SL</v>
          </cell>
          <cell r="AS261" t="str">
            <v>I/I</v>
          </cell>
          <cell r="AU261" t="str">
            <v>2018</v>
          </cell>
          <cell r="AV261" t="str">
            <v>n</v>
          </cell>
          <cell r="AW261">
            <v>1</v>
          </cell>
          <cell r="AX261">
            <v>50000</v>
          </cell>
          <cell r="AY261" t="str">
            <v>Mortgage Recording Tax, Payment In Lieu Of Taxes, Sales Tax</v>
          </cell>
        </row>
        <row r="262">
          <cell r="A262">
            <v>93452</v>
          </cell>
          <cell r="B262">
            <v>4854</v>
          </cell>
          <cell r="C262">
            <v>0</v>
          </cell>
          <cell r="D262" t="str">
            <v>Arthur Management Corporation</v>
          </cell>
          <cell r="E262" t="str">
            <v>COMP</v>
          </cell>
          <cell r="F262" t="str">
            <v>BLD</v>
          </cell>
          <cell r="G262" t="str">
            <v>Bond</v>
          </cell>
          <cell r="H262" t="str">
            <v>Recovery Zone Facility Bond</v>
          </cell>
          <cell r="I262" t="str">
            <v>12/21/10</v>
          </cell>
          <cell r="J262" t="str">
            <v>08/01/25</v>
          </cell>
          <cell r="K262">
            <v>43088</v>
          </cell>
          <cell r="P262" t="str">
            <v>2010</v>
          </cell>
          <cell r="Q262">
            <v>40533</v>
          </cell>
          <cell r="R262">
            <v>45870</v>
          </cell>
          <cell r="S262">
            <v>19800000</v>
          </cell>
          <cell r="T262" t="str">
            <v>Retirement</v>
          </cell>
          <cell r="U262">
            <v>43088</v>
          </cell>
          <cell r="V262">
            <v>19800000</v>
          </cell>
          <cell r="W262">
            <v>63235</v>
          </cell>
          <cell r="X262">
            <v>198200</v>
          </cell>
          <cell r="Y262">
            <v>261435</v>
          </cell>
          <cell r="AA262" t="str">
            <v xml:space="preserve">551112    </v>
          </cell>
          <cell r="AB262">
            <v>19800000</v>
          </cell>
          <cell r="AC262" t="str">
            <v>2011</v>
          </cell>
          <cell r="AD262" t="str">
            <v>2011</v>
          </cell>
          <cell r="AE262" t="str">
            <v>2018</v>
          </cell>
          <cell r="AF262" t="b">
            <v>0</v>
          </cell>
          <cell r="AG262">
            <v>4795</v>
          </cell>
          <cell r="AH262" t="str">
            <v>4422 Third Avenue</v>
          </cell>
          <cell r="AI262" t="str">
            <v>3064</v>
          </cell>
          <cell r="AJ262" t="str">
            <v>100</v>
          </cell>
          <cell r="AK262" t="str">
            <v>Bronx</v>
          </cell>
          <cell r="AL262" t="str">
            <v>10457</v>
          </cell>
          <cell r="AM262">
            <v>15</v>
          </cell>
          <cell r="AN262" t="str">
            <v>NY</v>
          </cell>
          <cell r="AO262" t="b">
            <v>0</v>
          </cell>
          <cell r="AP262" t="b">
            <v>0</v>
          </cell>
          <cell r="AQ262" t="b">
            <v>0</v>
          </cell>
          <cell r="AR262" t="str">
            <v>BOND</v>
          </cell>
          <cell r="AS262" t="str">
            <v>RZFB</v>
          </cell>
          <cell r="AU262" t="str">
            <v>2018</v>
          </cell>
          <cell r="AV262" t="str">
            <v>n</v>
          </cell>
          <cell r="AW262">
            <v>1</v>
          </cell>
          <cell r="AX262">
            <v>19800</v>
          </cell>
          <cell r="AY262" t="str">
            <v>Mortgage Recording Tax, Tax Exempt Bonds</v>
          </cell>
        </row>
        <row r="263">
          <cell r="A263">
            <v>93453</v>
          </cell>
          <cell r="B263">
            <v>4753</v>
          </cell>
          <cell r="C263">
            <v>0</v>
          </cell>
          <cell r="D263" t="str">
            <v>WytheHotel LLC</v>
          </cell>
          <cell r="E263" t="str">
            <v>COMP</v>
          </cell>
          <cell r="F263" t="str">
            <v>BLD</v>
          </cell>
          <cell r="G263" t="str">
            <v>Bond</v>
          </cell>
          <cell r="H263" t="str">
            <v>Recovery Zone Facility Bond</v>
          </cell>
          <cell r="I263" t="str">
            <v>12/15/10</v>
          </cell>
          <cell r="J263" t="str">
            <v>03/01/40</v>
          </cell>
          <cell r="P263" t="str">
            <v>2011</v>
          </cell>
          <cell r="Q263">
            <v>40528</v>
          </cell>
          <cell r="R263">
            <v>51471</v>
          </cell>
          <cell r="S263">
            <v>15000000</v>
          </cell>
          <cell r="T263" t="str">
            <v>Closing</v>
          </cell>
          <cell r="U263">
            <v>40527</v>
          </cell>
          <cell r="V263">
            <v>24841000</v>
          </cell>
          <cell r="W263">
            <v>11105</v>
          </cell>
          <cell r="X263">
            <v>72500</v>
          </cell>
          <cell r="Y263">
            <v>83605</v>
          </cell>
          <cell r="AA263" t="str">
            <v xml:space="preserve">721110    </v>
          </cell>
          <cell r="AB263">
            <v>15000000</v>
          </cell>
          <cell r="AC263" t="str">
            <v>2011</v>
          </cell>
          <cell r="AD263" t="str">
            <v>2011</v>
          </cell>
          <cell r="AE263" t="str">
            <v>2040</v>
          </cell>
          <cell r="AF263" t="b">
            <v>0</v>
          </cell>
          <cell r="AG263">
            <v>4835</v>
          </cell>
          <cell r="AH263" t="str">
            <v>80 Wythe Avenue</v>
          </cell>
          <cell r="AI263" t="str">
            <v>2288</v>
          </cell>
          <cell r="AJ263" t="str">
            <v>24</v>
          </cell>
          <cell r="AK263" t="str">
            <v>Brooklyn</v>
          </cell>
          <cell r="AL263" t="str">
            <v>11211</v>
          </cell>
          <cell r="AM263">
            <v>33</v>
          </cell>
          <cell r="AN263" t="str">
            <v>NY</v>
          </cell>
          <cell r="AO263" t="b">
            <v>0</v>
          </cell>
          <cell r="AP263" t="b">
            <v>0</v>
          </cell>
          <cell r="AQ263" t="b">
            <v>0</v>
          </cell>
          <cell r="AR263" t="str">
            <v>BOND</v>
          </cell>
          <cell r="AS263" t="str">
            <v>RZFB</v>
          </cell>
          <cell r="AU263" t="str">
            <v>2018</v>
          </cell>
          <cell r="AV263" t="str">
            <v>n</v>
          </cell>
          <cell r="AW263">
            <v>1</v>
          </cell>
          <cell r="AX263">
            <v>15000</v>
          </cell>
          <cell r="AY263" t="str">
            <v>Tax Exempt Bonds</v>
          </cell>
        </row>
        <row r="264">
          <cell r="A264">
            <v>93455</v>
          </cell>
          <cell r="B264">
            <v>4789</v>
          </cell>
          <cell r="C264">
            <v>0</v>
          </cell>
          <cell r="D264" t="str">
            <v>DASNY Mechanical Inc.</v>
          </cell>
          <cell r="E264" t="str">
            <v>COMP</v>
          </cell>
          <cell r="F264" t="str">
            <v>IDA</v>
          </cell>
          <cell r="G264" t="str">
            <v>Straight Lease</v>
          </cell>
          <cell r="H264" t="str">
            <v>Industrial Incentive</v>
          </cell>
          <cell r="I264" t="str">
            <v>04/06/11</v>
          </cell>
          <cell r="J264" t="str">
            <v>06/30/37</v>
          </cell>
          <cell r="T264" t="str">
            <v>Closing</v>
          </cell>
          <cell r="U264">
            <v>40639</v>
          </cell>
          <cell r="V264">
            <v>5016000</v>
          </cell>
          <cell r="W264">
            <v>37500</v>
          </cell>
          <cell r="X264">
            <v>35162</v>
          </cell>
          <cell r="Y264">
            <v>72662</v>
          </cell>
          <cell r="AA264" t="str">
            <v xml:space="preserve">238220    </v>
          </cell>
          <cell r="AB264">
            <v>5016000</v>
          </cell>
          <cell r="AC264" t="str">
            <v>2011</v>
          </cell>
          <cell r="AD264" t="str">
            <v>2011</v>
          </cell>
          <cell r="AE264" t="str">
            <v>2037</v>
          </cell>
          <cell r="AF264" t="b">
            <v>0</v>
          </cell>
          <cell r="AG264">
            <v>4820</v>
          </cell>
          <cell r="AH264" t="str">
            <v>112-20 14th Avenue</v>
          </cell>
          <cell r="AI264" t="str">
            <v>4047</v>
          </cell>
          <cell r="AJ264" t="str">
            <v>1</v>
          </cell>
          <cell r="AK264" t="str">
            <v>Queens</v>
          </cell>
          <cell r="AL264" t="str">
            <v>11356</v>
          </cell>
          <cell r="AM264">
            <v>19</v>
          </cell>
          <cell r="AN264" t="str">
            <v>NY</v>
          </cell>
          <cell r="AO264" t="b">
            <v>0</v>
          </cell>
          <cell r="AP264" t="b">
            <v>0</v>
          </cell>
          <cell r="AQ264" t="b">
            <v>0</v>
          </cell>
          <cell r="AR264" t="str">
            <v>SL</v>
          </cell>
          <cell r="AS264" t="str">
            <v>I/I</v>
          </cell>
          <cell r="AU264" t="str">
            <v>2018</v>
          </cell>
          <cell r="AV264" t="str">
            <v>n</v>
          </cell>
          <cell r="AW264">
            <v>1</v>
          </cell>
          <cell r="AX264">
            <v>5016</v>
          </cell>
          <cell r="AY264" t="str">
            <v>Mortgage Recording Tax, Payment In Lieu Of Taxes, Sales Tax</v>
          </cell>
        </row>
        <row r="265">
          <cell r="A265">
            <v>93456</v>
          </cell>
          <cell r="B265">
            <v>4114</v>
          </cell>
          <cell r="C265">
            <v>0</v>
          </cell>
          <cell r="D265" t="str">
            <v>Ulano Corporation f/k/a The Utah Company of New York, Inc.</v>
          </cell>
          <cell r="E265" t="str">
            <v>COMP</v>
          </cell>
          <cell r="F265" t="str">
            <v>IDA</v>
          </cell>
          <cell r="G265" t="str">
            <v>Straight Lease</v>
          </cell>
          <cell r="H265" t="str">
            <v>Industrial Incentive</v>
          </cell>
          <cell r="I265" t="str">
            <v>09/01/10</v>
          </cell>
          <cell r="J265" t="str">
            <v>06/30/25</v>
          </cell>
          <cell r="T265" t="str">
            <v>Amendment (Bond Conversion to S/L)</v>
          </cell>
          <cell r="U265">
            <v>40422</v>
          </cell>
          <cell r="V265">
            <v>5910000</v>
          </cell>
          <cell r="W265">
            <v>50692</v>
          </cell>
          <cell r="X265">
            <v>51293</v>
          </cell>
          <cell r="Y265">
            <v>101985</v>
          </cell>
          <cell r="AA265" t="str">
            <v xml:space="preserve">423830    </v>
          </cell>
          <cell r="AB265">
            <v>5910000</v>
          </cell>
          <cell r="AC265" t="str">
            <v>2011</v>
          </cell>
          <cell r="AD265" t="str">
            <v>2011</v>
          </cell>
          <cell r="AE265" t="str">
            <v>2025</v>
          </cell>
          <cell r="AF265" t="b">
            <v>0</v>
          </cell>
          <cell r="AG265">
            <v>4842</v>
          </cell>
          <cell r="AH265" t="str">
            <v>280 Bergen Street</v>
          </cell>
          <cell r="AI265" t="str">
            <v>388</v>
          </cell>
          <cell r="AJ265" t="str">
            <v>19</v>
          </cell>
          <cell r="AK265" t="str">
            <v>Brooklyn</v>
          </cell>
          <cell r="AL265" t="str">
            <v>11217</v>
          </cell>
          <cell r="AM265">
            <v>33</v>
          </cell>
          <cell r="AN265" t="str">
            <v>NY</v>
          </cell>
          <cell r="AO265" t="b">
            <v>1</v>
          </cell>
          <cell r="AP265" t="b">
            <v>0</v>
          </cell>
          <cell r="AQ265" t="b">
            <v>0</v>
          </cell>
          <cell r="AR265" t="str">
            <v>SL</v>
          </cell>
          <cell r="AS265" t="str">
            <v>I/I</v>
          </cell>
          <cell r="AU265" t="str">
            <v>2018</v>
          </cell>
          <cell r="AV265" t="str">
            <v>n</v>
          </cell>
          <cell r="AW265">
            <v>1</v>
          </cell>
          <cell r="AX265">
            <v>5910</v>
          </cell>
          <cell r="AY265" t="str">
            <v>Mortgage Recording Tax, Payment In Lieu Of Taxes, Sales Tax</v>
          </cell>
        </row>
        <row r="266">
          <cell r="A266">
            <v>93803</v>
          </cell>
          <cell r="B266">
            <v>5159</v>
          </cell>
          <cell r="C266">
            <v>0</v>
          </cell>
          <cell r="D266" t="str">
            <v>Wagner College</v>
          </cell>
          <cell r="E266" t="str">
            <v>COMP</v>
          </cell>
          <cell r="F266" t="str">
            <v>BLD</v>
          </cell>
          <cell r="G266" t="str">
            <v>Bond</v>
          </cell>
          <cell r="H266" t="str">
            <v>Build NYC Revenue Bond</v>
          </cell>
          <cell r="I266" t="str">
            <v>09/25/12</v>
          </cell>
          <cell r="J266" t="str">
            <v>07/01/28</v>
          </cell>
          <cell r="P266" t="str">
            <v>2012</v>
          </cell>
          <cell r="Q266">
            <v>41177</v>
          </cell>
          <cell r="R266">
            <v>46935</v>
          </cell>
          <cell r="S266">
            <v>12705000</v>
          </cell>
          <cell r="T266" t="str">
            <v>Closing</v>
          </cell>
          <cell r="U266">
            <v>41177</v>
          </cell>
          <cell r="V266">
            <v>15000000</v>
          </cell>
          <cell r="W266">
            <v>4477898</v>
          </cell>
          <cell r="X266">
            <v>825585</v>
          </cell>
          <cell r="Y266">
            <v>5303483</v>
          </cell>
          <cell r="AA266" t="str">
            <v xml:space="preserve">611310    </v>
          </cell>
          <cell r="AB266">
            <v>12705000</v>
          </cell>
          <cell r="AC266" t="str">
            <v>2013</v>
          </cell>
          <cell r="AD266" t="str">
            <v>2013</v>
          </cell>
          <cell r="AE266" t="str">
            <v>2029</v>
          </cell>
          <cell r="AF266" t="b">
            <v>1</v>
          </cell>
          <cell r="AG266">
            <v>4966</v>
          </cell>
          <cell r="AH266" t="str">
            <v>One Campus Road</v>
          </cell>
          <cell r="AI266" t="str">
            <v>620</v>
          </cell>
          <cell r="AJ266" t="str">
            <v>1</v>
          </cell>
          <cell r="AK266" t="str">
            <v>Staten Island</v>
          </cell>
          <cell r="AL266" t="str">
            <v>10301</v>
          </cell>
          <cell r="AM266">
            <v>49</v>
          </cell>
          <cell r="AN266" t="str">
            <v>NY</v>
          </cell>
          <cell r="AO266" t="b">
            <v>1</v>
          </cell>
          <cell r="AP266" t="b">
            <v>0</v>
          </cell>
          <cell r="AQ266" t="b">
            <v>0</v>
          </cell>
          <cell r="AR266" t="str">
            <v>BOND</v>
          </cell>
          <cell r="AS266" t="str">
            <v>Revenue Bond</v>
          </cell>
          <cell r="AU266" t="str">
            <v>2018</v>
          </cell>
          <cell r="AV266" t="str">
            <v>n</v>
          </cell>
          <cell r="AW266">
            <v>1</v>
          </cell>
          <cell r="AX266">
            <v>12705</v>
          </cell>
          <cell r="AY266" t="str">
            <v>Mortgage Recording Tax, Tax Exempt Bonds</v>
          </cell>
        </row>
        <row r="267">
          <cell r="A267">
            <v>93819</v>
          </cell>
          <cell r="B267">
            <v>4593</v>
          </cell>
          <cell r="C267">
            <v>0</v>
          </cell>
          <cell r="D267" t="str">
            <v>Idlewild 228th Street, LLC</v>
          </cell>
          <cell r="E267" t="str">
            <v>COMP</v>
          </cell>
          <cell r="F267" t="str">
            <v>IDA</v>
          </cell>
          <cell r="G267" t="str">
            <v>Straight Lease</v>
          </cell>
          <cell r="H267" t="str">
            <v>Industrial Incentive</v>
          </cell>
          <cell r="I267" t="str">
            <v>07/20/12</v>
          </cell>
          <cell r="J267" t="str">
            <v>06/30/38</v>
          </cell>
          <cell r="T267" t="str">
            <v>Amendment (Post Closing)</v>
          </cell>
          <cell r="U267">
            <v>42990</v>
          </cell>
          <cell r="V267">
            <v>32741250</v>
          </cell>
          <cell r="W267">
            <v>106000</v>
          </cell>
          <cell r="X267">
            <v>105989</v>
          </cell>
          <cell r="Y267">
            <v>211989</v>
          </cell>
          <cell r="AA267" t="str">
            <v xml:space="preserve">488510    </v>
          </cell>
          <cell r="AB267">
            <v>19741250</v>
          </cell>
          <cell r="AC267" t="str">
            <v>2013</v>
          </cell>
          <cell r="AD267" t="str">
            <v>2013</v>
          </cell>
          <cell r="AE267" t="str">
            <v>2038</v>
          </cell>
          <cell r="AF267" t="b">
            <v>0</v>
          </cell>
          <cell r="AG267">
            <v>4824</v>
          </cell>
          <cell r="AH267" t="str">
            <v>145-68 228th Street</v>
          </cell>
          <cell r="AI267" t="str">
            <v>13475</v>
          </cell>
          <cell r="AJ267" t="str">
            <v>16</v>
          </cell>
          <cell r="AK267" t="str">
            <v>Queens</v>
          </cell>
          <cell r="AL267" t="str">
            <v>11413</v>
          </cell>
          <cell r="AM267">
            <v>31</v>
          </cell>
          <cell r="AN267" t="str">
            <v>NY</v>
          </cell>
          <cell r="AO267" t="b">
            <v>1</v>
          </cell>
          <cell r="AP267" t="b">
            <v>0</v>
          </cell>
          <cell r="AQ267" t="b">
            <v>0</v>
          </cell>
          <cell r="AR267" t="str">
            <v>SL</v>
          </cell>
          <cell r="AS267" t="str">
            <v>I/I</v>
          </cell>
          <cell r="AU267" t="str">
            <v>2018</v>
          </cell>
          <cell r="AV267" t="str">
            <v>n</v>
          </cell>
          <cell r="AW267">
            <v>1</v>
          </cell>
          <cell r="AX267">
            <v>19741.25</v>
          </cell>
          <cell r="AY267" t="str">
            <v>Mortgage Recording Tax, Payment In Lieu Of Taxes, Sales Tax</v>
          </cell>
        </row>
        <row r="268">
          <cell r="A268">
            <v>93841</v>
          </cell>
          <cell r="B268">
            <v>5162</v>
          </cell>
          <cell r="C268">
            <v>0</v>
          </cell>
          <cell r="D268" t="str">
            <v>Richards Plumbing and Heating Co., Inc.</v>
          </cell>
          <cell r="E268" t="str">
            <v>COMP</v>
          </cell>
          <cell r="F268" t="str">
            <v>IDA</v>
          </cell>
          <cell r="G268" t="str">
            <v>Straight Lease</v>
          </cell>
          <cell r="H268" t="str">
            <v>Industrial Incentive</v>
          </cell>
          <cell r="I268" t="str">
            <v>05/17/13</v>
          </cell>
          <cell r="J268" t="str">
            <v>06/30/39</v>
          </cell>
          <cell r="T268" t="str">
            <v>Amendment (Post Closing)</v>
          </cell>
          <cell r="U268">
            <v>42921</v>
          </cell>
          <cell r="V268">
            <v>4696526</v>
          </cell>
          <cell r="W268">
            <v>14500</v>
          </cell>
          <cell r="X268">
            <v>21521</v>
          </cell>
          <cell r="Y268">
            <v>36021</v>
          </cell>
          <cell r="AA268" t="str">
            <v xml:space="preserve">238220    </v>
          </cell>
          <cell r="AB268">
            <v>4696526</v>
          </cell>
          <cell r="AC268" t="str">
            <v>2013</v>
          </cell>
          <cell r="AD268" t="str">
            <v>2013</v>
          </cell>
          <cell r="AE268" t="str">
            <v>2039</v>
          </cell>
          <cell r="AF268" t="b">
            <v>0</v>
          </cell>
          <cell r="AG268">
            <v>4915</v>
          </cell>
          <cell r="AH268" t="str">
            <v>231 Kent Street</v>
          </cell>
          <cell r="AI268" t="str">
            <v>2552</v>
          </cell>
          <cell r="AJ268" t="str">
            <v>10</v>
          </cell>
          <cell r="AK268" t="str">
            <v>Brooklyn</v>
          </cell>
          <cell r="AL268" t="str">
            <v>11222</v>
          </cell>
          <cell r="AM268">
            <v>33</v>
          </cell>
          <cell r="AN268" t="str">
            <v>NY</v>
          </cell>
          <cell r="AO268" t="b">
            <v>0</v>
          </cell>
          <cell r="AP268" t="b">
            <v>0</v>
          </cell>
          <cell r="AQ268" t="b">
            <v>0</v>
          </cell>
          <cell r="AR268" t="str">
            <v>SL</v>
          </cell>
          <cell r="AS268" t="str">
            <v>I/I</v>
          </cell>
          <cell r="AU268" t="str">
            <v>2018</v>
          </cell>
          <cell r="AV268" t="str">
            <v>n</v>
          </cell>
          <cell r="AW268">
            <v>1</v>
          </cell>
          <cell r="AX268">
            <v>4696.5259999999998</v>
          </cell>
          <cell r="AY268" t="str">
            <v>Mortgage Recording Tax, Payment In Lieu Of Taxes, Sales Tax</v>
          </cell>
        </row>
        <row r="269">
          <cell r="A269">
            <v>93847</v>
          </cell>
          <cell r="B269">
            <v>5150</v>
          </cell>
          <cell r="C269">
            <v>0</v>
          </cell>
          <cell r="D269" t="str">
            <v>ProAudioStar</v>
          </cell>
          <cell r="E269" t="str">
            <v>COMP</v>
          </cell>
          <cell r="F269" t="str">
            <v>IDA</v>
          </cell>
          <cell r="G269" t="str">
            <v>Straight Lease</v>
          </cell>
          <cell r="H269" t="str">
            <v>Industrial Incentive</v>
          </cell>
          <cell r="I269" t="str">
            <v>07/26/12</v>
          </cell>
          <cell r="J269" t="str">
            <v>06/30/38</v>
          </cell>
          <cell r="K269">
            <v>43216</v>
          </cell>
          <cell r="T269" t="str">
            <v>Retirement</v>
          </cell>
          <cell r="U269">
            <v>43216</v>
          </cell>
          <cell r="V269">
            <v>0</v>
          </cell>
          <cell r="W269">
            <v>26450</v>
          </cell>
          <cell r="X269">
            <v>20850</v>
          </cell>
          <cell r="Y269">
            <v>47300</v>
          </cell>
          <cell r="AA269" t="str">
            <v xml:space="preserve">423620    </v>
          </cell>
          <cell r="AB269">
            <v>4500000</v>
          </cell>
          <cell r="AC269" t="str">
            <v>2013</v>
          </cell>
          <cell r="AD269" t="str">
            <v>2013</v>
          </cell>
          <cell r="AE269" t="str">
            <v>2018</v>
          </cell>
          <cell r="AF269" t="b">
            <v>0</v>
          </cell>
          <cell r="AG269">
            <v>4924</v>
          </cell>
          <cell r="AH269" t="str">
            <v>217 Russell Street</v>
          </cell>
          <cell r="AI269" t="str">
            <v>2628</v>
          </cell>
          <cell r="AJ269" t="str">
            <v>21</v>
          </cell>
          <cell r="AK269" t="str">
            <v>Brooklyn</v>
          </cell>
          <cell r="AL269" t="str">
            <v>11222</v>
          </cell>
          <cell r="AM269">
            <v>33</v>
          </cell>
          <cell r="AN269" t="str">
            <v>NY</v>
          </cell>
          <cell r="AO269" t="b">
            <v>1</v>
          </cell>
          <cell r="AP269" t="b">
            <v>0</v>
          </cell>
          <cell r="AQ269" t="b">
            <v>0</v>
          </cell>
          <cell r="AR269" t="str">
            <v>SL</v>
          </cell>
          <cell r="AS269" t="str">
            <v>I/I</v>
          </cell>
          <cell r="AU269" t="str">
            <v>2018</v>
          </cell>
          <cell r="AV269" t="str">
            <v>n</v>
          </cell>
          <cell r="AW269">
            <v>1</v>
          </cell>
          <cell r="AX269">
            <v>4500</v>
          </cell>
          <cell r="AY269" t="str">
            <v>Mortgage Recording Tax, Payment In Lieu Of Taxes, Sales Tax</v>
          </cell>
        </row>
        <row r="270">
          <cell r="A270">
            <v>93848</v>
          </cell>
          <cell r="B270">
            <v>4891</v>
          </cell>
          <cell r="C270">
            <v>0</v>
          </cell>
          <cell r="D270" t="str">
            <v>ReyCo Supermarkets LLC</v>
          </cell>
          <cell r="E270" t="str">
            <v>COMP</v>
          </cell>
          <cell r="F270" t="str">
            <v>IDA</v>
          </cell>
          <cell r="G270" t="str">
            <v>Straight Lease</v>
          </cell>
          <cell r="H270" t="str">
            <v>FRESH</v>
          </cell>
          <cell r="I270" t="str">
            <v>06/25/13</v>
          </cell>
          <cell r="J270" t="str">
            <v>07/01/39</v>
          </cell>
          <cell r="T270" t="str">
            <v>Closing</v>
          </cell>
          <cell r="U270">
            <v>41450</v>
          </cell>
          <cell r="V270">
            <v>2650000</v>
          </cell>
          <cell r="W270">
            <v>9500</v>
          </cell>
          <cell r="X270">
            <v>12700</v>
          </cell>
          <cell r="Y270">
            <v>22200</v>
          </cell>
          <cell r="AA270" t="str">
            <v xml:space="preserve">445110    </v>
          </cell>
          <cell r="AB270">
            <v>2650000</v>
          </cell>
          <cell r="AC270" t="str">
            <v>2013</v>
          </cell>
          <cell r="AD270" t="str">
            <v>2013</v>
          </cell>
          <cell r="AE270" t="str">
            <v>2040</v>
          </cell>
          <cell r="AF270" t="b">
            <v>0</v>
          </cell>
          <cell r="AG270">
            <v>4926</v>
          </cell>
          <cell r="AH270" t="str">
            <v>1635 Lexington Avenue</v>
          </cell>
          <cell r="AI270" t="str">
            <v>1631</v>
          </cell>
          <cell r="AJ270" t="str">
            <v>1001</v>
          </cell>
          <cell r="AK270" t="str">
            <v>Manhattan</v>
          </cell>
          <cell r="AL270" t="str">
            <v>10029</v>
          </cell>
          <cell r="AM270">
            <v>8</v>
          </cell>
          <cell r="AN270" t="str">
            <v>NY</v>
          </cell>
          <cell r="AO270" t="b">
            <v>0</v>
          </cell>
          <cell r="AP270" t="b">
            <v>0</v>
          </cell>
          <cell r="AQ270" t="b">
            <v>0</v>
          </cell>
          <cell r="AR270" t="str">
            <v>SL</v>
          </cell>
          <cell r="AS270" t="str">
            <v>IIFRESH</v>
          </cell>
          <cell r="AU270" t="str">
            <v>2018</v>
          </cell>
          <cell r="AV270" t="str">
            <v>n</v>
          </cell>
          <cell r="AW270">
            <v>1</v>
          </cell>
          <cell r="AX270">
            <v>2650</v>
          </cell>
          <cell r="AY270" t="str">
            <v>Payment In Lieu Of Taxes</v>
          </cell>
        </row>
        <row r="271">
          <cell r="A271">
            <v>93851</v>
          </cell>
          <cell r="B271">
            <v>5180</v>
          </cell>
          <cell r="C271">
            <v>0</v>
          </cell>
          <cell r="D271" t="str">
            <v>Corlears School</v>
          </cell>
          <cell r="E271" t="str">
            <v>COMP</v>
          </cell>
          <cell r="F271" t="str">
            <v>BLD</v>
          </cell>
          <cell r="G271" t="str">
            <v>Bond</v>
          </cell>
          <cell r="H271" t="str">
            <v>Build NYC Revenue Bond</v>
          </cell>
          <cell r="I271" t="str">
            <v>07/18/12</v>
          </cell>
          <cell r="J271" t="str">
            <v>08/01/22</v>
          </cell>
          <cell r="P271" t="str">
            <v>2012</v>
          </cell>
          <cell r="Q271">
            <v>41108</v>
          </cell>
          <cell r="R271">
            <v>44774</v>
          </cell>
          <cell r="S271">
            <v>10000000</v>
          </cell>
          <cell r="T271" t="str">
            <v>Closing</v>
          </cell>
          <cell r="U271">
            <v>41108</v>
          </cell>
          <cell r="V271">
            <v>11452500</v>
          </cell>
          <cell r="W271">
            <v>7294</v>
          </cell>
          <cell r="X271">
            <v>19777</v>
          </cell>
          <cell r="Y271">
            <v>27071</v>
          </cell>
          <cell r="AA271" t="str">
            <v xml:space="preserve">611110    </v>
          </cell>
          <cell r="AB271">
            <v>10000000</v>
          </cell>
          <cell r="AC271" t="str">
            <v>2013</v>
          </cell>
          <cell r="AD271" t="str">
            <v>2013</v>
          </cell>
          <cell r="AE271" t="str">
            <v>2023</v>
          </cell>
          <cell r="AF271" t="b">
            <v>1</v>
          </cell>
          <cell r="AG271">
            <v>4953</v>
          </cell>
          <cell r="AH271" t="str">
            <v>324 West 15th Street</v>
          </cell>
          <cell r="AI271" t="str">
            <v>738</v>
          </cell>
          <cell r="AJ271" t="str">
            <v>54</v>
          </cell>
          <cell r="AK271" t="str">
            <v>Manhattan</v>
          </cell>
          <cell r="AL271" t="str">
            <v>10011</v>
          </cell>
          <cell r="AM271">
            <v>3</v>
          </cell>
          <cell r="AN271" t="str">
            <v>NY</v>
          </cell>
          <cell r="AO271" t="b">
            <v>1</v>
          </cell>
          <cell r="AP271" t="b">
            <v>0</v>
          </cell>
          <cell r="AQ271" t="b">
            <v>0</v>
          </cell>
          <cell r="AR271" t="str">
            <v>BOND</v>
          </cell>
          <cell r="AS271" t="str">
            <v>Revenue Bond</v>
          </cell>
          <cell r="AU271" t="str">
            <v>2018</v>
          </cell>
          <cell r="AV271" t="str">
            <v>n</v>
          </cell>
          <cell r="AW271">
            <v>1</v>
          </cell>
          <cell r="AX271">
            <v>10000</v>
          </cell>
          <cell r="AY271" t="str">
            <v>Mortgage Recording Tax, Tax Exempt Bonds</v>
          </cell>
        </row>
        <row r="272">
          <cell r="A272">
            <v>93853</v>
          </cell>
          <cell r="B272">
            <v>5211</v>
          </cell>
          <cell r="C272">
            <v>0</v>
          </cell>
          <cell r="D272" t="str">
            <v>Life's W.O.R.C., Inc.</v>
          </cell>
          <cell r="E272" t="str">
            <v>COMP</v>
          </cell>
          <cell r="F272" t="str">
            <v>BLD</v>
          </cell>
          <cell r="G272" t="str">
            <v>Bond</v>
          </cell>
          <cell r="H272" t="str">
            <v>Build NYC Revenue Bond</v>
          </cell>
          <cell r="I272" t="str">
            <v>07/26/12</v>
          </cell>
          <cell r="J272" t="str">
            <v>12/01/24</v>
          </cell>
          <cell r="N272" t="str">
            <v>Y</v>
          </cell>
          <cell r="P272" t="str">
            <v>2012</v>
          </cell>
          <cell r="Q272">
            <v>41116</v>
          </cell>
          <cell r="R272">
            <v>43070</v>
          </cell>
          <cell r="S272">
            <v>595000</v>
          </cell>
          <cell r="T272" t="str">
            <v>Closing</v>
          </cell>
          <cell r="U272">
            <v>41116</v>
          </cell>
          <cell r="V272">
            <v>2904782</v>
          </cell>
          <cell r="W272">
            <v>47888</v>
          </cell>
          <cell r="X272">
            <v>14637</v>
          </cell>
          <cell r="Y272">
            <v>62525</v>
          </cell>
          <cell r="AA272" t="str">
            <v xml:space="preserve">624120    </v>
          </cell>
          <cell r="AB272">
            <v>2400000</v>
          </cell>
          <cell r="AC272" t="str">
            <v>2013</v>
          </cell>
          <cell r="AD272" t="str">
            <v>2013</v>
          </cell>
          <cell r="AE272" t="str">
            <v>2025</v>
          </cell>
          <cell r="AF272" t="b">
            <v>1</v>
          </cell>
          <cell r="AG272">
            <v>4944</v>
          </cell>
          <cell r="AH272" t="str">
            <v>147-24 Edgewood Street</v>
          </cell>
          <cell r="AI272" t="str">
            <v>13740</v>
          </cell>
          <cell r="AJ272" t="str">
            <v>28</v>
          </cell>
          <cell r="AK272" t="str">
            <v>Queens</v>
          </cell>
          <cell r="AL272" t="str">
            <v>11422</v>
          </cell>
          <cell r="AM272">
            <v>31</v>
          </cell>
          <cell r="AN272" t="str">
            <v>NY</v>
          </cell>
          <cell r="AO272" t="b">
            <v>1</v>
          </cell>
          <cell r="AP272" t="b">
            <v>0</v>
          </cell>
          <cell r="AQ272" t="b">
            <v>0</v>
          </cell>
          <cell r="AR272" t="str">
            <v>BOND</v>
          </cell>
          <cell r="AS272" t="str">
            <v>Revenue Refunding Bond</v>
          </cell>
          <cell r="AU272" t="str">
            <v>2018</v>
          </cell>
          <cell r="AV272" t="str">
            <v>n</v>
          </cell>
          <cell r="AW272">
            <v>1</v>
          </cell>
          <cell r="AX272">
            <v>2400</v>
          </cell>
          <cell r="AY272" t="str">
            <v>Mortgage Recording Tax, Tax Exempt Bonds</v>
          </cell>
        </row>
        <row r="273">
          <cell r="A273">
            <v>93855</v>
          </cell>
          <cell r="B273">
            <v>5070</v>
          </cell>
          <cell r="C273">
            <v>0</v>
          </cell>
          <cell r="D273" t="str">
            <v>Big Farm Corp.</v>
          </cell>
          <cell r="E273" t="str">
            <v>COMP</v>
          </cell>
          <cell r="F273" t="str">
            <v>IDA</v>
          </cell>
          <cell r="G273" t="str">
            <v>Straight Lease</v>
          </cell>
          <cell r="H273" t="str">
            <v>Industrial Incentive</v>
          </cell>
          <cell r="I273" t="str">
            <v>07/31/12</v>
          </cell>
          <cell r="J273" t="str">
            <v>06/30/38</v>
          </cell>
          <cell r="K273">
            <v>42936</v>
          </cell>
          <cell r="T273" t="str">
            <v>Retirement</v>
          </cell>
          <cell r="U273">
            <v>42936</v>
          </cell>
          <cell r="V273">
            <v>0</v>
          </cell>
          <cell r="W273">
            <v>20000</v>
          </cell>
          <cell r="X273">
            <v>29906</v>
          </cell>
          <cell r="Y273">
            <v>49906</v>
          </cell>
          <cell r="AA273" t="str">
            <v xml:space="preserve">424410    </v>
          </cell>
          <cell r="AB273">
            <v>4011000</v>
          </cell>
          <cell r="AC273" t="str">
            <v>2013</v>
          </cell>
          <cell r="AD273" t="str">
            <v>2013</v>
          </cell>
          <cell r="AE273" t="str">
            <v>2018</v>
          </cell>
          <cell r="AF273" t="b">
            <v>0</v>
          </cell>
          <cell r="AG273">
            <v>4958</v>
          </cell>
          <cell r="AH273" t="str">
            <v>515 Bryant Avenue</v>
          </cell>
          <cell r="AI273" t="str">
            <v>2769</v>
          </cell>
          <cell r="AJ273" t="str">
            <v>21</v>
          </cell>
          <cell r="AK273" t="str">
            <v>Bronx</v>
          </cell>
          <cell r="AL273" t="str">
            <v>10474</v>
          </cell>
          <cell r="AM273">
            <v>17</v>
          </cell>
          <cell r="AN273" t="str">
            <v>NY</v>
          </cell>
          <cell r="AO273" t="b">
            <v>0</v>
          </cell>
          <cell r="AP273" t="b">
            <v>0</v>
          </cell>
          <cell r="AQ273" t="b">
            <v>0</v>
          </cell>
          <cell r="AR273" t="str">
            <v>SL</v>
          </cell>
          <cell r="AS273" t="str">
            <v>I/I</v>
          </cell>
          <cell r="AU273" t="str">
            <v>2018</v>
          </cell>
          <cell r="AV273" t="str">
            <v>n</v>
          </cell>
          <cell r="AW273">
            <v>1</v>
          </cell>
          <cell r="AX273">
            <v>4011</v>
          </cell>
          <cell r="AY273" t="str">
            <v>Mortgage Recording Tax, Payment In Lieu Of Taxes, Sales Tax</v>
          </cell>
        </row>
        <row r="274">
          <cell r="A274">
            <v>93856</v>
          </cell>
          <cell r="B274">
            <v>5220</v>
          </cell>
          <cell r="C274">
            <v>0</v>
          </cell>
          <cell r="D274" t="str">
            <v>GSNY Properties, Inc.</v>
          </cell>
          <cell r="E274" t="str">
            <v>COMP</v>
          </cell>
          <cell r="F274" t="str">
            <v>BLD</v>
          </cell>
          <cell r="G274" t="str">
            <v>Bond</v>
          </cell>
          <cell r="H274" t="str">
            <v>Build NYC Revenue Bond</v>
          </cell>
          <cell r="I274" t="str">
            <v>08/09/12</v>
          </cell>
          <cell r="J274" t="str">
            <v>08/01/39</v>
          </cell>
          <cell r="N274" t="str">
            <v>Y</v>
          </cell>
          <cell r="P274" t="str">
            <v>2012</v>
          </cell>
          <cell r="Q274">
            <v>41130</v>
          </cell>
          <cell r="R274">
            <v>50922</v>
          </cell>
          <cell r="S274">
            <v>500000</v>
          </cell>
          <cell r="T274" t="str">
            <v>Closing</v>
          </cell>
          <cell r="U274">
            <v>41130</v>
          </cell>
          <cell r="V274">
            <v>21105988</v>
          </cell>
          <cell r="W274">
            <v>0</v>
          </cell>
          <cell r="X274">
            <v>39655</v>
          </cell>
          <cell r="Y274">
            <v>39655</v>
          </cell>
          <cell r="AA274" t="str">
            <v xml:space="preserve">611110    </v>
          </cell>
          <cell r="AB274">
            <v>16925000</v>
          </cell>
          <cell r="AC274" t="str">
            <v>2013</v>
          </cell>
          <cell r="AD274" t="str">
            <v>2013</v>
          </cell>
          <cell r="AE274" t="str">
            <v>2040</v>
          </cell>
          <cell r="AF274" t="b">
            <v>1</v>
          </cell>
          <cell r="AG274">
            <v>4959</v>
          </cell>
          <cell r="AH274" t="str">
            <v>211 West 61 Street</v>
          </cell>
          <cell r="AI274" t="str">
            <v>1154</v>
          </cell>
          <cell r="AJ274" t="str">
            <v>1101</v>
          </cell>
          <cell r="AK274" t="str">
            <v>Manhattan</v>
          </cell>
          <cell r="AL274" t="str">
            <v>10023</v>
          </cell>
          <cell r="AM274">
            <v>6</v>
          </cell>
          <cell r="AN274" t="str">
            <v>NY</v>
          </cell>
          <cell r="AO274" t="b">
            <v>0</v>
          </cell>
          <cell r="AP274" t="b">
            <v>0</v>
          </cell>
          <cell r="AQ274" t="b">
            <v>0</v>
          </cell>
          <cell r="AR274" t="str">
            <v>BOND</v>
          </cell>
          <cell r="AS274" t="str">
            <v>Revenue Refunding Bond</v>
          </cell>
          <cell r="AU274" t="str">
            <v>2018</v>
          </cell>
          <cell r="AV274" t="str">
            <v>n</v>
          </cell>
          <cell r="AW274">
            <v>1</v>
          </cell>
          <cell r="AX274">
            <v>16925</v>
          </cell>
          <cell r="AY274" t="str">
            <v>Mortgage Recording Tax, Tax Exempt Bonds</v>
          </cell>
        </row>
        <row r="275">
          <cell r="A275">
            <v>93858</v>
          </cell>
          <cell r="B275">
            <v>5070</v>
          </cell>
          <cell r="C275">
            <v>0</v>
          </cell>
          <cell r="D275" t="str">
            <v>East Gun Hill Road Food, LLC</v>
          </cell>
          <cell r="E275" t="str">
            <v>COMP</v>
          </cell>
          <cell r="F275" t="str">
            <v>IDA</v>
          </cell>
          <cell r="G275" t="str">
            <v>Straight Lease</v>
          </cell>
          <cell r="H275" t="str">
            <v>FRESH</v>
          </cell>
          <cell r="I275" t="str">
            <v>01/03/13</v>
          </cell>
          <cell r="J275" t="str">
            <v>07/01/38</v>
          </cell>
          <cell r="T275" t="str">
            <v>Amendment (Post Closing)</v>
          </cell>
          <cell r="U275">
            <v>41842</v>
          </cell>
          <cell r="V275">
            <v>4825000</v>
          </cell>
          <cell r="W275">
            <v>39235</v>
          </cell>
          <cell r="X275">
            <v>25930</v>
          </cell>
          <cell r="Y275">
            <v>65165</v>
          </cell>
          <cell r="AA275" t="str">
            <v xml:space="preserve">445110    </v>
          </cell>
          <cell r="AB275">
            <v>4825000</v>
          </cell>
          <cell r="AC275" t="str">
            <v>2013</v>
          </cell>
          <cell r="AD275" t="str">
            <v>2013</v>
          </cell>
          <cell r="AE275" t="str">
            <v>2039</v>
          </cell>
          <cell r="AF275" t="b">
            <v>0</v>
          </cell>
          <cell r="AG275">
            <v>5079</v>
          </cell>
          <cell r="AH275" t="str">
            <v>801 East Gun Hill Road</v>
          </cell>
          <cell r="AI275" t="str">
            <v>4670</v>
          </cell>
          <cell r="AJ275" t="str">
            <v>5</v>
          </cell>
          <cell r="AK275" t="str">
            <v>Bronx</v>
          </cell>
          <cell r="AL275" t="str">
            <v>10467</v>
          </cell>
          <cell r="AM275">
            <v>12</v>
          </cell>
          <cell r="AN275" t="str">
            <v>NY</v>
          </cell>
          <cell r="AO275" t="b">
            <v>1</v>
          </cell>
          <cell r="AP275" t="b">
            <v>0</v>
          </cell>
          <cell r="AQ275" t="b">
            <v>0</v>
          </cell>
          <cell r="AR275" t="str">
            <v>SL</v>
          </cell>
          <cell r="AS275" t="str">
            <v>IIFRESH</v>
          </cell>
          <cell r="AU275" t="str">
            <v>2018</v>
          </cell>
          <cell r="AV275" t="str">
            <v>n</v>
          </cell>
          <cell r="AW275">
            <v>1</v>
          </cell>
          <cell r="AX275">
            <v>4825</v>
          </cell>
          <cell r="AY275" t="str">
            <v>Payment In Lieu Of Taxes, Sales Tax</v>
          </cell>
        </row>
        <row r="276">
          <cell r="A276">
            <v>93859</v>
          </cell>
          <cell r="B276">
            <v>4987</v>
          </cell>
          <cell r="C276">
            <v>0</v>
          </cell>
          <cell r="D276" t="str">
            <v>Jetro Cash &amp; Carry Enterprises, LLC #4 (2012)</v>
          </cell>
          <cell r="E276" t="str">
            <v>COMP</v>
          </cell>
          <cell r="F276" t="str">
            <v>IDA</v>
          </cell>
          <cell r="G276" t="str">
            <v>Straight Lease</v>
          </cell>
          <cell r="H276" t="str">
            <v>Industrial Incentive</v>
          </cell>
          <cell r="I276" t="str">
            <v>08/24/12</v>
          </cell>
          <cell r="J276" t="str">
            <v>06/30/38</v>
          </cell>
          <cell r="T276" t="str">
            <v>Amendment (Post Closing)</v>
          </cell>
          <cell r="U276">
            <v>42166</v>
          </cell>
          <cell r="V276">
            <v>30100000</v>
          </cell>
          <cell r="W276">
            <v>324962</v>
          </cell>
          <cell r="X276">
            <v>136547</v>
          </cell>
          <cell r="Y276">
            <v>461509</v>
          </cell>
          <cell r="AA276" t="str">
            <v xml:space="preserve">424410    </v>
          </cell>
          <cell r="AB276">
            <v>30100000</v>
          </cell>
          <cell r="AC276" t="str">
            <v>2013</v>
          </cell>
          <cell r="AD276" t="str">
            <v>2013</v>
          </cell>
          <cell r="AE276" t="str">
            <v>2038</v>
          </cell>
          <cell r="AF276" t="b">
            <v>0</v>
          </cell>
          <cell r="AG276">
            <v>4956</v>
          </cell>
          <cell r="AH276" t="str">
            <v>43-40 57th Avenue</v>
          </cell>
          <cell r="AI276" t="str">
            <v>2529</v>
          </cell>
          <cell r="AJ276" t="str">
            <v>10</v>
          </cell>
          <cell r="AK276" t="str">
            <v>Queens</v>
          </cell>
          <cell r="AL276" t="str">
            <v>11378</v>
          </cell>
          <cell r="AM276">
            <v>30</v>
          </cell>
          <cell r="AN276" t="str">
            <v>NY</v>
          </cell>
          <cell r="AO276" t="b">
            <v>1</v>
          </cell>
          <cell r="AP276" t="b">
            <v>0</v>
          </cell>
          <cell r="AQ276" t="b">
            <v>0</v>
          </cell>
          <cell r="AR276" t="str">
            <v>SL</v>
          </cell>
          <cell r="AS276" t="str">
            <v>I/I</v>
          </cell>
          <cell r="AU276" t="str">
            <v>2018</v>
          </cell>
          <cell r="AV276" t="str">
            <v>n</v>
          </cell>
          <cell r="AW276">
            <v>1</v>
          </cell>
          <cell r="AX276">
            <v>30100</v>
          </cell>
          <cell r="AY276" t="str">
            <v>Mortgage Recording Tax, Payment In Lieu Of Taxes, Sales Tax</v>
          </cell>
        </row>
        <row r="277">
          <cell r="A277">
            <v>93860</v>
          </cell>
          <cell r="B277">
            <v>5131</v>
          </cell>
          <cell r="C277">
            <v>0</v>
          </cell>
          <cell r="D277" t="str">
            <v>Halmark Architectural  Finishing Corp.</v>
          </cell>
          <cell r="E277" t="str">
            <v>COMP</v>
          </cell>
          <cell r="F277" t="str">
            <v>IDA</v>
          </cell>
          <cell r="G277" t="str">
            <v>Straight Lease</v>
          </cell>
          <cell r="H277" t="str">
            <v>Industrial Incentive</v>
          </cell>
          <cell r="I277" t="str">
            <v>08/23/12</v>
          </cell>
          <cell r="J277" t="str">
            <v>06/30/38</v>
          </cell>
          <cell r="T277" t="str">
            <v>Closing</v>
          </cell>
          <cell r="U277">
            <v>41144</v>
          </cell>
          <cell r="V277">
            <v>1125000</v>
          </cell>
          <cell r="W277">
            <v>12600</v>
          </cell>
          <cell r="X277">
            <v>9000</v>
          </cell>
          <cell r="Y277">
            <v>21600</v>
          </cell>
          <cell r="AA277" t="str">
            <v xml:space="preserve">541310    </v>
          </cell>
          <cell r="AB277">
            <v>1125000</v>
          </cell>
          <cell r="AC277" t="str">
            <v>2013</v>
          </cell>
          <cell r="AD277" t="str">
            <v>2013</v>
          </cell>
          <cell r="AE277" t="str">
            <v>2038</v>
          </cell>
          <cell r="AF277" t="b">
            <v>0</v>
          </cell>
          <cell r="AG277">
            <v>4957</v>
          </cell>
          <cell r="AH277" t="str">
            <v>353 Stanley Avenue</v>
          </cell>
          <cell r="AI277" t="str">
            <v>4341</v>
          </cell>
          <cell r="AJ277" t="str">
            <v>40</v>
          </cell>
          <cell r="AK277" t="str">
            <v>Brooklyn</v>
          </cell>
          <cell r="AL277" t="str">
            <v>11201</v>
          </cell>
          <cell r="AM277">
            <v>42</v>
          </cell>
          <cell r="AN277" t="str">
            <v>NY</v>
          </cell>
          <cell r="AO277" t="b">
            <v>0</v>
          </cell>
          <cell r="AP277" t="b">
            <v>0</v>
          </cell>
          <cell r="AQ277" t="b">
            <v>0</v>
          </cell>
          <cell r="AR277" t="str">
            <v>SL</v>
          </cell>
          <cell r="AS277" t="str">
            <v>I/S</v>
          </cell>
          <cell r="AU277" t="str">
            <v>2018</v>
          </cell>
          <cell r="AV277" t="str">
            <v>n</v>
          </cell>
          <cell r="AW277">
            <v>1</v>
          </cell>
          <cell r="AX277">
            <v>1125</v>
          </cell>
          <cell r="AY277" t="str">
            <v>Mortgage Recording Tax, Payment In Lieu Of Taxes, Sales Tax</v>
          </cell>
        </row>
        <row r="278">
          <cell r="A278">
            <v>93861</v>
          </cell>
          <cell r="B278">
            <v>5268</v>
          </cell>
          <cell r="C278">
            <v>0</v>
          </cell>
          <cell r="D278" t="str">
            <v>Browning School, The</v>
          </cell>
          <cell r="E278" t="str">
            <v>COMP</v>
          </cell>
          <cell r="F278" t="str">
            <v>BLD</v>
          </cell>
          <cell r="G278" t="str">
            <v>Bond</v>
          </cell>
          <cell r="H278" t="str">
            <v>Build NYC Revenue Bond</v>
          </cell>
          <cell r="I278" t="str">
            <v>09/20/12</v>
          </cell>
          <cell r="J278" t="str">
            <v>10/01/32</v>
          </cell>
          <cell r="K278">
            <v>43136</v>
          </cell>
          <cell r="P278" t="str">
            <v>2012</v>
          </cell>
          <cell r="Q278">
            <v>41172</v>
          </cell>
          <cell r="R278">
            <v>48488</v>
          </cell>
          <cell r="S278">
            <v>10000000</v>
          </cell>
          <cell r="T278" t="str">
            <v>Retirement</v>
          </cell>
          <cell r="U278">
            <v>43136</v>
          </cell>
          <cell r="V278">
            <v>10000000</v>
          </cell>
          <cell r="W278">
            <v>5021</v>
          </cell>
          <cell r="X278">
            <v>13908</v>
          </cell>
          <cell r="Y278">
            <v>18929</v>
          </cell>
          <cell r="AA278" t="str">
            <v xml:space="preserve">611110    </v>
          </cell>
          <cell r="AB278">
            <v>10000000</v>
          </cell>
          <cell r="AC278" t="str">
            <v>2013</v>
          </cell>
          <cell r="AD278" t="str">
            <v>2013</v>
          </cell>
          <cell r="AE278" t="str">
            <v>2018</v>
          </cell>
          <cell r="AF278" t="b">
            <v>1</v>
          </cell>
          <cell r="AG278">
            <v>4967</v>
          </cell>
          <cell r="AH278" t="str">
            <v>52 East 62nd Street</v>
          </cell>
          <cell r="AI278" t="str">
            <v>1376</v>
          </cell>
          <cell r="AJ278" t="str">
            <v>42</v>
          </cell>
          <cell r="AK278" t="str">
            <v>Manhattan</v>
          </cell>
          <cell r="AL278" t="str">
            <v>10065</v>
          </cell>
          <cell r="AM278">
            <v>4</v>
          </cell>
          <cell r="AN278" t="str">
            <v>NY</v>
          </cell>
          <cell r="AO278" t="b">
            <v>0</v>
          </cell>
          <cell r="AP278" t="b">
            <v>0</v>
          </cell>
          <cell r="AQ278" t="b">
            <v>0</v>
          </cell>
          <cell r="AR278" t="str">
            <v>BOND</v>
          </cell>
          <cell r="AS278" t="str">
            <v>Revenue Bond</v>
          </cell>
          <cell r="AU278" t="str">
            <v>2018</v>
          </cell>
          <cell r="AV278" t="str">
            <v>n</v>
          </cell>
          <cell r="AW278">
            <v>1</v>
          </cell>
          <cell r="AX278">
            <v>10000</v>
          </cell>
          <cell r="AY278" t="str">
            <v>Tax Exempt Bonds</v>
          </cell>
        </row>
        <row r="279">
          <cell r="A279">
            <v>93862</v>
          </cell>
          <cell r="B279">
            <v>3630</v>
          </cell>
          <cell r="C279">
            <v>0</v>
          </cell>
          <cell r="D279" t="str">
            <v>Aero JFK, LLC</v>
          </cell>
          <cell r="E279" t="str">
            <v>COMP</v>
          </cell>
          <cell r="F279" t="str">
            <v>IDA</v>
          </cell>
          <cell r="G279" t="str">
            <v>Bond</v>
          </cell>
          <cell r="H279" t="str">
            <v>Exempt Facilities Bond</v>
          </cell>
          <cell r="I279" t="str">
            <v>09/13/12</v>
          </cell>
          <cell r="J279" t="str">
            <v>06/30/29</v>
          </cell>
          <cell r="P279" t="str">
            <v>2012A</v>
          </cell>
          <cell r="Q279">
            <v>41145</v>
          </cell>
          <cell r="R279">
            <v>46935</v>
          </cell>
          <cell r="S279">
            <v>126875000</v>
          </cell>
          <cell r="T279" t="str">
            <v>Closing</v>
          </cell>
          <cell r="U279">
            <v>41165</v>
          </cell>
          <cell r="V279">
            <v>155193856</v>
          </cell>
          <cell r="W279">
            <v>214755710</v>
          </cell>
          <cell r="X279">
            <v>17095037</v>
          </cell>
          <cell r="Y279">
            <v>231850747</v>
          </cell>
          <cell r="AA279" t="str">
            <v xml:space="preserve">531190    </v>
          </cell>
          <cell r="AB279">
            <v>126875000</v>
          </cell>
          <cell r="AC279" t="str">
            <v>2013</v>
          </cell>
          <cell r="AD279" t="str">
            <v>2013</v>
          </cell>
          <cell r="AE279" t="str">
            <v>2029</v>
          </cell>
          <cell r="AF279" t="b">
            <v>0</v>
          </cell>
          <cell r="AG279">
            <v>4969</v>
          </cell>
          <cell r="AH279" t="str">
            <v>JFK Terminal</v>
          </cell>
          <cell r="AI279" t="str">
            <v>14260</v>
          </cell>
          <cell r="AJ279" t="str">
            <v>1</v>
          </cell>
          <cell r="AK279" t="str">
            <v>Queens</v>
          </cell>
          <cell r="AL279" t="str">
            <v>11430</v>
          </cell>
          <cell r="AM279">
            <v>28</v>
          </cell>
          <cell r="AN279" t="str">
            <v>NY</v>
          </cell>
          <cell r="AO279" t="b">
            <v>0</v>
          </cell>
          <cell r="AP279" t="b">
            <v>1</v>
          </cell>
          <cell r="AQ279" t="b">
            <v>0</v>
          </cell>
          <cell r="AR279" t="str">
            <v>BOND</v>
          </cell>
          <cell r="AS279" t="str">
            <v>B/SEF</v>
          </cell>
          <cell r="AU279" t="str">
            <v>2018</v>
          </cell>
          <cell r="AV279" t="str">
            <v>n</v>
          </cell>
          <cell r="AW279">
            <v>1</v>
          </cell>
          <cell r="AX279">
            <v>126875</v>
          </cell>
          <cell r="AY279" t="str">
            <v>Mortgage Recording Tax, Tax Exempt Bonds</v>
          </cell>
        </row>
        <row r="280">
          <cell r="A280">
            <v>93863</v>
          </cell>
          <cell r="B280">
            <v>5315</v>
          </cell>
          <cell r="C280">
            <v>0</v>
          </cell>
          <cell r="D280" t="str">
            <v>Japanese Food Depot LLC</v>
          </cell>
          <cell r="E280" t="str">
            <v>COMP</v>
          </cell>
          <cell r="F280" t="str">
            <v>IDA</v>
          </cell>
          <cell r="G280" t="str">
            <v>Straight Lease</v>
          </cell>
          <cell r="H280" t="str">
            <v>Industrial Incentive</v>
          </cell>
          <cell r="I280" t="str">
            <v>09/26/12</v>
          </cell>
          <cell r="J280" t="str">
            <v>06/30/38</v>
          </cell>
          <cell r="T280" t="str">
            <v>Amendment (Post Closing)</v>
          </cell>
          <cell r="U280">
            <v>41913</v>
          </cell>
          <cell r="V280">
            <v>10514000</v>
          </cell>
          <cell r="W280">
            <v>57838</v>
          </cell>
          <cell r="X280">
            <v>31163</v>
          </cell>
          <cell r="Y280">
            <v>89001</v>
          </cell>
          <cell r="AA280" t="str">
            <v xml:space="preserve">424460    </v>
          </cell>
          <cell r="AB280">
            <v>10514000</v>
          </cell>
          <cell r="AC280" t="str">
            <v>2013</v>
          </cell>
          <cell r="AD280" t="str">
            <v>2013</v>
          </cell>
          <cell r="AE280" t="str">
            <v>2038</v>
          </cell>
          <cell r="AF280" t="b">
            <v>0</v>
          </cell>
          <cell r="AG280">
            <v>4964</v>
          </cell>
          <cell r="AH280" t="str">
            <v>31-45 Downing Street</v>
          </cell>
          <cell r="AI280" t="str">
            <v>4406</v>
          </cell>
          <cell r="AJ280" t="str">
            <v>9</v>
          </cell>
          <cell r="AK280" t="str">
            <v>Queens</v>
          </cell>
          <cell r="AL280" t="str">
            <v>11354</v>
          </cell>
          <cell r="AM280">
            <v>20</v>
          </cell>
          <cell r="AN280" t="str">
            <v>NY</v>
          </cell>
          <cell r="AO280" t="b">
            <v>0</v>
          </cell>
          <cell r="AP280" t="b">
            <v>0</v>
          </cell>
          <cell r="AQ280" t="b">
            <v>0</v>
          </cell>
          <cell r="AR280" t="str">
            <v>SL</v>
          </cell>
          <cell r="AS280" t="str">
            <v>I/I</v>
          </cell>
          <cell r="AU280" t="str">
            <v>2018</v>
          </cell>
          <cell r="AV280" t="str">
            <v>n</v>
          </cell>
          <cell r="AW280">
            <v>1</v>
          </cell>
          <cell r="AX280">
            <v>10514</v>
          </cell>
          <cell r="AY280" t="str">
            <v>Mortgage Recording Tax, Payment In Lieu Of Taxes, Sales Tax</v>
          </cell>
        </row>
        <row r="281">
          <cell r="A281">
            <v>93865</v>
          </cell>
          <cell r="B281">
            <v>5333</v>
          </cell>
          <cell r="C281">
            <v>0</v>
          </cell>
          <cell r="D281" t="str">
            <v>Fairway Bakery LLC</v>
          </cell>
          <cell r="E281" t="str">
            <v>COMP</v>
          </cell>
          <cell r="F281" t="str">
            <v>IDA</v>
          </cell>
          <cell r="G281" t="str">
            <v>Straight Lease</v>
          </cell>
          <cell r="H281" t="str">
            <v>Industrial Incentive</v>
          </cell>
          <cell r="I281" t="str">
            <v>05/22/13</v>
          </cell>
          <cell r="J281" t="str">
            <v>06/30/39</v>
          </cell>
          <cell r="T281" t="str">
            <v>Closing</v>
          </cell>
          <cell r="U281">
            <v>41416</v>
          </cell>
          <cell r="V281">
            <v>12600000</v>
          </cell>
          <cell r="W281">
            <v>469000</v>
          </cell>
          <cell r="X281">
            <v>237000</v>
          </cell>
          <cell r="Y281">
            <v>706000</v>
          </cell>
          <cell r="AA281" t="str">
            <v xml:space="preserve">311812    </v>
          </cell>
          <cell r="AB281">
            <v>12600000</v>
          </cell>
          <cell r="AC281" t="str">
            <v>2013</v>
          </cell>
          <cell r="AD281" t="str">
            <v>2013</v>
          </cell>
          <cell r="AE281" t="str">
            <v>2039</v>
          </cell>
          <cell r="AF281" t="b">
            <v>0</v>
          </cell>
          <cell r="AG281">
            <v>5110</v>
          </cell>
          <cell r="AH281" t="str">
            <v>400 Walnut Avenue</v>
          </cell>
          <cell r="AI281" t="str">
            <v>2599</v>
          </cell>
          <cell r="AJ281" t="str">
            <v>89</v>
          </cell>
          <cell r="AK281" t="str">
            <v>Bronx</v>
          </cell>
          <cell r="AL281" t="str">
            <v>10454</v>
          </cell>
          <cell r="AM281">
            <v>17</v>
          </cell>
          <cell r="AN281" t="str">
            <v>NY</v>
          </cell>
          <cell r="AO281" t="b">
            <v>0</v>
          </cell>
          <cell r="AP281" t="b">
            <v>0</v>
          </cell>
          <cell r="AQ281" t="b">
            <v>0</v>
          </cell>
          <cell r="AR281" t="str">
            <v>SL</v>
          </cell>
          <cell r="AS281" t="str">
            <v>I/I</v>
          </cell>
          <cell r="AU281" t="str">
            <v>2018</v>
          </cell>
          <cell r="AV281" t="str">
            <v>n</v>
          </cell>
          <cell r="AW281">
            <v>1</v>
          </cell>
          <cell r="AX281">
            <v>12600</v>
          </cell>
          <cell r="AY281" t="str">
            <v>Payment In Lieu Of Taxes, Sales Tax</v>
          </cell>
        </row>
        <row r="282">
          <cell r="A282">
            <v>93866</v>
          </cell>
          <cell r="B282">
            <v>5317</v>
          </cell>
          <cell r="C282">
            <v>0</v>
          </cell>
          <cell r="D282" t="str">
            <v>Foodfest Depot LLC</v>
          </cell>
          <cell r="E282" t="str">
            <v>COMP</v>
          </cell>
          <cell r="F282" t="str">
            <v>IDA</v>
          </cell>
          <cell r="G282" t="str">
            <v>Straight Lease</v>
          </cell>
          <cell r="H282" t="str">
            <v>Industrial Incentive</v>
          </cell>
          <cell r="I282" t="str">
            <v>12/20/12</v>
          </cell>
          <cell r="J282" t="str">
            <v>06/30/38</v>
          </cell>
          <cell r="T282" t="str">
            <v>Closing</v>
          </cell>
          <cell r="U282">
            <v>41263</v>
          </cell>
          <cell r="V282">
            <v>10775000</v>
          </cell>
          <cell r="W282">
            <v>153200</v>
          </cell>
          <cell r="X282">
            <v>98000</v>
          </cell>
          <cell r="Y282">
            <v>251200</v>
          </cell>
          <cell r="AA282" t="str">
            <v xml:space="preserve">424400    </v>
          </cell>
          <cell r="AB282">
            <v>10775000</v>
          </cell>
          <cell r="AC282" t="str">
            <v>2013</v>
          </cell>
          <cell r="AD282" t="str">
            <v>2013</v>
          </cell>
          <cell r="AE282" t="str">
            <v>2038</v>
          </cell>
          <cell r="AF282" t="b">
            <v>0</v>
          </cell>
          <cell r="AG282">
            <v>4965</v>
          </cell>
          <cell r="AH282" t="str">
            <v>550 East 132nd Street</v>
          </cell>
          <cell r="AI282" t="str">
            <v>2260</v>
          </cell>
          <cell r="AJ282" t="str">
            <v>192</v>
          </cell>
          <cell r="AK282" t="str">
            <v>Bronx</v>
          </cell>
          <cell r="AL282" t="str">
            <v>10454</v>
          </cell>
          <cell r="AM282">
            <v>8</v>
          </cell>
          <cell r="AN282" t="str">
            <v>NY</v>
          </cell>
          <cell r="AO282" t="b">
            <v>0</v>
          </cell>
          <cell r="AP282" t="b">
            <v>0</v>
          </cell>
          <cell r="AQ282" t="b">
            <v>0</v>
          </cell>
          <cell r="AR282" t="str">
            <v>SL</v>
          </cell>
          <cell r="AS282" t="str">
            <v>I/I</v>
          </cell>
          <cell r="AU282" t="str">
            <v>2018</v>
          </cell>
          <cell r="AV282" t="str">
            <v>n</v>
          </cell>
          <cell r="AW282">
            <v>1</v>
          </cell>
          <cell r="AX282">
            <v>10775</v>
          </cell>
          <cell r="AY282" t="str">
            <v>Mortgage Recording Tax, Payment In Lieu Of Taxes, Sales Tax</v>
          </cell>
        </row>
        <row r="283">
          <cell r="A283">
            <v>93867</v>
          </cell>
          <cell r="B283">
            <v>5337</v>
          </cell>
          <cell r="C283">
            <v>0</v>
          </cell>
          <cell r="D283" t="str">
            <v>Krinos Foods LLC</v>
          </cell>
          <cell r="E283" t="str">
            <v>COMP</v>
          </cell>
          <cell r="F283" t="str">
            <v>IDA</v>
          </cell>
          <cell r="G283" t="str">
            <v>Straight Lease</v>
          </cell>
          <cell r="H283" t="str">
            <v>Industrial Incentive</v>
          </cell>
          <cell r="I283" t="str">
            <v>05/02/13</v>
          </cell>
          <cell r="J283" t="str">
            <v>06/30/39</v>
          </cell>
          <cell r="T283" t="str">
            <v>Closing</v>
          </cell>
          <cell r="U283">
            <v>41396</v>
          </cell>
          <cell r="V283">
            <v>23355000</v>
          </cell>
          <cell r="W283">
            <v>108560</v>
          </cell>
          <cell r="X283">
            <v>94697</v>
          </cell>
          <cell r="Y283">
            <v>203257</v>
          </cell>
          <cell r="AA283" t="str">
            <v xml:space="preserve">311412    </v>
          </cell>
          <cell r="AB283">
            <v>23355000</v>
          </cell>
          <cell r="AC283" t="str">
            <v>2013</v>
          </cell>
          <cell r="AD283" t="str">
            <v>2013</v>
          </cell>
          <cell r="AE283" t="str">
            <v>2039</v>
          </cell>
          <cell r="AF283" t="b">
            <v>0</v>
          </cell>
          <cell r="AG283">
            <v>5099</v>
          </cell>
          <cell r="AH283" t="str">
            <v>1734 Bathgate Avenue</v>
          </cell>
          <cell r="AI283" t="str">
            <v>2922</v>
          </cell>
          <cell r="AJ283" t="str">
            <v>2</v>
          </cell>
          <cell r="AK283" t="str">
            <v>Bronx</v>
          </cell>
          <cell r="AL283" t="str">
            <v>10457</v>
          </cell>
          <cell r="AM283">
            <v>15</v>
          </cell>
          <cell r="AN283" t="str">
            <v>NY</v>
          </cell>
          <cell r="AO283" t="b">
            <v>0</v>
          </cell>
          <cell r="AP283" t="b">
            <v>0</v>
          </cell>
          <cell r="AQ283" t="b">
            <v>0</v>
          </cell>
          <cell r="AR283" t="str">
            <v>SL</v>
          </cell>
          <cell r="AS283" t="str">
            <v>I/I</v>
          </cell>
          <cell r="AU283" t="str">
            <v>2018</v>
          </cell>
          <cell r="AV283" t="str">
            <v>n</v>
          </cell>
          <cell r="AW283">
            <v>1</v>
          </cell>
          <cell r="AX283">
            <v>23355</v>
          </cell>
          <cell r="AY283" t="str">
            <v>Mortgage Recording Tax, Payment In Lieu Of Taxes, Sales Tax</v>
          </cell>
        </row>
        <row r="284">
          <cell r="A284">
            <v>93868</v>
          </cell>
          <cell r="B284">
            <v>5311</v>
          </cell>
          <cell r="C284">
            <v>0</v>
          </cell>
          <cell r="D284" t="str">
            <v>Center for Family Support, The Inc.</v>
          </cell>
          <cell r="E284" t="str">
            <v>COMP</v>
          </cell>
          <cell r="F284" t="str">
            <v>BLD</v>
          </cell>
          <cell r="G284" t="str">
            <v>Bond</v>
          </cell>
          <cell r="H284" t="str">
            <v>Build NYC Revenue Bond</v>
          </cell>
          <cell r="I284" t="str">
            <v>10/24/12</v>
          </cell>
          <cell r="J284" t="str">
            <v>10/01/27</v>
          </cell>
          <cell r="N284" t="str">
            <v>Y</v>
          </cell>
          <cell r="P284" t="str">
            <v>BCF4217</v>
          </cell>
          <cell r="Q284">
            <v>41206</v>
          </cell>
          <cell r="R284">
            <v>42979</v>
          </cell>
          <cell r="S284">
            <v>260000</v>
          </cell>
          <cell r="T284" t="str">
            <v>Closing</v>
          </cell>
          <cell r="U284">
            <v>41206</v>
          </cell>
          <cell r="V284">
            <v>4700000</v>
          </cell>
          <cell r="W284">
            <v>11825</v>
          </cell>
          <cell r="X284">
            <v>12240</v>
          </cell>
          <cell r="Y284">
            <v>24065</v>
          </cell>
          <cell r="AA284" t="str">
            <v xml:space="preserve">624190    </v>
          </cell>
          <cell r="AB284">
            <v>4700000</v>
          </cell>
          <cell r="AC284" t="str">
            <v>2013</v>
          </cell>
          <cell r="AD284" t="str">
            <v>2013</v>
          </cell>
          <cell r="AE284" t="str">
            <v>2028</v>
          </cell>
          <cell r="AF284" t="b">
            <v>1</v>
          </cell>
          <cell r="AG284">
            <v>4988</v>
          </cell>
          <cell r="AH284" t="str">
            <v>94-19 127 Street</v>
          </cell>
          <cell r="AI284" t="str">
            <v>9444</v>
          </cell>
          <cell r="AJ284" t="str">
            <v>51</v>
          </cell>
          <cell r="AK284" t="str">
            <v>Queens</v>
          </cell>
          <cell r="AL284" t="str">
            <v>11419</v>
          </cell>
          <cell r="AM284">
            <v>28</v>
          </cell>
          <cell r="AN284" t="str">
            <v>NY</v>
          </cell>
          <cell r="AO284" t="b">
            <v>1</v>
          </cell>
          <cell r="AP284" t="b">
            <v>0</v>
          </cell>
          <cell r="AQ284" t="b">
            <v>0</v>
          </cell>
          <cell r="AR284" t="str">
            <v>BOND</v>
          </cell>
          <cell r="AS284" t="str">
            <v>Revenue Bond</v>
          </cell>
          <cell r="AU284" t="str">
            <v>2018</v>
          </cell>
          <cell r="AV284" t="str">
            <v>n</v>
          </cell>
          <cell r="AW284">
            <v>1</v>
          </cell>
          <cell r="AX284">
            <v>4700</v>
          </cell>
          <cell r="AY284" t="str">
            <v>Mortgage Recording Tax, Tax Exempt Bonds</v>
          </cell>
        </row>
        <row r="285">
          <cell r="A285">
            <v>93869</v>
          </cell>
          <cell r="B285">
            <v>5331</v>
          </cell>
          <cell r="C285">
            <v>0</v>
          </cell>
          <cell r="D285" t="str">
            <v>Brooklyn Heights Montessori School</v>
          </cell>
          <cell r="E285" t="str">
            <v>COMP</v>
          </cell>
          <cell r="F285" t="str">
            <v>BLD</v>
          </cell>
          <cell r="G285" t="str">
            <v>Bond</v>
          </cell>
          <cell r="H285" t="str">
            <v>Build NYC Tax-Exempt Promissory Note</v>
          </cell>
          <cell r="I285" t="str">
            <v>06/03/13</v>
          </cell>
          <cell r="J285" t="str">
            <v>06/01/38</v>
          </cell>
          <cell r="P285" t="str">
            <v>2013</v>
          </cell>
          <cell r="Q285">
            <v>41457</v>
          </cell>
          <cell r="R285">
            <v>50557</v>
          </cell>
          <cell r="S285">
            <v>10000000</v>
          </cell>
          <cell r="T285" t="str">
            <v>Closing</v>
          </cell>
          <cell r="U285">
            <v>41428</v>
          </cell>
          <cell r="V285">
            <v>10000000</v>
          </cell>
          <cell r="W285">
            <v>15617</v>
          </cell>
          <cell r="X285">
            <v>49346</v>
          </cell>
          <cell r="Y285">
            <v>64963</v>
          </cell>
          <cell r="AA285" t="str">
            <v xml:space="preserve">611110    </v>
          </cell>
          <cell r="AB285">
            <v>10000000</v>
          </cell>
          <cell r="AC285" t="str">
            <v>2013</v>
          </cell>
          <cell r="AD285" t="str">
            <v>2013</v>
          </cell>
          <cell r="AE285" t="str">
            <v>2038</v>
          </cell>
          <cell r="AF285" t="b">
            <v>1</v>
          </cell>
          <cell r="AG285">
            <v>5182</v>
          </cell>
          <cell r="AH285" t="str">
            <v>185 Court Street</v>
          </cell>
          <cell r="AI285" t="str">
            <v>280</v>
          </cell>
          <cell r="AJ285" t="str">
            <v>25</v>
          </cell>
          <cell r="AK285" t="str">
            <v>Brooklyn</v>
          </cell>
          <cell r="AL285" t="str">
            <v>11201-6276</v>
          </cell>
          <cell r="AM285">
            <v>33</v>
          </cell>
          <cell r="AN285" t="str">
            <v>NY</v>
          </cell>
          <cell r="AO285" t="b">
            <v>1</v>
          </cell>
          <cell r="AP285" t="b">
            <v>0</v>
          </cell>
          <cell r="AQ285" t="b">
            <v>0</v>
          </cell>
          <cell r="AR285" t="str">
            <v>BOND</v>
          </cell>
          <cell r="AS285" t="str">
            <v>TEPN</v>
          </cell>
          <cell r="AU285" t="str">
            <v>2018</v>
          </cell>
          <cell r="AV285" t="str">
            <v>n</v>
          </cell>
          <cell r="AW285">
            <v>1</v>
          </cell>
          <cell r="AX285">
            <v>10000</v>
          </cell>
          <cell r="AY285" t="str">
            <v>Mortgage Recording Tax, Tax Exempt Bonds</v>
          </cell>
        </row>
        <row r="286">
          <cell r="A286">
            <v>93870</v>
          </cell>
          <cell r="B286">
            <v>5369</v>
          </cell>
          <cell r="C286">
            <v>0</v>
          </cell>
          <cell r="D286" t="str">
            <v>Iron Mountain Information Management</v>
          </cell>
          <cell r="E286" t="str">
            <v>COMP</v>
          </cell>
          <cell r="F286" t="str">
            <v>IDA</v>
          </cell>
          <cell r="G286" t="str">
            <v>Straight Lease</v>
          </cell>
          <cell r="H286" t="str">
            <v>Industrial Incentive</v>
          </cell>
          <cell r="I286" t="str">
            <v>12/21/12</v>
          </cell>
          <cell r="J286" t="str">
            <v>06/30/38</v>
          </cell>
          <cell r="T286" t="str">
            <v>Closing</v>
          </cell>
          <cell r="U286">
            <v>41264</v>
          </cell>
          <cell r="V286">
            <v>20550000</v>
          </cell>
          <cell r="W286">
            <v>60000</v>
          </cell>
          <cell r="X286">
            <v>120720</v>
          </cell>
          <cell r="Y286">
            <v>180720</v>
          </cell>
          <cell r="AA286" t="str">
            <v xml:space="preserve">484210    </v>
          </cell>
          <cell r="AB286">
            <v>20550000</v>
          </cell>
          <cell r="AC286" t="str">
            <v>2013</v>
          </cell>
          <cell r="AD286" t="str">
            <v>2013</v>
          </cell>
          <cell r="AE286" t="str">
            <v>2038</v>
          </cell>
          <cell r="AF286" t="b">
            <v>0</v>
          </cell>
          <cell r="AG286">
            <v>5012</v>
          </cell>
          <cell r="AH286" t="str">
            <v>33-20 48th Avenue</v>
          </cell>
          <cell r="AI286" t="str">
            <v>255</v>
          </cell>
          <cell r="AJ286" t="str">
            <v>23</v>
          </cell>
          <cell r="AK286" t="str">
            <v>Queens</v>
          </cell>
          <cell r="AL286" t="str">
            <v>11101</v>
          </cell>
          <cell r="AM286">
            <v>26</v>
          </cell>
          <cell r="AN286" t="str">
            <v>NY</v>
          </cell>
          <cell r="AO286" t="b">
            <v>0</v>
          </cell>
          <cell r="AP286" t="b">
            <v>0</v>
          </cell>
          <cell r="AQ286" t="b">
            <v>0</v>
          </cell>
          <cell r="AR286" t="str">
            <v>SL</v>
          </cell>
          <cell r="AS286" t="str">
            <v>I/I</v>
          </cell>
          <cell r="AU286" t="str">
            <v>2018</v>
          </cell>
          <cell r="AV286" t="str">
            <v>n</v>
          </cell>
          <cell r="AW286">
            <v>1</v>
          </cell>
          <cell r="AX286">
            <v>20550</v>
          </cell>
          <cell r="AY286" t="str">
            <v>Mortgage Recording Tax, Payment In Lieu Of Taxes, Sales Tax</v>
          </cell>
        </row>
        <row r="287">
          <cell r="A287">
            <v>93871</v>
          </cell>
          <cell r="B287">
            <v>5240</v>
          </cell>
          <cell r="C287">
            <v>0</v>
          </cell>
          <cell r="D287" t="str">
            <v>All Stars Project, Inc.</v>
          </cell>
          <cell r="E287" t="str">
            <v>COMP</v>
          </cell>
          <cell r="F287" t="str">
            <v>BLD</v>
          </cell>
          <cell r="G287" t="str">
            <v>Bond</v>
          </cell>
          <cell r="H287" t="str">
            <v>Build NYC Tax-Exempt Promissory Note</v>
          </cell>
          <cell r="I287" t="str">
            <v>11/29/12</v>
          </cell>
          <cell r="J287" t="str">
            <v>11/29/37</v>
          </cell>
          <cell r="P287" t="str">
            <v>2012</v>
          </cell>
          <cell r="Q287">
            <v>41242</v>
          </cell>
          <cell r="R287">
            <v>50738</v>
          </cell>
          <cell r="S287">
            <v>10720000</v>
          </cell>
          <cell r="T287" t="str">
            <v>Closing</v>
          </cell>
          <cell r="U287">
            <v>41242</v>
          </cell>
          <cell r="V287">
            <v>10720000</v>
          </cell>
          <cell r="W287">
            <v>0</v>
          </cell>
          <cell r="X287">
            <v>31815</v>
          </cell>
          <cell r="Y287">
            <v>31815</v>
          </cell>
          <cell r="AA287" t="str">
            <v xml:space="preserve">813319    </v>
          </cell>
          <cell r="AB287">
            <v>10720000</v>
          </cell>
          <cell r="AC287" t="str">
            <v>2013</v>
          </cell>
          <cell r="AD287" t="str">
            <v>2013</v>
          </cell>
          <cell r="AE287" t="str">
            <v>2038</v>
          </cell>
          <cell r="AF287" t="b">
            <v>1</v>
          </cell>
          <cell r="AG287">
            <v>4983</v>
          </cell>
          <cell r="AH287" t="str">
            <v>543 W. 42nd Street</v>
          </cell>
          <cell r="AI287" t="str">
            <v>1071</v>
          </cell>
          <cell r="AJ287" t="str">
            <v>1402</v>
          </cell>
          <cell r="AK287" t="str">
            <v>Manhattan</v>
          </cell>
          <cell r="AL287" t="str">
            <v>10036</v>
          </cell>
          <cell r="AM287">
            <v>3</v>
          </cell>
          <cell r="AN287" t="str">
            <v>NY</v>
          </cell>
          <cell r="AO287" t="b">
            <v>0</v>
          </cell>
          <cell r="AP287" t="b">
            <v>0</v>
          </cell>
          <cell r="AQ287" t="b">
            <v>0</v>
          </cell>
          <cell r="AR287" t="str">
            <v>BOND</v>
          </cell>
          <cell r="AS287" t="str">
            <v>TEPN</v>
          </cell>
          <cell r="AU287" t="str">
            <v>2018</v>
          </cell>
          <cell r="AV287" t="str">
            <v>n</v>
          </cell>
          <cell r="AW287">
            <v>1</v>
          </cell>
          <cell r="AX287">
            <v>10720</v>
          </cell>
          <cell r="AY287" t="str">
            <v>Mortgage Recording Tax, Tax Exempt Bonds</v>
          </cell>
        </row>
        <row r="288">
          <cell r="A288">
            <v>93873</v>
          </cell>
          <cell r="B288">
            <v>5319</v>
          </cell>
          <cell r="C288">
            <v>0</v>
          </cell>
          <cell r="D288" t="str">
            <v>Marymount School of New York</v>
          </cell>
          <cell r="E288" t="str">
            <v>COMP</v>
          </cell>
          <cell r="F288" t="str">
            <v>BLD</v>
          </cell>
          <cell r="G288" t="str">
            <v>Bond</v>
          </cell>
          <cell r="H288" t="str">
            <v>Build NYC Revenue Bond</v>
          </cell>
          <cell r="I288" t="str">
            <v>12/20/12</v>
          </cell>
          <cell r="J288" t="str">
            <v>09/01/42</v>
          </cell>
          <cell r="N288" t="str">
            <v>Y</v>
          </cell>
          <cell r="P288" t="str">
            <v>2012A&amp;B</v>
          </cell>
          <cell r="Q288">
            <v>41263</v>
          </cell>
          <cell r="R288">
            <v>44835</v>
          </cell>
          <cell r="S288">
            <v>7000000</v>
          </cell>
          <cell r="T288" t="str">
            <v>Closing</v>
          </cell>
          <cell r="U288">
            <v>41263</v>
          </cell>
          <cell r="V288">
            <v>21000000</v>
          </cell>
          <cell r="W288">
            <v>17386</v>
          </cell>
          <cell r="X288">
            <v>12316</v>
          </cell>
          <cell r="Y288">
            <v>29702</v>
          </cell>
          <cell r="AA288" t="str">
            <v xml:space="preserve">611110    </v>
          </cell>
          <cell r="AB288">
            <v>19480000</v>
          </cell>
          <cell r="AC288" t="str">
            <v>2013</v>
          </cell>
          <cell r="AD288" t="str">
            <v>2013</v>
          </cell>
          <cell r="AE288" t="str">
            <v>2043</v>
          </cell>
          <cell r="AF288" t="b">
            <v>1</v>
          </cell>
          <cell r="AG288">
            <v>5001</v>
          </cell>
          <cell r="AH288" t="str">
            <v>2 East 82nd Street</v>
          </cell>
          <cell r="AI288" t="str">
            <v>1493</v>
          </cell>
          <cell r="AJ288" t="str">
            <v>68</v>
          </cell>
          <cell r="AK288" t="str">
            <v>Manhattan</v>
          </cell>
          <cell r="AL288" t="str">
            <v>10028</v>
          </cell>
          <cell r="AM288">
            <v>4</v>
          </cell>
          <cell r="AN288" t="str">
            <v>NY</v>
          </cell>
          <cell r="AO288" t="b">
            <v>1</v>
          </cell>
          <cell r="AP288" t="b">
            <v>0</v>
          </cell>
          <cell r="AQ288" t="b">
            <v>0</v>
          </cell>
          <cell r="AR288" t="str">
            <v>BOND</v>
          </cell>
          <cell r="AS288" t="str">
            <v>Revenue Refunding Bond</v>
          </cell>
          <cell r="AU288" t="str">
            <v>2018</v>
          </cell>
          <cell r="AV288" t="str">
            <v>n</v>
          </cell>
          <cell r="AW288">
            <v>1</v>
          </cell>
          <cell r="AX288">
            <v>19480</v>
          </cell>
          <cell r="AY288" t="str">
            <v>Mortgage Recording Tax, Tax Exempt Bonds</v>
          </cell>
        </row>
        <row r="289">
          <cell r="A289">
            <v>93874</v>
          </cell>
          <cell r="B289">
            <v>4982</v>
          </cell>
          <cell r="C289">
            <v>0</v>
          </cell>
          <cell r="D289" t="str">
            <v>New York Genome Center, Inc.</v>
          </cell>
          <cell r="E289" t="str">
            <v>COMP</v>
          </cell>
          <cell r="F289" t="str">
            <v>EDC</v>
          </cell>
          <cell r="G289" t="str">
            <v>EDC Loan</v>
          </cell>
          <cell r="H289" t="str">
            <v>EDC Loan</v>
          </cell>
          <cell r="I289" t="str">
            <v>11/16/12</v>
          </cell>
          <cell r="J289" t="str">
            <v>01/01/23</v>
          </cell>
          <cell r="T289" t="str">
            <v>Closing</v>
          </cell>
          <cell r="U289">
            <v>41229</v>
          </cell>
          <cell r="V289">
            <v>5000000</v>
          </cell>
          <cell r="W289">
            <v>30912</v>
          </cell>
          <cell r="X289">
            <v>170000</v>
          </cell>
          <cell r="Y289">
            <v>200912</v>
          </cell>
          <cell r="AA289" t="str">
            <v xml:space="preserve">611310    </v>
          </cell>
          <cell r="AB289">
            <v>5000000</v>
          </cell>
          <cell r="AC289" t="str">
            <v>2013</v>
          </cell>
          <cell r="AD289" t="str">
            <v>2013</v>
          </cell>
          <cell r="AE289" t="str">
            <v>2023</v>
          </cell>
          <cell r="AF289" t="b">
            <v>1</v>
          </cell>
          <cell r="AG289">
            <v>4991</v>
          </cell>
          <cell r="AH289" t="str">
            <v>101 Avenue of the Americas</v>
          </cell>
          <cell r="AI289" t="str">
            <v>477</v>
          </cell>
          <cell r="AJ289" t="str">
            <v>11</v>
          </cell>
          <cell r="AK289" t="str">
            <v>Manhattan</v>
          </cell>
          <cell r="AL289" t="str">
            <v>10022</v>
          </cell>
          <cell r="AM289">
            <v>1</v>
          </cell>
          <cell r="AN289" t="str">
            <v>NY</v>
          </cell>
          <cell r="AO289" t="b">
            <v>0</v>
          </cell>
          <cell r="AP289" t="b">
            <v>0</v>
          </cell>
          <cell r="AQ289" t="b">
            <v>0</v>
          </cell>
          <cell r="AR289" t="str">
            <v>LOAN</v>
          </cell>
          <cell r="AS289" t="str">
            <v>EDC/L</v>
          </cell>
          <cell r="AU289" t="str">
            <v>2018</v>
          </cell>
          <cell r="AV289" t="str">
            <v>n</v>
          </cell>
          <cell r="AW289">
            <v>1</v>
          </cell>
          <cell r="AX289">
            <v>5000</v>
          </cell>
        </row>
        <row r="290">
          <cell r="A290">
            <v>93875</v>
          </cell>
          <cell r="B290">
            <v>5323</v>
          </cell>
          <cell r="C290">
            <v>0</v>
          </cell>
          <cell r="D290" t="str">
            <v>Maric Mechanical, Inc.</v>
          </cell>
          <cell r="E290" t="str">
            <v>COMP</v>
          </cell>
          <cell r="F290" t="str">
            <v>IDA</v>
          </cell>
          <cell r="G290" t="str">
            <v>Straight Lease</v>
          </cell>
          <cell r="H290" t="str">
            <v>Industrial Incentive</v>
          </cell>
          <cell r="I290" t="str">
            <v>01/04/13</v>
          </cell>
          <cell r="J290" t="str">
            <v>06/30/38</v>
          </cell>
          <cell r="T290" t="str">
            <v>Closing</v>
          </cell>
          <cell r="U290">
            <v>41278</v>
          </cell>
          <cell r="V290">
            <v>1195565</v>
          </cell>
          <cell r="W290">
            <v>30003</v>
          </cell>
          <cell r="X290">
            <v>37250</v>
          </cell>
          <cell r="Y290">
            <v>67253</v>
          </cell>
          <cell r="AA290" t="str">
            <v xml:space="preserve">332313    </v>
          </cell>
          <cell r="AB290">
            <v>1195565</v>
          </cell>
          <cell r="AC290" t="str">
            <v>2013</v>
          </cell>
          <cell r="AD290" t="str">
            <v>2013</v>
          </cell>
          <cell r="AE290" t="str">
            <v>2038</v>
          </cell>
          <cell r="AF290" t="b">
            <v>0</v>
          </cell>
          <cell r="AG290">
            <v>5004</v>
          </cell>
          <cell r="AH290" t="str">
            <v>19-53 46th Street</v>
          </cell>
          <cell r="AI290" t="str">
            <v>774</v>
          </cell>
          <cell r="AJ290" t="str">
            <v>10</v>
          </cell>
          <cell r="AK290" t="str">
            <v>Queens</v>
          </cell>
          <cell r="AL290" t="str">
            <v>11105</v>
          </cell>
          <cell r="AM290">
            <v>22</v>
          </cell>
          <cell r="AN290" t="str">
            <v>NY</v>
          </cell>
          <cell r="AO290" t="b">
            <v>0</v>
          </cell>
          <cell r="AP290" t="b">
            <v>0</v>
          </cell>
          <cell r="AQ290" t="b">
            <v>0</v>
          </cell>
          <cell r="AR290" t="str">
            <v>SL</v>
          </cell>
          <cell r="AS290" t="str">
            <v>I/I</v>
          </cell>
          <cell r="AU290" t="str">
            <v>2018</v>
          </cell>
          <cell r="AV290" t="str">
            <v>n</v>
          </cell>
          <cell r="AW290">
            <v>1</v>
          </cell>
          <cell r="AX290">
            <v>1195.5650000000001</v>
          </cell>
          <cell r="AY290" t="str">
            <v>Payment In Lieu Of Taxes, Sales Tax</v>
          </cell>
        </row>
        <row r="291">
          <cell r="A291">
            <v>93876</v>
          </cell>
          <cell r="B291">
            <v>5443</v>
          </cell>
          <cell r="C291">
            <v>0</v>
          </cell>
          <cell r="D291" t="str">
            <v>Institute for Community Living, Inc. (2013)</v>
          </cell>
          <cell r="E291" t="str">
            <v>COMP</v>
          </cell>
          <cell r="F291" t="str">
            <v>BLD</v>
          </cell>
          <cell r="G291" t="str">
            <v>Bond</v>
          </cell>
          <cell r="H291" t="str">
            <v>Build NYC Revenue Bond</v>
          </cell>
          <cell r="I291" t="str">
            <v>04/17/13</v>
          </cell>
          <cell r="J291" t="str">
            <v>07/01/28</v>
          </cell>
          <cell r="N291" t="str">
            <v>Y</v>
          </cell>
          <cell r="P291" t="str">
            <v>2013A-2</v>
          </cell>
          <cell r="Q291">
            <v>41381</v>
          </cell>
          <cell r="R291">
            <v>42186</v>
          </cell>
          <cell r="S291">
            <v>115000</v>
          </cell>
          <cell r="T291" t="str">
            <v>Closing</v>
          </cell>
          <cell r="U291">
            <v>41381</v>
          </cell>
          <cell r="V291">
            <v>2926200</v>
          </cell>
          <cell r="W291">
            <v>10072</v>
          </cell>
          <cell r="X291">
            <v>56031</v>
          </cell>
          <cell r="Y291">
            <v>66103</v>
          </cell>
          <cell r="AA291" t="str">
            <v xml:space="preserve">624229    </v>
          </cell>
          <cell r="AB291">
            <v>2600000</v>
          </cell>
          <cell r="AC291" t="str">
            <v>2013</v>
          </cell>
          <cell r="AD291" t="str">
            <v>2013</v>
          </cell>
          <cell r="AE291" t="str">
            <v>2029</v>
          </cell>
          <cell r="AF291" t="b">
            <v>1</v>
          </cell>
          <cell r="AG291">
            <v>5003</v>
          </cell>
          <cell r="AH291" t="str">
            <v>125 Broad Street</v>
          </cell>
          <cell r="AI291" t="str">
            <v>5</v>
          </cell>
          <cell r="AJ291" t="str">
            <v>1001</v>
          </cell>
          <cell r="AK291" t="str">
            <v>Manhattan</v>
          </cell>
          <cell r="AL291" t="str">
            <v>10006</v>
          </cell>
          <cell r="AM291">
            <v>1</v>
          </cell>
          <cell r="AN291" t="str">
            <v>NY</v>
          </cell>
          <cell r="AO291" t="b">
            <v>0</v>
          </cell>
          <cell r="AP291" t="b">
            <v>0</v>
          </cell>
          <cell r="AQ291" t="b">
            <v>0</v>
          </cell>
          <cell r="AR291" t="str">
            <v>BOND</v>
          </cell>
          <cell r="AS291" t="str">
            <v>Revenue Bond</v>
          </cell>
          <cell r="AU291" t="str">
            <v>2018</v>
          </cell>
          <cell r="AV291" t="str">
            <v>n</v>
          </cell>
          <cell r="AW291">
            <v>1</v>
          </cell>
          <cell r="AX291">
            <v>2600</v>
          </cell>
          <cell r="AY291" t="str">
            <v>Tax Exempt Bonds, Mortgage Recording Tax</v>
          </cell>
        </row>
        <row r="292">
          <cell r="A292">
            <v>93877</v>
          </cell>
          <cell r="B292">
            <v>5395</v>
          </cell>
          <cell r="C292">
            <v>0</v>
          </cell>
          <cell r="D292" t="str">
            <v>Bronx Charter School for Excellence</v>
          </cell>
          <cell r="E292" t="str">
            <v>COMP</v>
          </cell>
          <cell r="F292" t="str">
            <v>BLD</v>
          </cell>
          <cell r="G292" t="str">
            <v>Bond</v>
          </cell>
          <cell r="H292" t="str">
            <v>Build NYC Revenue Bond</v>
          </cell>
          <cell r="I292" t="str">
            <v>04/24/13</v>
          </cell>
          <cell r="J292" t="str">
            <v>04/01/43</v>
          </cell>
          <cell r="N292" t="str">
            <v>Y</v>
          </cell>
          <cell r="P292" t="str">
            <v>2013B</v>
          </cell>
          <cell r="Q292">
            <v>41388</v>
          </cell>
          <cell r="R292">
            <v>43191</v>
          </cell>
          <cell r="S292">
            <v>690000</v>
          </cell>
          <cell r="T292" t="str">
            <v>Closing</v>
          </cell>
          <cell r="U292">
            <v>41388</v>
          </cell>
          <cell r="V292">
            <v>25450000</v>
          </cell>
          <cell r="W292">
            <v>17500</v>
          </cell>
          <cell r="X292">
            <v>50000</v>
          </cell>
          <cell r="Y292">
            <v>67500</v>
          </cell>
          <cell r="AA292" t="str">
            <v xml:space="preserve">611110    </v>
          </cell>
          <cell r="AB292">
            <v>24000000</v>
          </cell>
          <cell r="AC292" t="str">
            <v>2013</v>
          </cell>
          <cell r="AD292" t="str">
            <v>2013</v>
          </cell>
          <cell r="AE292" t="str">
            <v>2043</v>
          </cell>
          <cell r="AF292" t="b">
            <v>1</v>
          </cell>
          <cell r="AG292">
            <v>5100</v>
          </cell>
          <cell r="AH292" t="str">
            <v>1952 and 1960 Benedict Avenue</v>
          </cell>
          <cell r="AI292" t="str">
            <v>3930</v>
          </cell>
          <cell r="AJ292" t="str">
            <v>33</v>
          </cell>
          <cell r="AK292" t="str">
            <v>Bronx</v>
          </cell>
          <cell r="AL292" t="str">
            <v>10462</v>
          </cell>
          <cell r="AM292">
            <v>18</v>
          </cell>
          <cell r="AN292" t="str">
            <v>NY</v>
          </cell>
          <cell r="AO292" t="b">
            <v>1</v>
          </cell>
          <cell r="AP292" t="b">
            <v>0</v>
          </cell>
          <cell r="AQ292" t="b">
            <v>0</v>
          </cell>
          <cell r="AR292" t="str">
            <v>BOND</v>
          </cell>
          <cell r="AS292" t="str">
            <v>Revenue Bond</v>
          </cell>
          <cell r="AU292" t="str">
            <v>2018</v>
          </cell>
          <cell r="AV292" t="str">
            <v>n</v>
          </cell>
          <cell r="AW292">
            <v>1</v>
          </cell>
          <cell r="AX292">
            <v>24000</v>
          </cell>
          <cell r="AY292" t="str">
            <v>Mortgage Recording Tax, Tax Exempt Bonds</v>
          </cell>
        </row>
        <row r="293">
          <cell r="A293">
            <v>93878</v>
          </cell>
          <cell r="B293">
            <v>5361</v>
          </cell>
          <cell r="C293">
            <v>0</v>
          </cell>
          <cell r="D293" t="str">
            <v>A Very Special Place, Inc. (2013 Adjustable)</v>
          </cell>
          <cell r="E293" t="str">
            <v>COMP</v>
          </cell>
          <cell r="F293" t="str">
            <v>BLD</v>
          </cell>
          <cell r="G293" t="str">
            <v>Bond</v>
          </cell>
          <cell r="H293" t="str">
            <v>Build NYC Revenue Bond</v>
          </cell>
          <cell r="I293" t="str">
            <v>02/28/13</v>
          </cell>
          <cell r="J293" t="str">
            <v>02/28/38</v>
          </cell>
          <cell r="P293" t="str">
            <v>2013</v>
          </cell>
          <cell r="Q293">
            <v>41333</v>
          </cell>
          <cell r="R293">
            <v>50587</v>
          </cell>
          <cell r="S293">
            <v>4840000</v>
          </cell>
          <cell r="T293" t="str">
            <v>Closing</v>
          </cell>
          <cell r="U293">
            <v>41333</v>
          </cell>
          <cell r="V293">
            <v>4840000</v>
          </cell>
          <cell r="W293">
            <v>13196</v>
          </cell>
          <cell r="X293">
            <v>15244</v>
          </cell>
          <cell r="Y293">
            <v>28440</v>
          </cell>
          <cell r="AA293" t="str">
            <v xml:space="preserve">624120    </v>
          </cell>
          <cell r="AB293">
            <v>4840000</v>
          </cell>
          <cell r="AC293" t="str">
            <v>2013</v>
          </cell>
          <cell r="AD293" t="str">
            <v>2013</v>
          </cell>
          <cell r="AE293" t="str">
            <v>2038</v>
          </cell>
          <cell r="AF293" t="b">
            <v>1</v>
          </cell>
          <cell r="AG293">
            <v>5102</v>
          </cell>
          <cell r="AH293" t="str">
            <v>49 Cedar Grove Ave.</v>
          </cell>
          <cell r="AI293" t="str">
            <v>4081</v>
          </cell>
          <cell r="AJ293" t="str">
            <v>1</v>
          </cell>
          <cell r="AK293" t="str">
            <v>Staten Island</v>
          </cell>
          <cell r="AL293" t="str">
            <v>10305</v>
          </cell>
          <cell r="AM293">
            <v>50</v>
          </cell>
          <cell r="AN293" t="str">
            <v>NY</v>
          </cell>
          <cell r="AO293" t="b">
            <v>0</v>
          </cell>
          <cell r="AP293" t="b">
            <v>0</v>
          </cell>
          <cell r="AQ293" t="b">
            <v>0</v>
          </cell>
          <cell r="AR293" t="str">
            <v>BOND</v>
          </cell>
          <cell r="AS293" t="str">
            <v>Revenue Bond</v>
          </cell>
          <cell r="AU293" t="str">
            <v>2018</v>
          </cell>
          <cell r="AV293" t="str">
            <v>n</v>
          </cell>
          <cell r="AW293">
            <v>1</v>
          </cell>
          <cell r="AX293">
            <v>4840</v>
          </cell>
          <cell r="AY293" t="str">
            <v>Mortgage Recording Tax, Tax Exempt Bonds</v>
          </cell>
        </row>
        <row r="294">
          <cell r="A294">
            <v>93879</v>
          </cell>
          <cell r="B294">
            <v>5394</v>
          </cell>
          <cell r="C294">
            <v>0</v>
          </cell>
          <cell r="D294" t="str">
            <v>Eden II School for Autistic Children, Inc. (2013)</v>
          </cell>
          <cell r="E294" t="str">
            <v>COMP</v>
          </cell>
          <cell r="F294" t="str">
            <v>BLD</v>
          </cell>
          <cell r="G294" t="str">
            <v>Bond</v>
          </cell>
          <cell r="H294" t="str">
            <v>Build NYC Revenue Bond</v>
          </cell>
          <cell r="I294" t="str">
            <v>04/17/13</v>
          </cell>
          <cell r="J294" t="str">
            <v>06/30/38</v>
          </cell>
          <cell r="N294" t="str">
            <v>Y</v>
          </cell>
          <cell r="P294" t="str">
            <v>2013A-2</v>
          </cell>
          <cell r="Q294">
            <v>41381</v>
          </cell>
          <cell r="R294">
            <v>42186</v>
          </cell>
          <cell r="S294">
            <v>150000</v>
          </cell>
          <cell r="T294" t="str">
            <v>Closing</v>
          </cell>
          <cell r="U294">
            <v>41381</v>
          </cell>
          <cell r="V294">
            <v>8628000</v>
          </cell>
          <cell r="W294">
            <v>7725</v>
          </cell>
          <cell r="X294">
            <v>36960</v>
          </cell>
          <cell r="Y294">
            <v>44685</v>
          </cell>
          <cell r="AA294" t="str">
            <v xml:space="preserve">611110    </v>
          </cell>
          <cell r="AB294">
            <v>3305000</v>
          </cell>
          <cell r="AC294" t="str">
            <v>2013</v>
          </cell>
          <cell r="AD294" t="str">
            <v>2013</v>
          </cell>
          <cell r="AE294" t="str">
            <v>2038</v>
          </cell>
          <cell r="AF294" t="b">
            <v>1</v>
          </cell>
          <cell r="AG294">
            <v>5104</v>
          </cell>
          <cell r="AH294" t="str">
            <v>15 Beach Street</v>
          </cell>
          <cell r="AI294" t="str">
            <v>521</v>
          </cell>
          <cell r="AJ294" t="str">
            <v>9</v>
          </cell>
          <cell r="AK294" t="str">
            <v>Staten Island</v>
          </cell>
          <cell r="AL294" t="str">
            <v>10304</v>
          </cell>
          <cell r="AM294">
            <v>49</v>
          </cell>
          <cell r="AN294" t="str">
            <v>NY</v>
          </cell>
          <cell r="AO294" t="b">
            <v>0</v>
          </cell>
          <cell r="AP294" t="b">
            <v>0</v>
          </cell>
          <cell r="AQ294" t="b">
            <v>0</v>
          </cell>
          <cell r="AR294" t="str">
            <v>BOND</v>
          </cell>
          <cell r="AS294" t="str">
            <v>Revenue Bond</v>
          </cell>
          <cell r="AU294" t="str">
            <v>2018</v>
          </cell>
          <cell r="AV294" t="str">
            <v>n</v>
          </cell>
          <cell r="AW294">
            <v>1</v>
          </cell>
          <cell r="AX294">
            <v>3305</v>
          </cell>
          <cell r="AY294" t="str">
            <v>Mortgage Recording Tax, Tax Exempt Bonds</v>
          </cell>
        </row>
        <row r="295">
          <cell r="A295">
            <v>93880</v>
          </cell>
          <cell r="B295">
            <v>5412</v>
          </cell>
          <cell r="C295">
            <v>0</v>
          </cell>
          <cell r="D295" t="str">
            <v>National Acoustics, Inc.</v>
          </cell>
          <cell r="E295" t="str">
            <v>COMP</v>
          </cell>
          <cell r="F295" t="str">
            <v>IDA</v>
          </cell>
          <cell r="G295" t="str">
            <v>Straight Lease</v>
          </cell>
          <cell r="H295" t="str">
            <v>Industrial Incentive</v>
          </cell>
          <cell r="I295" t="str">
            <v>05/02/13</v>
          </cell>
          <cell r="J295" t="str">
            <v>06/30/39</v>
          </cell>
          <cell r="T295" t="str">
            <v>Closing</v>
          </cell>
          <cell r="U295">
            <v>41396</v>
          </cell>
          <cell r="V295">
            <v>1579850</v>
          </cell>
          <cell r="W295">
            <v>37050</v>
          </cell>
          <cell r="X295">
            <v>33785</v>
          </cell>
          <cell r="Y295">
            <v>70835</v>
          </cell>
          <cell r="AA295" t="str">
            <v xml:space="preserve">337212    </v>
          </cell>
          <cell r="AB295">
            <v>1579850</v>
          </cell>
          <cell r="AC295" t="str">
            <v>2013</v>
          </cell>
          <cell r="AD295" t="str">
            <v>2013</v>
          </cell>
          <cell r="AE295" t="str">
            <v>2039</v>
          </cell>
          <cell r="AF295" t="b">
            <v>0</v>
          </cell>
          <cell r="AG295">
            <v>5024</v>
          </cell>
          <cell r="AH295" t="str">
            <v>13-06 43rd Avenue</v>
          </cell>
          <cell r="AI295" t="str">
            <v>442</v>
          </cell>
          <cell r="AJ295" t="str">
            <v>5</v>
          </cell>
          <cell r="AK295" t="str">
            <v>Queens</v>
          </cell>
          <cell r="AL295" t="str">
            <v>11101</v>
          </cell>
          <cell r="AM295">
            <v>26</v>
          </cell>
          <cell r="AN295" t="str">
            <v>NY</v>
          </cell>
          <cell r="AO295" t="b">
            <v>0</v>
          </cell>
          <cell r="AP295" t="b">
            <v>0</v>
          </cell>
          <cell r="AQ295" t="b">
            <v>0</v>
          </cell>
          <cell r="AR295" t="str">
            <v>SL</v>
          </cell>
          <cell r="AS295" t="str">
            <v>I/I</v>
          </cell>
          <cell r="AU295" t="str">
            <v>2018</v>
          </cell>
          <cell r="AV295" t="str">
            <v>n</v>
          </cell>
          <cell r="AW295">
            <v>1</v>
          </cell>
          <cell r="AX295">
            <v>1579.85</v>
          </cell>
          <cell r="AY295" t="str">
            <v>Payment In Lieu Of Taxes, Sales Tax</v>
          </cell>
        </row>
        <row r="296">
          <cell r="A296">
            <v>93881</v>
          </cell>
          <cell r="B296">
            <v>5174</v>
          </cell>
          <cell r="C296">
            <v>0</v>
          </cell>
          <cell r="D296" t="str">
            <v>Montefiore Medical Center</v>
          </cell>
          <cell r="E296" t="str">
            <v>COMP</v>
          </cell>
          <cell r="F296" t="str">
            <v>BLD</v>
          </cell>
          <cell r="G296" t="str">
            <v>Bond</v>
          </cell>
          <cell r="H296" t="str">
            <v>Build NYC Revenue Bond</v>
          </cell>
          <cell r="I296" t="str">
            <v>04/01/13</v>
          </cell>
          <cell r="J296" t="str">
            <v>04/19/28</v>
          </cell>
          <cell r="N296" t="str">
            <v>Y</v>
          </cell>
          <cell r="P296" t="str">
            <v>2013B</v>
          </cell>
          <cell r="Q296">
            <v>41383</v>
          </cell>
          <cell r="R296">
            <v>47660</v>
          </cell>
          <cell r="S296">
            <v>43000000</v>
          </cell>
          <cell r="T296" t="str">
            <v>Amendment (Post Closing)</v>
          </cell>
          <cell r="U296">
            <v>43278</v>
          </cell>
          <cell r="V296">
            <v>142254640</v>
          </cell>
          <cell r="W296">
            <v>392033</v>
          </cell>
          <cell r="X296">
            <v>297477</v>
          </cell>
          <cell r="Y296">
            <v>689510</v>
          </cell>
          <cell r="AA296" t="str">
            <v xml:space="preserve">622110    </v>
          </cell>
          <cell r="AB296">
            <v>93000000</v>
          </cell>
          <cell r="AC296" t="str">
            <v>2013</v>
          </cell>
          <cell r="AD296" t="str">
            <v>2013</v>
          </cell>
          <cell r="AE296" t="str">
            <v>2028</v>
          </cell>
          <cell r="AF296" t="b">
            <v>1</v>
          </cell>
          <cell r="AG296">
            <v>5097</v>
          </cell>
          <cell r="AH296" t="str">
            <v>1250 Waters Place</v>
          </cell>
          <cell r="AI296" t="str">
            <v>4226</v>
          </cell>
          <cell r="AJ296" t="str">
            <v>1002</v>
          </cell>
          <cell r="AK296" t="str">
            <v>Bronx</v>
          </cell>
          <cell r="AL296" t="str">
            <v>10461</v>
          </cell>
          <cell r="AM296">
            <v>13</v>
          </cell>
          <cell r="AN296" t="str">
            <v>NY</v>
          </cell>
          <cell r="AO296" t="b">
            <v>0</v>
          </cell>
          <cell r="AP296" t="b">
            <v>0</v>
          </cell>
          <cell r="AQ296" t="b">
            <v>0</v>
          </cell>
          <cell r="AR296" t="str">
            <v>BOND</v>
          </cell>
          <cell r="AS296" t="str">
            <v>Revenue Bond</v>
          </cell>
          <cell r="AU296" t="str">
            <v>2018</v>
          </cell>
          <cell r="AV296" t="str">
            <v>n</v>
          </cell>
          <cell r="AW296">
            <v>1</v>
          </cell>
          <cell r="AX296">
            <v>93000</v>
          </cell>
          <cell r="AY296" t="str">
            <v>Tax Exempt Bonds, Mortgage Recording Tax</v>
          </cell>
        </row>
        <row r="297">
          <cell r="A297">
            <v>93882</v>
          </cell>
          <cell r="B297">
            <v>5270</v>
          </cell>
          <cell r="C297">
            <v>0</v>
          </cell>
          <cell r="D297" t="str">
            <v>Seaview Senior Living Housing Development Fund Corporation</v>
          </cell>
          <cell r="E297" t="str">
            <v>COMP</v>
          </cell>
          <cell r="F297" t="str">
            <v>BLD</v>
          </cell>
          <cell r="G297" t="str">
            <v>Bond</v>
          </cell>
          <cell r="H297" t="str">
            <v>Build NYC Revenue Bond</v>
          </cell>
          <cell r="I297" t="str">
            <v>01/23/13</v>
          </cell>
          <cell r="J297" t="str">
            <v>03/01/48</v>
          </cell>
          <cell r="P297" t="str">
            <v>2013</v>
          </cell>
          <cell r="Q297">
            <v>41297</v>
          </cell>
          <cell r="R297">
            <v>54118</v>
          </cell>
          <cell r="S297">
            <v>36000000</v>
          </cell>
          <cell r="T297" t="str">
            <v>Closing</v>
          </cell>
          <cell r="U297">
            <v>41297</v>
          </cell>
          <cell r="V297">
            <v>36142605</v>
          </cell>
          <cell r="W297">
            <v>457333</v>
          </cell>
          <cell r="X297">
            <v>107609</v>
          </cell>
          <cell r="Y297">
            <v>564942</v>
          </cell>
          <cell r="AA297" t="str">
            <v xml:space="preserve">623110    </v>
          </cell>
          <cell r="AB297">
            <v>36000000</v>
          </cell>
          <cell r="AC297" t="str">
            <v>2013</v>
          </cell>
          <cell r="AD297" t="str">
            <v>2013</v>
          </cell>
          <cell r="AE297" t="str">
            <v>2048</v>
          </cell>
          <cell r="AF297" t="b">
            <v>1</v>
          </cell>
          <cell r="AG297">
            <v>5032</v>
          </cell>
          <cell r="AH297" t="str">
            <v>105, 135 &amp; 104 Friendship Lane</v>
          </cell>
          <cell r="AI297" t="str">
            <v>955</v>
          </cell>
          <cell r="AJ297" t="str">
            <v>201</v>
          </cell>
          <cell r="AK297" t="str">
            <v>Staten Island</v>
          </cell>
          <cell r="AL297" t="str">
            <v>10314</v>
          </cell>
          <cell r="AM297">
            <v>50</v>
          </cell>
          <cell r="AN297" t="str">
            <v>NY</v>
          </cell>
          <cell r="AO297" t="b">
            <v>0</v>
          </cell>
          <cell r="AP297" t="b">
            <v>0</v>
          </cell>
          <cell r="AQ297" t="b">
            <v>0</v>
          </cell>
          <cell r="AR297" t="str">
            <v>BOND</v>
          </cell>
          <cell r="AS297" t="str">
            <v>Revenue Bond</v>
          </cell>
          <cell r="AU297" t="str">
            <v>2018</v>
          </cell>
          <cell r="AV297" t="str">
            <v>n</v>
          </cell>
          <cell r="AW297">
            <v>1</v>
          </cell>
          <cell r="AX297">
            <v>36000</v>
          </cell>
          <cell r="AY297" t="str">
            <v>Mortgage Recording Tax, Tax Exempt Bonds</v>
          </cell>
        </row>
        <row r="298">
          <cell r="A298">
            <v>93883</v>
          </cell>
          <cell r="B298">
            <v>5413</v>
          </cell>
          <cell r="C298">
            <v>0</v>
          </cell>
          <cell r="D298" t="str">
            <v>United Cerebral Palsy of New York City, Inc.</v>
          </cell>
          <cell r="E298" t="str">
            <v>COMP</v>
          </cell>
          <cell r="F298" t="str">
            <v>BLD</v>
          </cell>
          <cell r="G298" t="str">
            <v>Bond</v>
          </cell>
          <cell r="H298" t="str">
            <v>Build NYC Revenue Bond</v>
          </cell>
          <cell r="I298" t="str">
            <v>04/25/13</v>
          </cell>
          <cell r="J298" t="str">
            <v>07/01/24</v>
          </cell>
          <cell r="P298" t="str">
            <v>2013</v>
          </cell>
          <cell r="Q298">
            <v>41388</v>
          </cell>
          <cell r="R298">
            <v>45474</v>
          </cell>
          <cell r="S298">
            <v>5995000</v>
          </cell>
          <cell r="T298" t="str">
            <v>Closing</v>
          </cell>
          <cell r="U298">
            <v>41389</v>
          </cell>
          <cell r="V298">
            <v>11998500</v>
          </cell>
          <cell r="W298">
            <v>37984</v>
          </cell>
          <cell r="X298">
            <v>86566</v>
          </cell>
          <cell r="Y298">
            <v>124550</v>
          </cell>
          <cell r="AA298" t="str">
            <v xml:space="preserve">623210    </v>
          </cell>
          <cell r="AB298">
            <v>5995000</v>
          </cell>
          <cell r="AC298" t="str">
            <v>2013</v>
          </cell>
          <cell r="AD298" t="str">
            <v>2013</v>
          </cell>
          <cell r="AE298" t="str">
            <v>2025</v>
          </cell>
          <cell r="AF298" t="b">
            <v>1</v>
          </cell>
          <cell r="AG298">
            <v>5077</v>
          </cell>
          <cell r="AH298" t="str">
            <v>160 Lawrence Avenue</v>
          </cell>
          <cell r="AI298" t="str">
            <v>5423</v>
          </cell>
          <cell r="AJ298" t="str">
            <v>26</v>
          </cell>
          <cell r="AK298" t="str">
            <v>Brooklyn</v>
          </cell>
          <cell r="AL298" t="str">
            <v>11230</v>
          </cell>
          <cell r="AM298">
            <v>44</v>
          </cell>
          <cell r="AN298" t="str">
            <v>NY</v>
          </cell>
          <cell r="AO298" t="b">
            <v>1</v>
          </cell>
          <cell r="AP298" t="b">
            <v>0</v>
          </cell>
          <cell r="AQ298" t="b">
            <v>0</v>
          </cell>
          <cell r="AR298" t="str">
            <v>BOND</v>
          </cell>
          <cell r="AS298" t="str">
            <v>Revenue Refunding Bond</v>
          </cell>
          <cell r="AU298" t="str">
            <v>2018</v>
          </cell>
          <cell r="AV298" t="str">
            <v>n</v>
          </cell>
          <cell r="AW298">
            <v>1</v>
          </cell>
          <cell r="AX298">
            <v>5995</v>
          </cell>
          <cell r="AY298" t="str">
            <v>Tax Exempt Bonds</v>
          </cell>
        </row>
        <row r="299">
          <cell r="A299">
            <v>93884</v>
          </cell>
          <cell r="B299">
            <v>5414</v>
          </cell>
          <cell r="C299">
            <v>0</v>
          </cell>
          <cell r="D299" t="str">
            <v>SCO Family of Services</v>
          </cell>
          <cell r="E299" t="str">
            <v>COMP</v>
          </cell>
          <cell r="F299" t="str">
            <v>BLD</v>
          </cell>
          <cell r="G299" t="str">
            <v>Bond</v>
          </cell>
          <cell r="H299" t="str">
            <v>Build NYC Revenue Bond</v>
          </cell>
          <cell r="I299" t="str">
            <v>06/27/13</v>
          </cell>
          <cell r="J299" t="str">
            <v>07/01/27</v>
          </cell>
          <cell r="N299" t="str">
            <v>Y</v>
          </cell>
          <cell r="P299" t="str">
            <v>2013B</v>
          </cell>
          <cell r="Q299">
            <v>41452</v>
          </cell>
          <cell r="R299">
            <v>46569</v>
          </cell>
          <cell r="S299">
            <v>8730000</v>
          </cell>
          <cell r="T299" t="str">
            <v>Closing</v>
          </cell>
          <cell r="U299">
            <v>41452</v>
          </cell>
          <cell r="V299">
            <v>9408000</v>
          </cell>
          <cell r="W299">
            <v>408833</v>
          </cell>
          <cell r="X299">
            <v>165641</v>
          </cell>
          <cell r="Y299">
            <v>574474</v>
          </cell>
          <cell r="AA299" t="str">
            <v xml:space="preserve">624190    </v>
          </cell>
          <cell r="AB299">
            <v>9408000</v>
          </cell>
          <cell r="AC299" t="str">
            <v>2013</v>
          </cell>
          <cell r="AD299" t="str">
            <v>2013</v>
          </cell>
          <cell r="AE299" t="str">
            <v>2028</v>
          </cell>
          <cell r="AF299" t="b">
            <v>1</v>
          </cell>
          <cell r="AG299">
            <v>5129</v>
          </cell>
          <cell r="AH299" t="str">
            <v>89-30 161st Street</v>
          </cell>
          <cell r="AI299" t="str">
            <v>9758</v>
          </cell>
          <cell r="AJ299" t="str">
            <v>41</v>
          </cell>
          <cell r="AK299" t="str">
            <v>Queens</v>
          </cell>
          <cell r="AL299" t="str">
            <v>11432</v>
          </cell>
          <cell r="AM299">
            <v>24</v>
          </cell>
          <cell r="AN299" t="str">
            <v>NY</v>
          </cell>
          <cell r="AO299" t="b">
            <v>1</v>
          </cell>
          <cell r="AP299" t="b">
            <v>0</v>
          </cell>
          <cell r="AQ299" t="b">
            <v>0</v>
          </cell>
          <cell r="AR299" t="str">
            <v>BOND</v>
          </cell>
          <cell r="AS299" t="str">
            <v>Revenue Refunding Bond</v>
          </cell>
          <cell r="AU299" t="str">
            <v>2018</v>
          </cell>
          <cell r="AV299" t="str">
            <v>n</v>
          </cell>
          <cell r="AW299">
            <v>1</v>
          </cell>
          <cell r="AX299">
            <v>9408</v>
          </cell>
          <cell r="AY299" t="str">
            <v>Mortgage Recording Tax, Tax Exempt Bonds</v>
          </cell>
        </row>
        <row r="300">
          <cell r="A300">
            <v>93885</v>
          </cell>
          <cell r="B300">
            <v>5363</v>
          </cell>
          <cell r="C300">
            <v>0</v>
          </cell>
          <cell r="D300" t="str">
            <v>International Leadership Charter School</v>
          </cell>
          <cell r="E300" t="str">
            <v>COMP</v>
          </cell>
          <cell r="F300" t="str">
            <v>BLD</v>
          </cell>
          <cell r="G300" t="str">
            <v>Bond</v>
          </cell>
          <cell r="H300" t="str">
            <v>Build NYC Revenue Bond</v>
          </cell>
          <cell r="I300" t="str">
            <v>03/21/13</v>
          </cell>
          <cell r="J300" t="str">
            <v>07/01/43</v>
          </cell>
          <cell r="N300" t="str">
            <v>Y</v>
          </cell>
          <cell r="P300" t="str">
            <v>2016B</v>
          </cell>
          <cell r="Q300">
            <v>42566</v>
          </cell>
          <cell r="R300">
            <v>44378</v>
          </cell>
          <cell r="S300">
            <v>395000</v>
          </cell>
          <cell r="T300" t="str">
            <v>Amendment (Post Closing)</v>
          </cell>
          <cell r="U300">
            <v>42566</v>
          </cell>
          <cell r="V300">
            <v>21050000</v>
          </cell>
          <cell r="W300">
            <v>15245</v>
          </cell>
          <cell r="X300">
            <v>30345</v>
          </cell>
          <cell r="Y300">
            <v>45590</v>
          </cell>
          <cell r="AA300" t="str">
            <v xml:space="preserve">611110    </v>
          </cell>
          <cell r="AB300">
            <v>21050000</v>
          </cell>
          <cell r="AC300" t="str">
            <v>2013</v>
          </cell>
          <cell r="AD300" t="str">
            <v>2013</v>
          </cell>
          <cell r="AE300" t="str">
            <v>2044</v>
          </cell>
          <cell r="AF300" t="b">
            <v>1</v>
          </cell>
          <cell r="AG300">
            <v>5094</v>
          </cell>
          <cell r="AH300" t="str">
            <v>322 West 231 Street</v>
          </cell>
          <cell r="AI300" t="str">
            <v>5712</v>
          </cell>
          <cell r="AJ300" t="str">
            <v>130</v>
          </cell>
          <cell r="AK300" t="str">
            <v>Bronx</v>
          </cell>
          <cell r="AL300" t="str">
            <v>10463</v>
          </cell>
          <cell r="AM300">
            <v>11</v>
          </cell>
          <cell r="AN300" t="str">
            <v>NY</v>
          </cell>
          <cell r="AO300" t="b">
            <v>0</v>
          </cell>
          <cell r="AP300" t="b">
            <v>0</v>
          </cell>
          <cell r="AQ300" t="b">
            <v>0</v>
          </cell>
          <cell r="AR300" t="str">
            <v>BOND</v>
          </cell>
          <cell r="AS300" t="str">
            <v>Revenue Bond</v>
          </cell>
          <cell r="AU300" t="str">
            <v>2018</v>
          </cell>
          <cell r="AV300" t="str">
            <v>n</v>
          </cell>
          <cell r="AW300">
            <v>1</v>
          </cell>
          <cell r="AX300">
            <v>21050</v>
          </cell>
          <cell r="AY300" t="str">
            <v>Mortgage Recording Tax, Tax Exempt Bonds</v>
          </cell>
        </row>
        <row r="301">
          <cell r="A301">
            <v>93886</v>
          </cell>
          <cell r="B301">
            <v>5365</v>
          </cell>
          <cell r="C301">
            <v>0</v>
          </cell>
          <cell r="D301" t="str">
            <v>A Very Special Place, Inc. (2013 Fixed)</v>
          </cell>
          <cell r="E301" t="str">
            <v>COMP</v>
          </cell>
          <cell r="F301" t="str">
            <v>BLD</v>
          </cell>
          <cell r="G301" t="str">
            <v>Bond</v>
          </cell>
          <cell r="H301" t="str">
            <v>Build NYC Revenue Bond</v>
          </cell>
          <cell r="I301" t="str">
            <v>03/21/13</v>
          </cell>
          <cell r="J301" t="str">
            <v>03/21/38</v>
          </cell>
          <cell r="P301" t="str">
            <v>2013</v>
          </cell>
          <cell r="Q301">
            <v>41354</v>
          </cell>
          <cell r="R301">
            <v>48580</v>
          </cell>
          <cell r="S301">
            <v>6795000</v>
          </cell>
          <cell r="T301" t="str">
            <v>Closing</v>
          </cell>
          <cell r="U301">
            <v>41354</v>
          </cell>
          <cell r="V301">
            <v>6795000</v>
          </cell>
          <cell r="W301">
            <v>81182</v>
          </cell>
          <cell r="X301">
            <v>36110</v>
          </cell>
          <cell r="Y301">
            <v>117292</v>
          </cell>
          <cell r="AA301" t="str">
            <v xml:space="preserve">624120    </v>
          </cell>
          <cell r="AB301">
            <v>6795000</v>
          </cell>
          <cell r="AC301" t="str">
            <v>2013</v>
          </cell>
          <cell r="AD301" t="str">
            <v>2013</v>
          </cell>
          <cell r="AE301" t="str">
            <v>2038</v>
          </cell>
          <cell r="AF301" t="b">
            <v>1</v>
          </cell>
          <cell r="AG301">
            <v>5103</v>
          </cell>
          <cell r="AH301" t="str">
            <v>55 Quintard Street</v>
          </cell>
          <cell r="AI301" t="str">
            <v>3224</v>
          </cell>
          <cell r="AJ301" t="str">
            <v>29</v>
          </cell>
          <cell r="AK301" t="str">
            <v>Staten Island</v>
          </cell>
          <cell r="AL301" t="str">
            <v>10305</v>
          </cell>
          <cell r="AM301">
            <v>50</v>
          </cell>
          <cell r="AN301" t="str">
            <v>NY</v>
          </cell>
          <cell r="AO301" t="b">
            <v>1</v>
          </cell>
          <cell r="AP301" t="b">
            <v>0</v>
          </cell>
          <cell r="AQ301" t="b">
            <v>0</v>
          </cell>
          <cell r="AR301" t="str">
            <v>BOND</v>
          </cell>
          <cell r="AS301" t="str">
            <v>Revenue Bond</v>
          </cell>
          <cell r="AU301" t="str">
            <v>2018</v>
          </cell>
          <cell r="AV301" t="str">
            <v>n</v>
          </cell>
          <cell r="AW301">
            <v>1</v>
          </cell>
          <cell r="AX301">
            <v>6795</v>
          </cell>
          <cell r="AY301" t="str">
            <v>Mortgage Recording Tax, Tax Exempt Bonds</v>
          </cell>
        </row>
        <row r="302">
          <cell r="A302">
            <v>93888</v>
          </cell>
          <cell r="B302">
            <v>5039</v>
          </cell>
          <cell r="C302">
            <v>0</v>
          </cell>
          <cell r="D302" t="str">
            <v>Legacy Yards Tenant LLC</v>
          </cell>
          <cell r="E302" t="str">
            <v>COMP</v>
          </cell>
          <cell r="F302" t="str">
            <v>IDA</v>
          </cell>
          <cell r="G302" t="str">
            <v>Straight Lease</v>
          </cell>
          <cell r="H302" t="str">
            <v>Commercial Project</v>
          </cell>
          <cell r="I302" t="str">
            <v>04/01/13</v>
          </cell>
          <cell r="J302" t="str">
            <v>06/30/43</v>
          </cell>
          <cell r="T302" t="str">
            <v>Closing</v>
          </cell>
          <cell r="U302">
            <v>41365</v>
          </cell>
          <cell r="V302">
            <v>1386000000</v>
          </cell>
          <cell r="W302">
            <v>116500</v>
          </cell>
          <cell r="X302">
            <v>1809073</v>
          </cell>
          <cell r="Y302">
            <v>1925573</v>
          </cell>
          <cell r="AA302" t="str">
            <v xml:space="preserve">531390    </v>
          </cell>
          <cell r="AB302">
            <v>1386000000</v>
          </cell>
          <cell r="AC302" t="str">
            <v>2013</v>
          </cell>
          <cell r="AD302" t="str">
            <v>2013</v>
          </cell>
          <cell r="AE302" t="str">
            <v>2043</v>
          </cell>
          <cell r="AF302" t="b">
            <v>0</v>
          </cell>
          <cell r="AG302">
            <v>5095</v>
          </cell>
          <cell r="AH302" t="str">
            <v>501 W. 30th Street</v>
          </cell>
          <cell r="AI302" t="str">
            <v>702</v>
          </cell>
          <cell r="AJ302" t="str">
            <v>10</v>
          </cell>
          <cell r="AK302" t="str">
            <v>Manhattan</v>
          </cell>
          <cell r="AL302" t="str">
            <v>10001</v>
          </cell>
          <cell r="AM302">
            <v>3</v>
          </cell>
          <cell r="AN302" t="str">
            <v>NY</v>
          </cell>
          <cell r="AO302" t="b">
            <v>0</v>
          </cell>
          <cell r="AP302" t="b">
            <v>0</v>
          </cell>
          <cell r="AQ302" t="b">
            <v>0</v>
          </cell>
          <cell r="AR302" t="str">
            <v>SL</v>
          </cell>
          <cell r="AS302" t="str">
            <v>I/CD</v>
          </cell>
          <cell r="AU302" t="str">
            <v>2018</v>
          </cell>
          <cell r="AV302" t="str">
            <v>n</v>
          </cell>
          <cell r="AW302">
            <v>1</v>
          </cell>
          <cell r="AX302">
            <v>1386000</v>
          </cell>
          <cell r="AY302" t="str">
            <v>Mortgage Recording Tax, Payment In Lieu Of Taxes</v>
          </cell>
        </row>
        <row r="303">
          <cell r="A303">
            <v>93889</v>
          </cell>
          <cell r="B303">
            <v>5395</v>
          </cell>
          <cell r="C303">
            <v>0</v>
          </cell>
          <cell r="D303" t="str">
            <v>South Bronx Charter School for International Cultures and the Arts</v>
          </cell>
          <cell r="E303" t="str">
            <v>COMP</v>
          </cell>
          <cell r="F303" t="str">
            <v>BLD</v>
          </cell>
          <cell r="G303" t="str">
            <v>Bond</v>
          </cell>
          <cell r="H303" t="str">
            <v>Build NYC Revenue Bond</v>
          </cell>
          <cell r="I303" t="str">
            <v>06/11/13</v>
          </cell>
          <cell r="J303" t="str">
            <v>06/30/38</v>
          </cell>
          <cell r="N303" t="str">
            <v>Y</v>
          </cell>
          <cell r="P303" t="str">
            <v>2013A</v>
          </cell>
          <cell r="Q303">
            <v>41436</v>
          </cell>
          <cell r="R303">
            <v>52336</v>
          </cell>
          <cell r="S303">
            <v>21650000</v>
          </cell>
          <cell r="T303" t="str">
            <v>Closing</v>
          </cell>
          <cell r="U303">
            <v>41436</v>
          </cell>
          <cell r="V303">
            <v>22270000</v>
          </cell>
          <cell r="W303">
            <v>8772</v>
          </cell>
          <cell r="X303">
            <v>39614</v>
          </cell>
          <cell r="Y303">
            <v>48386</v>
          </cell>
          <cell r="AA303" t="str">
            <v xml:space="preserve">611110    </v>
          </cell>
          <cell r="AB303">
            <v>22270000</v>
          </cell>
          <cell r="AC303" t="str">
            <v>2013</v>
          </cell>
          <cell r="AD303" t="str">
            <v>2013</v>
          </cell>
          <cell r="AE303" t="str">
            <v>2038</v>
          </cell>
          <cell r="AF303" t="b">
            <v>1</v>
          </cell>
          <cell r="AG303">
            <v>5111</v>
          </cell>
          <cell r="AH303" t="str">
            <v>164 Bruckner Boulevard</v>
          </cell>
          <cell r="AI303" t="str">
            <v>2546</v>
          </cell>
          <cell r="AJ303" t="str">
            <v>27</v>
          </cell>
          <cell r="AK303" t="str">
            <v>Bronx</v>
          </cell>
          <cell r="AL303" t="str">
            <v>10454</v>
          </cell>
          <cell r="AM303">
            <v>8</v>
          </cell>
          <cell r="AN303" t="str">
            <v>NY</v>
          </cell>
          <cell r="AO303" t="b">
            <v>0</v>
          </cell>
          <cell r="AP303" t="b">
            <v>0</v>
          </cell>
          <cell r="AQ303" t="b">
            <v>0</v>
          </cell>
          <cell r="AR303" t="str">
            <v>BOND</v>
          </cell>
          <cell r="AS303" t="str">
            <v>Revenue Bond</v>
          </cell>
          <cell r="AU303" t="str">
            <v>2018</v>
          </cell>
          <cell r="AV303" t="str">
            <v>n</v>
          </cell>
          <cell r="AW303">
            <v>1</v>
          </cell>
          <cell r="AX303">
            <v>22270</v>
          </cell>
          <cell r="AY303" t="str">
            <v>Mortgage Recording Tax, Tax Exempt Bonds</v>
          </cell>
        </row>
        <row r="304">
          <cell r="A304">
            <v>93890</v>
          </cell>
          <cell r="B304">
            <v>5544</v>
          </cell>
          <cell r="C304">
            <v>0</v>
          </cell>
          <cell r="D304" t="str">
            <v>Hewitt School, The</v>
          </cell>
          <cell r="E304" t="str">
            <v>COMP</v>
          </cell>
          <cell r="F304" t="str">
            <v>BLD</v>
          </cell>
          <cell r="G304" t="str">
            <v>Bond</v>
          </cell>
          <cell r="H304" t="str">
            <v>Build NYC Tax-Exempt Promissory Note</v>
          </cell>
          <cell r="I304" t="str">
            <v>06/27/13</v>
          </cell>
          <cell r="J304" t="str">
            <v>06/01/43</v>
          </cell>
          <cell r="P304" t="str">
            <v>2013</v>
          </cell>
          <cell r="Q304">
            <v>41452</v>
          </cell>
          <cell r="R304">
            <v>52383</v>
          </cell>
          <cell r="S304">
            <v>23240000</v>
          </cell>
          <cell r="T304" t="str">
            <v>Amendment (Post Closing)</v>
          </cell>
          <cell r="U304">
            <v>42535</v>
          </cell>
          <cell r="V304">
            <v>23620000</v>
          </cell>
          <cell r="W304">
            <v>14201</v>
          </cell>
          <cell r="X304">
            <v>37819</v>
          </cell>
          <cell r="Y304">
            <v>52020</v>
          </cell>
          <cell r="AA304" t="str">
            <v xml:space="preserve">611110    </v>
          </cell>
          <cell r="AB304">
            <v>23620000</v>
          </cell>
          <cell r="AC304" t="str">
            <v>2013</v>
          </cell>
          <cell r="AD304" t="str">
            <v>2013</v>
          </cell>
          <cell r="AE304" t="str">
            <v>2043</v>
          </cell>
          <cell r="AF304" t="b">
            <v>1</v>
          </cell>
          <cell r="AG304">
            <v>5149</v>
          </cell>
          <cell r="AH304" t="str">
            <v>45 East 75th Street</v>
          </cell>
          <cell r="AI304" t="str">
            <v>1390</v>
          </cell>
          <cell r="AJ304" t="str">
            <v>28</v>
          </cell>
          <cell r="AK304" t="str">
            <v>Manhattan</v>
          </cell>
          <cell r="AL304" t="str">
            <v>10021</v>
          </cell>
          <cell r="AM304">
            <v>4</v>
          </cell>
          <cell r="AN304" t="str">
            <v>NY</v>
          </cell>
          <cell r="AO304" t="b">
            <v>1</v>
          </cell>
          <cell r="AP304" t="b">
            <v>0</v>
          </cell>
          <cell r="AQ304" t="b">
            <v>0</v>
          </cell>
          <cell r="AR304" t="str">
            <v>BOND</v>
          </cell>
          <cell r="AS304" t="str">
            <v>TEPN</v>
          </cell>
          <cell r="AU304" t="str">
            <v>2018</v>
          </cell>
          <cell r="AV304" t="str">
            <v>n</v>
          </cell>
          <cell r="AW304">
            <v>1</v>
          </cell>
          <cell r="AX304">
            <v>23620</v>
          </cell>
          <cell r="AY304" t="str">
            <v>Tax Exempt Bonds</v>
          </cell>
        </row>
        <row r="305">
          <cell r="A305">
            <v>93892</v>
          </cell>
          <cell r="B305">
            <v>5309</v>
          </cell>
          <cell r="C305">
            <v>0</v>
          </cell>
          <cell r="D305" t="str">
            <v>Columbia University</v>
          </cell>
          <cell r="E305" t="str">
            <v>COMP</v>
          </cell>
          <cell r="F305" t="str">
            <v>EDC</v>
          </cell>
          <cell r="G305" t="str">
            <v>Development, Use and Operation Agreement</v>
          </cell>
          <cell r="H305" t="str">
            <v>Applied Sciences NYC</v>
          </cell>
          <cell r="I305" t="str">
            <v>07/01/12</v>
          </cell>
          <cell r="J305" t="str">
            <v>12/31/30</v>
          </cell>
          <cell r="T305" t="str">
            <v>Closing</v>
          </cell>
          <cell r="U305">
            <v>41091</v>
          </cell>
          <cell r="V305">
            <v>95000000</v>
          </cell>
          <cell r="W305">
            <v>1175130</v>
          </cell>
          <cell r="X305">
            <v>3006580</v>
          </cell>
          <cell r="Y305">
            <v>4181710</v>
          </cell>
          <cell r="AA305" t="str">
            <v xml:space="preserve">611310    </v>
          </cell>
          <cell r="AB305">
            <v>95000000</v>
          </cell>
          <cell r="AC305" t="str">
            <v>2013</v>
          </cell>
          <cell r="AD305" t="str">
            <v>2013</v>
          </cell>
          <cell r="AE305" t="str">
            <v>2031</v>
          </cell>
          <cell r="AF305" t="b">
            <v>1</v>
          </cell>
          <cell r="AG305">
            <v>5202</v>
          </cell>
          <cell r="AH305" t="str">
            <v>500, 518, 530 &amp; 550 West 120th Street</v>
          </cell>
          <cell r="AI305" t="str">
            <v>1973</v>
          </cell>
          <cell r="AJ305" t="str">
            <v>1</v>
          </cell>
          <cell r="AK305" t="str">
            <v>Manhattan</v>
          </cell>
          <cell r="AL305" t="str">
            <v>10027</v>
          </cell>
          <cell r="AM305">
            <v>7</v>
          </cell>
          <cell r="AN305" t="str">
            <v>NY</v>
          </cell>
          <cell r="AO305" t="b">
            <v>1</v>
          </cell>
          <cell r="AP305" t="b">
            <v>0</v>
          </cell>
          <cell r="AQ305" t="b">
            <v>0</v>
          </cell>
          <cell r="AR305" t="str">
            <v>DUOA</v>
          </cell>
          <cell r="AS305" t="str">
            <v>APPLIED</v>
          </cell>
          <cell r="AU305" t="str">
            <v>2018</v>
          </cell>
          <cell r="AV305" t="str">
            <v>n</v>
          </cell>
          <cell r="AW305">
            <v>1</v>
          </cell>
          <cell r="AX305">
            <v>95000</v>
          </cell>
          <cell r="AY305" t="str">
            <v>Business Incentive Rate</v>
          </cell>
        </row>
        <row r="306">
          <cell r="A306">
            <v>93910</v>
          </cell>
          <cell r="B306">
            <v>4754</v>
          </cell>
          <cell r="C306">
            <v>0</v>
          </cell>
          <cell r="D306" t="str">
            <v>Comprehensive Care Management Corporation #3 (1998)</v>
          </cell>
          <cell r="E306" t="str">
            <v>COMP</v>
          </cell>
          <cell r="F306" t="str">
            <v>IDA</v>
          </cell>
          <cell r="G306" t="str">
            <v>Bond</v>
          </cell>
          <cell r="H306" t="str">
            <v>Not For Profit Bond</v>
          </cell>
          <cell r="I306" t="str">
            <v>07/14/98</v>
          </cell>
          <cell r="J306" t="str">
            <v>11/01/28</v>
          </cell>
          <cell r="N306" t="str">
            <v>Y</v>
          </cell>
          <cell r="P306" t="str">
            <v>1998R-2</v>
          </cell>
          <cell r="Q306">
            <v>35990</v>
          </cell>
          <cell r="R306">
            <v>47058</v>
          </cell>
          <cell r="S306">
            <v>3975000</v>
          </cell>
          <cell r="T306" t="str">
            <v>Closing</v>
          </cell>
          <cell r="U306">
            <v>35990</v>
          </cell>
          <cell r="V306">
            <v>4955000</v>
          </cell>
          <cell r="W306">
            <v>25000</v>
          </cell>
          <cell r="X306">
            <v>21338</v>
          </cell>
          <cell r="Y306">
            <v>46338</v>
          </cell>
          <cell r="AA306" t="str">
            <v xml:space="preserve">624120    </v>
          </cell>
          <cell r="AB306">
            <v>4760000</v>
          </cell>
          <cell r="AC306" t="str">
            <v>1999</v>
          </cell>
          <cell r="AD306" t="str">
            <v>1999</v>
          </cell>
          <cell r="AE306" t="str">
            <v>2029</v>
          </cell>
          <cell r="AF306" t="b">
            <v>1</v>
          </cell>
          <cell r="AG306">
            <v>4788</v>
          </cell>
          <cell r="AH306" t="str">
            <v>2401 White Plains Road</v>
          </cell>
          <cell r="AI306" t="str">
            <v>4426</v>
          </cell>
          <cell r="AJ306" t="str">
            <v>1</v>
          </cell>
          <cell r="AK306" t="str">
            <v>Bronx</v>
          </cell>
          <cell r="AL306" t="str">
            <v>10467</v>
          </cell>
          <cell r="AM306">
            <v>15</v>
          </cell>
          <cell r="AN306" t="str">
            <v>NY</v>
          </cell>
          <cell r="AO306" t="b">
            <v>0</v>
          </cell>
          <cell r="AP306" t="b">
            <v>0</v>
          </cell>
          <cell r="AQ306" t="b">
            <v>0</v>
          </cell>
          <cell r="AR306" t="str">
            <v>BOND</v>
          </cell>
          <cell r="AS306" t="str">
            <v>B/NFP</v>
          </cell>
          <cell r="AU306" t="str">
            <v>2018</v>
          </cell>
          <cell r="AV306" t="str">
            <v>n</v>
          </cell>
          <cell r="AW306">
            <v>1</v>
          </cell>
          <cell r="AX306">
            <v>4760</v>
          </cell>
          <cell r="AY306" t="str">
            <v>Mortgage Recording Tax, Tax Exempt Bonds</v>
          </cell>
        </row>
        <row r="307">
          <cell r="A307">
            <v>93914</v>
          </cell>
          <cell r="B307">
            <v>4879</v>
          </cell>
          <cell r="C307">
            <v>0</v>
          </cell>
          <cell r="D307" t="str">
            <v>Hudson Moving and Storage Co., Inc.</v>
          </cell>
          <cell r="E307" t="str">
            <v>COMP</v>
          </cell>
          <cell r="F307" t="str">
            <v>IDA</v>
          </cell>
          <cell r="G307" t="str">
            <v>Straight Lease</v>
          </cell>
          <cell r="H307" t="str">
            <v>Industrial Incentive</v>
          </cell>
          <cell r="I307" t="str">
            <v>07/14/11</v>
          </cell>
          <cell r="J307" t="str">
            <v>06/30/37</v>
          </cell>
          <cell r="T307" t="str">
            <v>Closing</v>
          </cell>
          <cell r="U307">
            <v>40738</v>
          </cell>
          <cell r="V307">
            <v>6200000</v>
          </cell>
          <cell r="W307">
            <v>12345</v>
          </cell>
          <cell r="X307">
            <v>24714</v>
          </cell>
          <cell r="Y307">
            <v>37059</v>
          </cell>
          <cell r="AA307" t="str">
            <v xml:space="preserve">484210    </v>
          </cell>
          <cell r="AB307">
            <v>6200000</v>
          </cell>
          <cell r="AC307" t="str">
            <v>2012</v>
          </cell>
          <cell r="AD307" t="str">
            <v>2012</v>
          </cell>
          <cell r="AE307" t="str">
            <v>2037</v>
          </cell>
          <cell r="AF307" t="b">
            <v>0</v>
          </cell>
          <cell r="AG307">
            <v>4841</v>
          </cell>
          <cell r="AH307" t="str">
            <v>659-665 West 158th Street</v>
          </cell>
          <cell r="AI307" t="str">
            <v>2135</v>
          </cell>
          <cell r="AJ307" t="str">
            <v>56</v>
          </cell>
          <cell r="AK307" t="str">
            <v>Manhattan</v>
          </cell>
          <cell r="AL307" t="str">
            <v>10032</v>
          </cell>
          <cell r="AM307">
            <v>7</v>
          </cell>
          <cell r="AN307" t="str">
            <v>NY</v>
          </cell>
          <cell r="AO307" t="b">
            <v>0</v>
          </cell>
          <cell r="AP307" t="b">
            <v>0</v>
          </cell>
          <cell r="AQ307" t="b">
            <v>0</v>
          </cell>
          <cell r="AR307" t="str">
            <v>SL</v>
          </cell>
          <cell r="AS307" t="str">
            <v>I/S</v>
          </cell>
          <cell r="AU307" t="str">
            <v>2018</v>
          </cell>
          <cell r="AV307" t="str">
            <v>n</v>
          </cell>
          <cell r="AW307">
            <v>1</v>
          </cell>
          <cell r="AX307">
            <v>6200</v>
          </cell>
          <cell r="AY307" t="str">
            <v>Payment In Lieu Of Taxes, Sales Tax</v>
          </cell>
        </row>
        <row r="308">
          <cell r="A308">
            <v>93917</v>
          </cell>
          <cell r="B308">
            <v>4826</v>
          </cell>
          <cell r="C308">
            <v>0</v>
          </cell>
          <cell r="D308" t="str">
            <v>Moisha's Kosher Discount Supermarket, Inc.</v>
          </cell>
          <cell r="E308" t="str">
            <v>COMP</v>
          </cell>
          <cell r="F308" t="str">
            <v>IDA</v>
          </cell>
          <cell r="G308" t="str">
            <v>Straight Lease</v>
          </cell>
          <cell r="H308" t="str">
            <v>FRESH</v>
          </cell>
          <cell r="I308" t="str">
            <v>09/18/11</v>
          </cell>
          <cell r="J308" t="str">
            <v>06/30/37</v>
          </cell>
          <cell r="T308" t="str">
            <v>Closing</v>
          </cell>
          <cell r="U308">
            <v>40804</v>
          </cell>
          <cell r="V308">
            <v>3100000</v>
          </cell>
          <cell r="W308">
            <v>30003</v>
          </cell>
          <cell r="X308">
            <v>31300</v>
          </cell>
          <cell r="Y308">
            <v>61303</v>
          </cell>
          <cell r="AA308" t="str">
            <v xml:space="preserve">445110    </v>
          </cell>
          <cell r="AB308">
            <v>3100000</v>
          </cell>
          <cell r="AC308" t="str">
            <v>2012</v>
          </cell>
          <cell r="AD308" t="str">
            <v>2012</v>
          </cell>
          <cell r="AE308" t="str">
            <v>2037</v>
          </cell>
          <cell r="AF308" t="b">
            <v>0</v>
          </cell>
          <cell r="AG308">
            <v>4849</v>
          </cell>
          <cell r="AH308" t="str">
            <v>305-325 Avenue M</v>
          </cell>
          <cell r="AI308" t="str">
            <v>6539</v>
          </cell>
          <cell r="AJ308" t="str">
            <v>48</v>
          </cell>
          <cell r="AK308" t="str">
            <v>Brooklyn</v>
          </cell>
          <cell r="AL308" t="str">
            <v>11230</v>
          </cell>
          <cell r="AM308">
            <v>44</v>
          </cell>
          <cell r="AN308" t="str">
            <v>NY</v>
          </cell>
          <cell r="AO308" t="b">
            <v>0</v>
          </cell>
          <cell r="AP308" t="b">
            <v>0</v>
          </cell>
          <cell r="AQ308" t="b">
            <v>0</v>
          </cell>
          <cell r="AR308" t="str">
            <v>SL</v>
          </cell>
          <cell r="AS308" t="str">
            <v>IIFRESH</v>
          </cell>
          <cell r="AU308" t="str">
            <v>2018</v>
          </cell>
          <cell r="AV308" t="str">
            <v>n</v>
          </cell>
          <cell r="AW308">
            <v>1</v>
          </cell>
          <cell r="AX308">
            <v>3100</v>
          </cell>
          <cell r="AY308" t="str">
            <v>Mortgage Recording Tax, Payment In Lieu Of Taxes, Sales Tax</v>
          </cell>
        </row>
        <row r="309">
          <cell r="A309">
            <v>93918</v>
          </cell>
          <cell r="B309">
            <v>1367</v>
          </cell>
          <cell r="C309">
            <v>0</v>
          </cell>
          <cell r="D309" t="str">
            <v>Salmar Properties, LLC</v>
          </cell>
          <cell r="E309" t="str">
            <v>COMP</v>
          </cell>
          <cell r="F309" t="str">
            <v>IDA</v>
          </cell>
          <cell r="G309" t="str">
            <v>Straight Lease</v>
          </cell>
          <cell r="H309" t="str">
            <v>Industrial Incentive</v>
          </cell>
          <cell r="I309" t="str">
            <v>09/22/11</v>
          </cell>
          <cell r="J309" t="str">
            <v>06/30/37</v>
          </cell>
          <cell r="T309" t="str">
            <v>Amendment Resolution</v>
          </cell>
          <cell r="U309">
            <v>41628</v>
          </cell>
          <cell r="V309">
            <v>44429433</v>
          </cell>
          <cell r="W309">
            <v>140231</v>
          </cell>
          <cell r="X309">
            <v>1120000</v>
          </cell>
          <cell r="Y309">
            <v>1260231</v>
          </cell>
          <cell r="AA309" t="str">
            <v xml:space="preserve">531120    </v>
          </cell>
          <cell r="AB309">
            <v>44429433</v>
          </cell>
          <cell r="AC309" t="str">
            <v>2012</v>
          </cell>
          <cell r="AD309" t="str">
            <v>2012</v>
          </cell>
          <cell r="AE309" t="str">
            <v>2037</v>
          </cell>
          <cell r="AF309" t="b">
            <v>0</v>
          </cell>
          <cell r="AG309">
            <v>4851</v>
          </cell>
          <cell r="AH309" t="str">
            <v>850 Third Avenue</v>
          </cell>
          <cell r="AI309" t="str">
            <v>671</v>
          </cell>
          <cell r="AJ309" t="str">
            <v>1</v>
          </cell>
          <cell r="AK309" t="str">
            <v>Brooklyn</v>
          </cell>
          <cell r="AL309" t="str">
            <v>11232</v>
          </cell>
          <cell r="AM309">
            <v>38</v>
          </cell>
          <cell r="AN309" t="str">
            <v>NY</v>
          </cell>
          <cell r="AO309" t="b">
            <v>0</v>
          </cell>
          <cell r="AP309" t="b">
            <v>0</v>
          </cell>
          <cell r="AQ309" t="b">
            <v>0</v>
          </cell>
          <cell r="AR309" t="str">
            <v>SL</v>
          </cell>
          <cell r="AS309" t="str">
            <v>I/I</v>
          </cell>
          <cell r="AU309" t="str">
            <v>2018</v>
          </cell>
          <cell r="AV309" t="str">
            <v>n</v>
          </cell>
          <cell r="AW309">
            <v>1</v>
          </cell>
          <cell r="AX309">
            <v>44429.432999999997</v>
          </cell>
          <cell r="AY309" t="str">
            <v>Business Incentive Rate, Mortgage Recording Tax, Payment In Lieu Of Taxes, Sales Tax</v>
          </cell>
        </row>
        <row r="310">
          <cell r="A310">
            <v>93919</v>
          </cell>
          <cell r="B310">
            <v>4885</v>
          </cell>
          <cell r="C310">
            <v>0</v>
          </cell>
          <cell r="D310" t="str">
            <v>Pain D’Avignon III Ltd.</v>
          </cell>
          <cell r="E310" t="str">
            <v>COMP</v>
          </cell>
          <cell r="F310" t="str">
            <v>IDA</v>
          </cell>
          <cell r="G310" t="str">
            <v>Straight Lease</v>
          </cell>
          <cell r="H310" t="str">
            <v>Industrial Incentive</v>
          </cell>
          <cell r="I310" t="str">
            <v>09/28/11</v>
          </cell>
          <cell r="J310" t="str">
            <v>06/30/37</v>
          </cell>
          <cell r="T310" t="str">
            <v>Closing</v>
          </cell>
          <cell r="U310">
            <v>40814</v>
          </cell>
          <cell r="V310">
            <v>2958403</v>
          </cell>
          <cell r="W310">
            <v>10019</v>
          </cell>
          <cell r="X310">
            <v>11484</v>
          </cell>
          <cell r="Y310">
            <v>21503</v>
          </cell>
          <cell r="AA310" t="str">
            <v xml:space="preserve">311812    </v>
          </cell>
          <cell r="AB310">
            <v>2958403</v>
          </cell>
          <cell r="AC310" t="str">
            <v>2012</v>
          </cell>
          <cell r="AD310" t="str">
            <v>2012</v>
          </cell>
          <cell r="AE310" t="str">
            <v>2037</v>
          </cell>
          <cell r="AF310" t="b">
            <v>0</v>
          </cell>
          <cell r="AG310">
            <v>4855</v>
          </cell>
          <cell r="AH310" t="str">
            <v>35-20 9th Street</v>
          </cell>
          <cell r="AI310" t="str">
            <v>328</v>
          </cell>
          <cell r="AJ310" t="str">
            <v>33</v>
          </cell>
          <cell r="AK310" t="str">
            <v>Queens</v>
          </cell>
          <cell r="AL310" t="str">
            <v>11106</v>
          </cell>
          <cell r="AM310">
            <v>26</v>
          </cell>
          <cell r="AN310" t="str">
            <v>NY</v>
          </cell>
          <cell r="AO310" t="b">
            <v>0</v>
          </cell>
          <cell r="AP310" t="b">
            <v>0</v>
          </cell>
          <cell r="AQ310" t="b">
            <v>0</v>
          </cell>
          <cell r="AR310" t="str">
            <v>SL</v>
          </cell>
          <cell r="AS310" t="str">
            <v>I/I</v>
          </cell>
          <cell r="AU310" t="str">
            <v>2018</v>
          </cell>
          <cell r="AV310" t="str">
            <v>n</v>
          </cell>
          <cell r="AW310">
            <v>1</v>
          </cell>
          <cell r="AX310">
            <v>2958.4029999999998</v>
          </cell>
          <cell r="AY310" t="str">
            <v>Business Incentive Rate, Mortgage Recording Tax, Payment In Lieu Of Taxes, Sales Tax</v>
          </cell>
        </row>
        <row r="311">
          <cell r="A311">
            <v>93920</v>
          </cell>
          <cell r="B311">
            <v>4903</v>
          </cell>
          <cell r="C311">
            <v>0</v>
          </cell>
          <cell r="D311" t="str">
            <v>Bogopa-Manhattan, Inc.</v>
          </cell>
          <cell r="E311" t="str">
            <v>COMP</v>
          </cell>
          <cell r="F311" t="str">
            <v>IDA</v>
          </cell>
          <cell r="G311" t="str">
            <v>Straight Lease</v>
          </cell>
          <cell r="H311" t="str">
            <v>FRESH</v>
          </cell>
          <cell r="I311" t="str">
            <v>10/06/11</v>
          </cell>
          <cell r="J311" t="str">
            <v>06/30/22</v>
          </cell>
          <cell r="T311" t="str">
            <v>Amendment (Post Closing)</v>
          </cell>
          <cell r="U311">
            <v>41487</v>
          </cell>
          <cell r="V311">
            <v>980000</v>
          </cell>
          <cell r="W311">
            <v>100200</v>
          </cell>
          <cell r="X311">
            <v>52370</v>
          </cell>
          <cell r="Y311">
            <v>152570</v>
          </cell>
          <cell r="AA311" t="str">
            <v xml:space="preserve">445110    </v>
          </cell>
          <cell r="AB311">
            <v>980000</v>
          </cell>
          <cell r="AC311" t="str">
            <v>2012</v>
          </cell>
          <cell r="AD311" t="str">
            <v>2012</v>
          </cell>
          <cell r="AE311" t="str">
            <v>2022</v>
          </cell>
          <cell r="AF311" t="b">
            <v>0</v>
          </cell>
          <cell r="AG311">
            <v>4856</v>
          </cell>
          <cell r="AH311" t="str">
            <v>21 Manhattan Ave.</v>
          </cell>
          <cell r="AI311" t="str">
            <v>3104</v>
          </cell>
          <cell r="AJ311" t="str">
            <v>1</v>
          </cell>
          <cell r="AK311" t="str">
            <v>Brooklyn</v>
          </cell>
          <cell r="AL311" t="str">
            <v>11206</v>
          </cell>
          <cell r="AM311">
            <v>34</v>
          </cell>
          <cell r="AN311" t="str">
            <v>NY</v>
          </cell>
          <cell r="AO311" t="b">
            <v>0</v>
          </cell>
          <cell r="AP311" t="b">
            <v>0</v>
          </cell>
          <cell r="AQ311" t="b">
            <v>0</v>
          </cell>
          <cell r="AR311" t="str">
            <v>SL</v>
          </cell>
          <cell r="AS311" t="str">
            <v>IIFRESH</v>
          </cell>
          <cell r="AU311" t="str">
            <v>2018</v>
          </cell>
          <cell r="AV311" t="str">
            <v>n</v>
          </cell>
          <cell r="AW311">
            <v>1</v>
          </cell>
          <cell r="AX311">
            <v>980</v>
          </cell>
          <cell r="AY311" t="str">
            <v>Sales Tax</v>
          </cell>
        </row>
        <row r="312">
          <cell r="A312">
            <v>93922</v>
          </cell>
          <cell r="B312">
            <v>4979</v>
          </cell>
          <cell r="C312">
            <v>0</v>
          </cell>
          <cell r="D312" t="str">
            <v>Oh Nuts Warehousing Inc. and Online Express Manufacturers and Distributors Inc.</v>
          </cell>
          <cell r="E312" t="str">
            <v>COMP</v>
          </cell>
          <cell r="F312" t="str">
            <v>IDA</v>
          </cell>
          <cell r="G312" t="str">
            <v>Straight Lease</v>
          </cell>
          <cell r="H312" t="str">
            <v>Industrial Incentive</v>
          </cell>
          <cell r="I312" t="str">
            <v>11/09/11</v>
          </cell>
          <cell r="J312" t="str">
            <v>06/30/37</v>
          </cell>
          <cell r="T312" t="str">
            <v>Amendment (Refinancing)</v>
          </cell>
          <cell r="U312">
            <v>43165</v>
          </cell>
          <cell r="V312">
            <v>0</v>
          </cell>
          <cell r="W312">
            <v>42200</v>
          </cell>
          <cell r="X312">
            <v>34000</v>
          </cell>
          <cell r="Y312">
            <v>76200</v>
          </cell>
          <cell r="AA312" t="str">
            <v xml:space="preserve">311911    </v>
          </cell>
          <cell r="AB312">
            <v>3230000</v>
          </cell>
          <cell r="AC312" t="str">
            <v>2012</v>
          </cell>
          <cell r="AD312" t="str">
            <v>2012</v>
          </cell>
          <cell r="AE312" t="str">
            <v>2037</v>
          </cell>
          <cell r="AF312" t="b">
            <v>0</v>
          </cell>
          <cell r="AG312">
            <v>4881</v>
          </cell>
          <cell r="AH312" t="str">
            <v>120-65 168th Street</v>
          </cell>
          <cell r="AI312" t="str">
            <v>12385</v>
          </cell>
          <cell r="AJ312" t="str">
            <v>62</v>
          </cell>
          <cell r="AK312" t="str">
            <v>Queens</v>
          </cell>
          <cell r="AL312" t="str">
            <v>11434</v>
          </cell>
          <cell r="AM312">
            <v>27</v>
          </cell>
          <cell r="AN312" t="str">
            <v>NY</v>
          </cell>
          <cell r="AO312" t="b">
            <v>0</v>
          </cell>
          <cell r="AP312" t="b">
            <v>0</v>
          </cell>
          <cell r="AQ312" t="b">
            <v>0</v>
          </cell>
          <cell r="AR312" t="str">
            <v>SL</v>
          </cell>
          <cell r="AS312" t="str">
            <v>I/I</v>
          </cell>
          <cell r="AU312" t="str">
            <v>2018</v>
          </cell>
          <cell r="AV312" t="str">
            <v>n</v>
          </cell>
          <cell r="AW312">
            <v>1</v>
          </cell>
          <cell r="AX312">
            <v>3230</v>
          </cell>
          <cell r="AY312" t="str">
            <v>Mortgage Recording Tax, Payment In Lieu Of Taxes, Sales Tax</v>
          </cell>
        </row>
        <row r="313">
          <cell r="A313">
            <v>93926</v>
          </cell>
          <cell r="B313">
            <v>4919</v>
          </cell>
          <cell r="C313">
            <v>0</v>
          </cell>
          <cell r="D313" t="str">
            <v>Pearson, Inc.</v>
          </cell>
          <cell r="E313" t="str">
            <v>COMP</v>
          </cell>
          <cell r="F313" t="str">
            <v>EDC</v>
          </cell>
          <cell r="G313" t="str">
            <v>Energy Incentive</v>
          </cell>
          <cell r="H313" t="str">
            <v>BIR Energy Incentive</v>
          </cell>
          <cell r="I313" t="str">
            <v>09/16/11</v>
          </cell>
          <cell r="J313" t="str">
            <v>03/31/28</v>
          </cell>
          <cell r="T313" t="str">
            <v>Closing</v>
          </cell>
          <cell r="U313">
            <v>40802</v>
          </cell>
          <cell r="V313">
            <v>0</v>
          </cell>
          <cell r="W313">
            <v>153812</v>
          </cell>
          <cell r="X313">
            <v>1990558</v>
          </cell>
          <cell r="Y313">
            <v>2144370</v>
          </cell>
          <cell r="AA313" t="str">
            <v xml:space="preserve">451211    </v>
          </cell>
          <cell r="AC313" t="str">
            <v>2012</v>
          </cell>
          <cell r="AD313" t="str">
            <v>2012</v>
          </cell>
          <cell r="AE313" t="str">
            <v>2028</v>
          </cell>
          <cell r="AF313" t="b">
            <v>0</v>
          </cell>
          <cell r="AG313">
            <v>4875</v>
          </cell>
          <cell r="AH313" t="str">
            <v>330 Hudson Street</v>
          </cell>
          <cell r="AI313" t="str">
            <v>580</v>
          </cell>
          <cell r="AJ313" t="str">
            <v>1001</v>
          </cell>
          <cell r="AK313" t="str">
            <v>Manhattan</v>
          </cell>
          <cell r="AL313" t="str">
            <v>10013</v>
          </cell>
          <cell r="AM313">
            <v>3</v>
          </cell>
          <cell r="AN313" t="str">
            <v>NY</v>
          </cell>
          <cell r="AO313" t="b">
            <v>1</v>
          </cell>
          <cell r="AP313" t="b">
            <v>0</v>
          </cell>
          <cell r="AQ313" t="b">
            <v>0</v>
          </cell>
          <cell r="AR313" t="str">
            <v>ENE</v>
          </cell>
          <cell r="AS313" t="str">
            <v>ENE</v>
          </cell>
          <cell r="AU313" t="str">
            <v>2018</v>
          </cell>
          <cell r="AV313" t="str">
            <v>Y</v>
          </cell>
          <cell r="AW313">
            <v>1</v>
          </cell>
          <cell r="AY313" t="str">
            <v>Business Incentive Rate</v>
          </cell>
        </row>
        <row r="314">
          <cell r="A314">
            <v>93927</v>
          </cell>
          <cell r="B314">
            <v>4903</v>
          </cell>
          <cell r="C314">
            <v>0</v>
          </cell>
          <cell r="D314" t="str">
            <v>Bogopa, Inc.</v>
          </cell>
          <cell r="E314" t="str">
            <v>COMP</v>
          </cell>
          <cell r="F314" t="str">
            <v>IDA</v>
          </cell>
          <cell r="G314" t="str">
            <v>Straight Lease</v>
          </cell>
          <cell r="H314" t="str">
            <v>FRESH</v>
          </cell>
          <cell r="I314" t="str">
            <v>10/06/11</v>
          </cell>
          <cell r="J314" t="str">
            <v>06/30/22</v>
          </cell>
          <cell r="T314" t="str">
            <v>Amendment (Post Closing)</v>
          </cell>
          <cell r="U314">
            <v>41487</v>
          </cell>
          <cell r="V314">
            <v>3500000</v>
          </cell>
          <cell r="W314">
            <v>145382</v>
          </cell>
          <cell r="X314">
            <v>47263</v>
          </cell>
          <cell r="Y314">
            <v>192645</v>
          </cell>
          <cell r="AA314" t="str">
            <v xml:space="preserve">445110    </v>
          </cell>
          <cell r="AB314">
            <v>3500000</v>
          </cell>
          <cell r="AC314" t="str">
            <v>2012</v>
          </cell>
          <cell r="AD314" t="str">
            <v>2012</v>
          </cell>
          <cell r="AE314" t="str">
            <v>2022</v>
          </cell>
          <cell r="AF314" t="b">
            <v>0</v>
          </cell>
          <cell r="AG314">
            <v>4878</v>
          </cell>
          <cell r="AH314" t="str">
            <v>17 Ridgewood Place</v>
          </cell>
          <cell r="AI314" t="str">
            <v>3354</v>
          </cell>
          <cell r="AJ314" t="str">
            <v>1</v>
          </cell>
          <cell r="AK314" t="str">
            <v>Brooklyn</v>
          </cell>
          <cell r="AL314" t="str">
            <v>11237</v>
          </cell>
          <cell r="AM314">
            <v>37</v>
          </cell>
          <cell r="AN314" t="str">
            <v>NY</v>
          </cell>
          <cell r="AO314" t="b">
            <v>0</v>
          </cell>
          <cell r="AP314" t="b">
            <v>0</v>
          </cell>
          <cell r="AQ314" t="b">
            <v>0</v>
          </cell>
          <cell r="AR314" t="str">
            <v>SL</v>
          </cell>
          <cell r="AS314" t="str">
            <v>IIFRESH</v>
          </cell>
          <cell r="AU314" t="str">
            <v>2018</v>
          </cell>
          <cell r="AV314" t="str">
            <v>n</v>
          </cell>
          <cell r="AW314">
            <v>1</v>
          </cell>
          <cell r="AX314">
            <v>3500</v>
          </cell>
          <cell r="AY314" t="str">
            <v>Sales Tax</v>
          </cell>
        </row>
        <row r="315">
          <cell r="A315">
            <v>93928</v>
          </cell>
          <cell r="B315">
            <v>4903</v>
          </cell>
          <cell r="C315">
            <v>0</v>
          </cell>
          <cell r="D315" t="str">
            <v>Bogopa-Junius, Inc.</v>
          </cell>
          <cell r="E315" t="str">
            <v>COMP</v>
          </cell>
          <cell r="F315" t="str">
            <v>IDA</v>
          </cell>
          <cell r="G315" t="str">
            <v>Straight Lease</v>
          </cell>
          <cell r="H315" t="str">
            <v>FRESH</v>
          </cell>
          <cell r="I315" t="str">
            <v>10/06/11</v>
          </cell>
          <cell r="J315" t="str">
            <v>06/30/22</v>
          </cell>
          <cell r="T315" t="str">
            <v>Amendment (Post Closing)</v>
          </cell>
          <cell r="U315">
            <v>41487</v>
          </cell>
          <cell r="V315">
            <v>910000</v>
          </cell>
          <cell r="W315">
            <v>47103</v>
          </cell>
          <cell r="X315">
            <v>45825</v>
          </cell>
          <cell r="Y315">
            <v>92928</v>
          </cell>
          <cell r="AA315" t="str">
            <v xml:space="preserve">445110    </v>
          </cell>
          <cell r="AB315">
            <v>910000</v>
          </cell>
          <cell r="AC315" t="str">
            <v>2012</v>
          </cell>
          <cell r="AD315" t="str">
            <v>2012</v>
          </cell>
          <cell r="AE315" t="str">
            <v>2022</v>
          </cell>
          <cell r="AF315" t="b">
            <v>0</v>
          </cell>
          <cell r="AG315">
            <v>4879</v>
          </cell>
          <cell r="AH315" t="str">
            <v>333 Dumont Ave.</v>
          </cell>
          <cell r="AI315" t="str">
            <v>3798</v>
          </cell>
          <cell r="AJ315" t="str">
            <v>25</v>
          </cell>
          <cell r="AK315" t="str">
            <v>Brooklyn</v>
          </cell>
          <cell r="AL315" t="str">
            <v>11212</v>
          </cell>
          <cell r="AM315">
            <v>42</v>
          </cell>
          <cell r="AN315" t="str">
            <v>NY</v>
          </cell>
          <cell r="AO315" t="b">
            <v>0</v>
          </cell>
          <cell r="AP315" t="b">
            <v>0</v>
          </cell>
          <cell r="AQ315" t="b">
            <v>0</v>
          </cell>
          <cell r="AR315" t="str">
            <v>SL</v>
          </cell>
          <cell r="AS315" t="str">
            <v>IIFRESH</v>
          </cell>
          <cell r="AU315" t="str">
            <v>2018</v>
          </cell>
          <cell r="AV315" t="str">
            <v>n</v>
          </cell>
          <cell r="AW315">
            <v>1</v>
          </cell>
          <cell r="AX315">
            <v>910</v>
          </cell>
          <cell r="AY315" t="str">
            <v>Sales Tax</v>
          </cell>
        </row>
        <row r="316">
          <cell r="A316">
            <v>93929</v>
          </cell>
          <cell r="B316">
            <v>4903</v>
          </cell>
          <cell r="C316">
            <v>0</v>
          </cell>
          <cell r="D316" t="str">
            <v>Bogopa-Concourse, Inc.</v>
          </cell>
          <cell r="E316" t="str">
            <v>COMP</v>
          </cell>
          <cell r="F316" t="str">
            <v>IDA</v>
          </cell>
          <cell r="G316" t="str">
            <v>Straight Lease</v>
          </cell>
          <cell r="H316" t="str">
            <v>FRESH</v>
          </cell>
          <cell r="I316" t="str">
            <v>10/06/11</v>
          </cell>
          <cell r="J316" t="str">
            <v>06/30/22</v>
          </cell>
          <cell r="T316" t="str">
            <v>Amendment (Post Closing)</v>
          </cell>
          <cell r="U316">
            <v>41487</v>
          </cell>
          <cell r="V316">
            <v>1066000</v>
          </cell>
          <cell r="W316">
            <v>347717</v>
          </cell>
          <cell r="X316">
            <v>810605</v>
          </cell>
          <cell r="Y316">
            <v>1158322</v>
          </cell>
          <cell r="AA316" t="str">
            <v xml:space="preserve">445110    </v>
          </cell>
          <cell r="AB316">
            <v>1066000</v>
          </cell>
          <cell r="AC316" t="str">
            <v>2012</v>
          </cell>
          <cell r="AD316" t="str">
            <v>2012</v>
          </cell>
          <cell r="AE316" t="str">
            <v>2022</v>
          </cell>
          <cell r="AF316" t="b">
            <v>0</v>
          </cell>
          <cell r="AG316">
            <v>4880</v>
          </cell>
          <cell r="AH316" t="str">
            <v>238 East 161 Street</v>
          </cell>
          <cell r="AI316" t="str">
            <v>2443</v>
          </cell>
          <cell r="AJ316" t="str">
            <v>90</v>
          </cell>
          <cell r="AK316" t="str">
            <v>Bronx</v>
          </cell>
          <cell r="AL316" t="str">
            <v>10451</v>
          </cell>
          <cell r="AM316">
            <v>16</v>
          </cell>
          <cell r="AN316" t="str">
            <v>NY</v>
          </cell>
          <cell r="AO316" t="b">
            <v>0</v>
          </cell>
          <cell r="AP316" t="b">
            <v>0</v>
          </cell>
          <cell r="AQ316" t="b">
            <v>0</v>
          </cell>
          <cell r="AR316" t="str">
            <v>SL</v>
          </cell>
          <cell r="AS316" t="str">
            <v>IIFRESH</v>
          </cell>
          <cell r="AU316" t="str">
            <v>2018</v>
          </cell>
          <cell r="AV316" t="str">
            <v>n</v>
          </cell>
          <cell r="AW316">
            <v>1</v>
          </cell>
          <cell r="AX316">
            <v>1066</v>
          </cell>
          <cell r="AY316" t="str">
            <v>Sales Tax</v>
          </cell>
        </row>
        <row r="317">
          <cell r="A317">
            <v>93930</v>
          </cell>
          <cell r="B317">
            <v>4903</v>
          </cell>
          <cell r="C317">
            <v>0</v>
          </cell>
          <cell r="D317" t="str">
            <v>Bogopa-Junction, Inc.</v>
          </cell>
          <cell r="E317" t="str">
            <v>COMP</v>
          </cell>
          <cell r="F317" t="str">
            <v>IDA</v>
          </cell>
          <cell r="G317" t="str">
            <v>Straight Lease</v>
          </cell>
          <cell r="H317" t="str">
            <v>FRESH</v>
          </cell>
          <cell r="I317" t="str">
            <v>10/06/11</v>
          </cell>
          <cell r="J317" t="str">
            <v>12/31/22</v>
          </cell>
          <cell r="T317" t="str">
            <v>Amendment (Post Closing)</v>
          </cell>
          <cell r="U317">
            <v>41487</v>
          </cell>
          <cell r="V317">
            <v>805000</v>
          </cell>
          <cell r="W317">
            <v>46326</v>
          </cell>
          <cell r="X317">
            <v>19000</v>
          </cell>
          <cell r="Y317">
            <v>65326</v>
          </cell>
          <cell r="AA317" t="str">
            <v xml:space="preserve">445110    </v>
          </cell>
          <cell r="AB317">
            <v>805000</v>
          </cell>
          <cell r="AC317" t="str">
            <v>2012</v>
          </cell>
          <cell r="AD317" t="str">
            <v>2012</v>
          </cell>
          <cell r="AE317" t="str">
            <v>2023</v>
          </cell>
          <cell r="AF317" t="b">
            <v>0</v>
          </cell>
          <cell r="AG317">
            <v>4882</v>
          </cell>
          <cell r="AH317" t="str">
            <v>34-20 Junction Blvd.</v>
          </cell>
          <cell r="AI317" t="str">
            <v>1455</v>
          </cell>
          <cell r="AJ317" t="str">
            <v>7</v>
          </cell>
          <cell r="AK317" t="str">
            <v>Queens</v>
          </cell>
          <cell r="AL317" t="str">
            <v>11372</v>
          </cell>
          <cell r="AM317">
            <v>21</v>
          </cell>
          <cell r="AN317" t="str">
            <v>NY</v>
          </cell>
          <cell r="AO317" t="b">
            <v>0</v>
          </cell>
          <cell r="AP317" t="b">
            <v>0</v>
          </cell>
          <cell r="AQ317" t="b">
            <v>0</v>
          </cell>
          <cell r="AR317" t="str">
            <v>SL</v>
          </cell>
          <cell r="AS317" t="str">
            <v>IIFRESH</v>
          </cell>
          <cell r="AU317" t="str">
            <v>2018</v>
          </cell>
          <cell r="AV317" t="str">
            <v>n</v>
          </cell>
          <cell r="AW317">
            <v>1</v>
          </cell>
          <cell r="AX317">
            <v>805</v>
          </cell>
          <cell r="AY317" t="str">
            <v>Sales Tax</v>
          </cell>
        </row>
        <row r="318">
          <cell r="A318">
            <v>93931</v>
          </cell>
          <cell r="B318">
            <v>4491</v>
          </cell>
          <cell r="C318">
            <v>0</v>
          </cell>
          <cell r="D318" t="str">
            <v>3462 Third Avenue Food Corp. d/b/a Associated Supermarket</v>
          </cell>
          <cell r="E318" t="str">
            <v>COMP</v>
          </cell>
          <cell r="F318" t="str">
            <v>IDA</v>
          </cell>
          <cell r="G318" t="str">
            <v>Straight Lease</v>
          </cell>
          <cell r="H318" t="str">
            <v>FRESH</v>
          </cell>
          <cell r="I318" t="str">
            <v>12/20/11</v>
          </cell>
          <cell r="J318" t="str">
            <v>06/30/37</v>
          </cell>
          <cell r="T318" t="str">
            <v>Inception</v>
          </cell>
          <cell r="U318">
            <v>40914</v>
          </cell>
          <cell r="V318">
            <v>1095000</v>
          </cell>
          <cell r="W318">
            <v>0</v>
          </cell>
          <cell r="X318">
            <v>16530</v>
          </cell>
          <cell r="Y318">
            <v>16530</v>
          </cell>
          <cell r="AA318" t="str">
            <v xml:space="preserve">445110    </v>
          </cell>
          <cell r="AB318">
            <v>2050000</v>
          </cell>
          <cell r="AC318" t="str">
            <v>2012</v>
          </cell>
          <cell r="AD318" t="str">
            <v>2012</v>
          </cell>
          <cell r="AE318" t="str">
            <v>2037</v>
          </cell>
          <cell r="AF318" t="b">
            <v>0</v>
          </cell>
          <cell r="AG318">
            <v>4886</v>
          </cell>
          <cell r="AH318" t="str">
            <v>3462-3470 Third Ave</v>
          </cell>
          <cell r="AI318" t="str">
            <v>2609</v>
          </cell>
          <cell r="AJ318" t="str">
            <v>1002</v>
          </cell>
          <cell r="AK318" t="str">
            <v>Bronx</v>
          </cell>
          <cell r="AL318" t="str">
            <v>10456</v>
          </cell>
          <cell r="AM318">
            <v>16</v>
          </cell>
          <cell r="AN318" t="str">
            <v>NY</v>
          </cell>
          <cell r="AO318" t="b">
            <v>0</v>
          </cell>
          <cell r="AP318" t="b">
            <v>0</v>
          </cell>
          <cell r="AQ318" t="b">
            <v>0</v>
          </cell>
          <cell r="AR318" t="str">
            <v>SL</v>
          </cell>
          <cell r="AS318" t="str">
            <v>IIFRESH</v>
          </cell>
          <cell r="AU318" t="str">
            <v>2018</v>
          </cell>
          <cell r="AV318" t="str">
            <v>n</v>
          </cell>
          <cell r="AW318">
            <v>1</v>
          </cell>
          <cell r="AX318">
            <v>2050</v>
          </cell>
          <cell r="AY318" t="str">
            <v>Payment In Lieu Of Taxes</v>
          </cell>
        </row>
        <row r="319">
          <cell r="A319">
            <v>93933</v>
          </cell>
          <cell r="B319">
            <v>5097</v>
          </cell>
          <cell r="C319">
            <v>0</v>
          </cell>
          <cell r="D319" t="str">
            <v>Accurate Specialty Metal Fabricators, Inc.</v>
          </cell>
          <cell r="E319" t="str">
            <v>COMP</v>
          </cell>
          <cell r="F319" t="str">
            <v>IDA</v>
          </cell>
          <cell r="G319" t="str">
            <v>Straight Lease</v>
          </cell>
          <cell r="H319" t="str">
            <v>Industrial Incentive</v>
          </cell>
          <cell r="I319" t="str">
            <v>02/28/12</v>
          </cell>
          <cell r="J319" t="str">
            <v>07/01/38</v>
          </cell>
          <cell r="T319" t="str">
            <v>Amendment (Refinancing)</v>
          </cell>
          <cell r="U319">
            <v>42583</v>
          </cell>
          <cell r="V319">
            <v>7850000</v>
          </cell>
          <cell r="W319">
            <v>31448</v>
          </cell>
          <cell r="X319">
            <v>28747</v>
          </cell>
          <cell r="Y319">
            <v>60195</v>
          </cell>
          <cell r="AA319" t="str">
            <v xml:space="preserve">332323    </v>
          </cell>
          <cell r="AB319">
            <v>7850000</v>
          </cell>
          <cell r="AC319" t="str">
            <v>2012</v>
          </cell>
          <cell r="AD319" t="str">
            <v>2012</v>
          </cell>
          <cell r="AE319" t="str">
            <v>2039</v>
          </cell>
          <cell r="AF319" t="b">
            <v>0</v>
          </cell>
          <cell r="AG319">
            <v>4911</v>
          </cell>
          <cell r="AH319" t="str">
            <v>64-20 Admiral Avenue</v>
          </cell>
          <cell r="AI319" t="str">
            <v>3608</v>
          </cell>
          <cell r="AJ319" t="str">
            <v>61</v>
          </cell>
          <cell r="AK319" t="str">
            <v>Queens</v>
          </cell>
          <cell r="AL319" t="str">
            <v>11379</v>
          </cell>
          <cell r="AM319">
            <v>30</v>
          </cell>
          <cell r="AN319" t="str">
            <v>NY</v>
          </cell>
          <cell r="AO319" t="b">
            <v>0</v>
          </cell>
          <cell r="AP319" t="b">
            <v>0</v>
          </cell>
          <cell r="AQ319" t="b">
            <v>0</v>
          </cell>
          <cell r="AR319" t="str">
            <v>SL</v>
          </cell>
          <cell r="AS319" t="str">
            <v>I/I</v>
          </cell>
          <cell r="AU319" t="str">
            <v>2018</v>
          </cell>
          <cell r="AV319" t="str">
            <v>n</v>
          </cell>
          <cell r="AW319">
            <v>1</v>
          </cell>
          <cell r="AX319">
            <v>7850</v>
          </cell>
          <cell r="AY319" t="str">
            <v>Payment In Lieu Of Taxes, Sales Tax</v>
          </cell>
        </row>
        <row r="320">
          <cell r="A320">
            <v>93934</v>
          </cell>
          <cell r="B320">
            <v>4890</v>
          </cell>
          <cell r="C320">
            <v>0</v>
          </cell>
          <cell r="D320" t="str">
            <v>Kingdom Castle Food Corp.</v>
          </cell>
          <cell r="E320" t="str">
            <v>COMP</v>
          </cell>
          <cell r="F320" t="str">
            <v>IDA</v>
          </cell>
          <cell r="G320" t="str">
            <v>Straight Lease</v>
          </cell>
          <cell r="H320" t="str">
            <v>FRESH</v>
          </cell>
          <cell r="I320" t="str">
            <v>03/12/12</v>
          </cell>
          <cell r="J320" t="str">
            <v>06/30/38</v>
          </cell>
          <cell r="T320" t="str">
            <v>Amendment (Post Closing)</v>
          </cell>
          <cell r="U320">
            <v>41401</v>
          </cell>
          <cell r="V320">
            <v>5270000</v>
          </cell>
          <cell r="W320">
            <v>15684</v>
          </cell>
          <cell r="X320">
            <v>9613</v>
          </cell>
          <cell r="Y320">
            <v>25297</v>
          </cell>
          <cell r="AA320" t="str">
            <v xml:space="preserve">445110    </v>
          </cell>
          <cell r="AB320">
            <v>5270000</v>
          </cell>
          <cell r="AC320" t="str">
            <v>2012</v>
          </cell>
          <cell r="AD320" t="str">
            <v>2012</v>
          </cell>
          <cell r="AE320" t="str">
            <v>2038</v>
          </cell>
          <cell r="AF320" t="b">
            <v>0</v>
          </cell>
          <cell r="AG320">
            <v>4912</v>
          </cell>
          <cell r="AH320" t="str">
            <v>300 Sand Lane</v>
          </cell>
          <cell r="AI320" t="str">
            <v>3405</v>
          </cell>
          <cell r="AJ320" t="str">
            <v>29</v>
          </cell>
          <cell r="AK320" t="str">
            <v>Staten Island</v>
          </cell>
          <cell r="AL320" t="str">
            <v>10305</v>
          </cell>
          <cell r="AM320">
            <v>50</v>
          </cell>
          <cell r="AN320" t="str">
            <v>NY</v>
          </cell>
          <cell r="AO320" t="b">
            <v>0</v>
          </cell>
          <cell r="AP320" t="b">
            <v>0</v>
          </cell>
          <cell r="AQ320" t="b">
            <v>0</v>
          </cell>
          <cell r="AR320" t="str">
            <v>SL</v>
          </cell>
          <cell r="AS320" t="str">
            <v>IIFRESH</v>
          </cell>
          <cell r="AU320" t="str">
            <v>2018</v>
          </cell>
          <cell r="AV320" t="str">
            <v>n</v>
          </cell>
          <cell r="AW320">
            <v>1</v>
          </cell>
          <cell r="AX320">
            <v>5270</v>
          </cell>
          <cell r="AY320" t="str">
            <v>Mortgage Recording Tax, Payment In Lieu Of Taxes, Sales Tax</v>
          </cell>
        </row>
        <row r="321">
          <cell r="A321">
            <v>93937</v>
          </cell>
          <cell r="B321">
            <v>5192</v>
          </cell>
          <cell r="C321">
            <v>0</v>
          </cell>
          <cell r="D321" t="str">
            <v>Soho Studio, Corp.</v>
          </cell>
          <cell r="E321" t="str">
            <v>COMP</v>
          </cell>
          <cell r="F321" t="str">
            <v>IDA</v>
          </cell>
          <cell r="G321" t="str">
            <v>Straight Lease</v>
          </cell>
          <cell r="H321" t="str">
            <v>Industrial Incentive</v>
          </cell>
          <cell r="I321" t="str">
            <v>06/15/12</v>
          </cell>
          <cell r="J321" t="str">
            <v>06/30/38</v>
          </cell>
          <cell r="K321">
            <v>43146</v>
          </cell>
          <cell r="T321" t="str">
            <v>Retirement</v>
          </cell>
          <cell r="U321">
            <v>43146</v>
          </cell>
          <cell r="V321">
            <v>0</v>
          </cell>
          <cell r="W321">
            <v>30825</v>
          </cell>
          <cell r="X321">
            <v>47680</v>
          </cell>
          <cell r="Y321">
            <v>78505</v>
          </cell>
          <cell r="AA321" t="str">
            <v xml:space="preserve">423320    </v>
          </cell>
          <cell r="AB321">
            <v>4317000</v>
          </cell>
          <cell r="AC321" t="str">
            <v>2012</v>
          </cell>
          <cell r="AD321" t="str">
            <v>2012</v>
          </cell>
          <cell r="AE321" t="str">
            <v>2018</v>
          </cell>
          <cell r="AF321" t="b">
            <v>0</v>
          </cell>
          <cell r="AG321">
            <v>4919</v>
          </cell>
          <cell r="AH321" t="str">
            <v>800 Snediker Avenue</v>
          </cell>
          <cell r="AI321" t="str">
            <v>3881</v>
          </cell>
          <cell r="AJ321" t="str">
            <v>1</v>
          </cell>
          <cell r="AK321" t="str">
            <v>Brooklyn</v>
          </cell>
          <cell r="AL321" t="str">
            <v>11207</v>
          </cell>
          <cell r="AM321">
            <v>42</v>
          </cell>
          <cell r="AN321" t="str">
            <v>NY</v>
          </cell>
          <cell r="AO321" t="b">
            <v>0</v>
          </cell>
          <cell r="AP321" t="b">
            <v>0</v>
          </cell>
          <cell r="AQ321" t="b">
            <v>0</v>
          </cell>
          <cell r="AR321" t="str">
            <v>SL</v>
          </cell>
          <cell r="AS321" t="str">
            <v>I/I</v>
          </cell>
          <cell r="AU321" t="str">
            <v>2018</v>
          </cell>
          <cell r="AV321" t="str">
            <v>n</v>
          </cell>
          <cell r="AW321">
            <v>1</v>
          </cell>
          <cell r="AX321">
            <v>4317</v>
          </cell>
          <cell r="AY321" t="str">
            <v>Mortgage Recording Tax, Payment In Lieu Of Taxes, Sales Tax</v>
          </cell>
        </row>
        <row r="322">
          <cell r="A322">
            <v>93939</v>
          </cell>
          <cell r="B322">
            <v>5218</v>
          </cell>
          <cell r="C322">
            <v>0</v>
          </cell>
          <cell r="D322" t="str">
            <v>New York Foundling Charitable Corporation</v>
          </cell>
          <cell r="E322" t="str">
            <v>COMP</v>
          </cell>
          <cell r="F322" t="str">
            <v>BLD</v>
          </cell>
          <cell r="G322" t="str">
            <v>Bond</v>
          </cell>
          <cell r="H322" t="str">
            <v>Build NYC Revenue Bond</v>
          </cell>
          <cell r="I322" t="str">
            <v>06/27/12</v>
          </cell>
          <cell r="J322" t="str">
            <v>06/01/19</v>
          </cell>
          <cell r="P322" t="str">
            <v>2012</v>
          </cell>
          <cell r="Q322">
            <v>41087</v>
          </cell>
          <cell r="R322">
            <v>43617</v>
          </cell>
          <cell r="S322">
            <v>15205000</v>
          </cell>
          <cell r="T322" t="str">
            <v>Closing</v>
          </cell>
          <cell r="U322">
            <v>41087</v>
          </cell>
          <cell r="V322">
            <v>15231900</v>
          </cell>
          <cell r="W322">
            <v>10000</v>
          </cell>
          <cell r="X322">
            <v>49300</v>
          </cell>
          <cell r="Y322">
            <v>59300</v>
          </cell>
          <cell r="AA322" t="str">
            <v xml:space="preserve">611110    </v>
          </cell>
          <cell r="AB322">
            <v>15205000</v>
          </cell>
          <cell r="AC322" t="str">
            <v>2012</v>
          </cell>
          <cell r="AD322" t="str">
            <v>2012</v>
          </cell>
          <cell r="AE322" t="str">
            <v>2019</v>
          </cell>
          <cell r="AF322" t="b">
            <v>1</v>
          </cell>
          <cell r="AG322">
            <v>4922</v>
          </cell>
          <cell r="AH322" t="str">
            <v>170 Brown Place</v>
          </cell>
          <cell r="AI322" t="str">
            <v>2263</v>
          </cell>
          <cell r="AJ322" t="str">
            <v>1</v>
          </cell>
          <cell r="AK322" t="str">
            <v>Bronx</v>
          </cell>
          <cell r="AL322" t="str">
            <v>10454</v>
          </cell>
          <cell r="AM322">
            <v>8</v>
          </cell>
          <cell r="AN322" t="str">
            <v>NY</v>
          </cell>
          <cell r="AO322" t="b">
            <v>0</v>
          </cell>
          <cell r="AP322" t="b">
            <v>0</v>
          </cell>
          <cell r="AQ322" t="b">
            <v>0</v>
          </cell>
          <cell r="AR322" t="str">
            <v>BOND</v>
          </cell>
          <cell r="AS322" t="str">
            <v>Revenue Bond</v>
          </cell>
          <cell r="AU322" t="str">
            <v>2018</v>
          </cell>
          <cell r="AV322" t="str">
            <v>n</v>
          </cell>
          <cell r="AW322">
            <v>1</v>
          </cell>
          <cell r="AX322">
            <v>15205</v>
          </cell>
          <cell r="AY322" t="str">
            <v>Mortgage Recording Tax, Tax Exempt Bonds</v>
          </cell>
        </row>
        <row r="323">
          <cell r="A323">
            <v>93940</v>
          </cell>
          <cell r="B323">
            <v>5219</v>
          </cell>
          <cell r="C323">
            <v>0</v>
          </cell>
          <cell r="D323" t="str">
            <v>Royal Charter Properties, Inc.</v>
          </cell>
          <cell r="E323" t="str">
            <v>COMP</v>
          </cell>
          <cell r="F323" t="str">
            <v>BLD</v>
          </cell>
          <cell r="G323" t="str">
            <v>Bond</v>
          </cell>
          <cell r="H323" t="str">
            <v>Build NYC Revenue Bond</v>
          </cell>
          <cell r="I323" t="str">
            <v>06/29/12</v>
          </cell>
          <cell r="J323" t="str">
            <v>12/15/32</v>
          </cell>
          <cell r="P323" t="str">
            <v>2012</v>
          </cell>
          <cell r="Q323">
            <v>41089</v>
          </cell>
          <cell r="R323">
            <v>48563</v>
          </cell>
          <cell r="S323">
            <v>24660000</v>
          </cell>
          <cell r="T323" t="str">
            <v>Closing</v>
          </cell>
          <cell r="U323">
            <v>41089</v>
          </cell>
          <cell r="V323">
            <v>24660000</v>
          </cell>
          <cell r="W323">
            <v>195350</v>
          </cell>
          <cell r="X323">
            <v>527604</v>
          </cell>
          <cell r="Y323">
            <v>722954</v>
          </cell>
          <cell r="AA323" t="str">
            <v xml:space="preserve">531312    </v>
          </cell>
          <cell r="AB323">
            <v>24660000</v>
          </cell>
          <cell r="AC323" t="str">
            <v>2012</v>
          </cell>
          <cell r="AD323" t="str">
            <v>2012</v>
          </cell>
          <cell r="AE323" t="str">
            <v>2033</v>
          </cell>
          <cell r="AF323" t="b">
            <v>1</v>
          </cell>
          <cell r="AG323">
            <v>4923</v>
          </cell>
          <cell r="AH323" t="str">
            <v>115-143 Fort Washington Avenue</v>
          </cell>
          <cell r="AI323" t="str">
            <v>2136</v>
          </cell>
          <cell r="AJ323" t="str">
            <v>245</v>
          </cell>
          <cell r="AK323" t="str">
            <v>Manhattan</v>
          </cell>
          <cell r="AL323" t="str">
            <v>10032</v>
          </cell>
          <cell r="AM323">
            <v>7</v>
          </cell>
          <cell r="AN323" t="str">
            <v>NY</v>
          </cell>
          <cell r="AO323" t="b">
            <v>0</v>
          </cell>
          <cell r="AP323" t="b">
            <v>0</v>
          </cell>
          <cell r="AQ323" t="b">
            <v>0</v>
          </cell>
          <cell r="AR323" t="str">
            <v>BOND</v>
          </cell>
          <cell r="AS323" t="str">
            <v>Revenue Refunding Bond</v>
          </cell>
          <cell r="AU323" t="str">
            <v>2018</v>
          </cell>
          <cell r="AV323" t="str">
            <v>n</v>
          </cell>
          <cell r="AW323">
            <v>1</v>
          </cell>
          <cell r="AX323">
            <v>24660</v>
          </cell>
          <cell r="AY323" t="str">
            <v>Mortgage Recording Tax, Tax Exempt Bonds</v>
          </cell>
        </row>
        <row r="324">
          <cell r="A324">
            <v>93941</v>
          </cell>
          <cell r="B324">
            <v>5137</v>
          </cell>
          <cell r="C324">
            <v>0</v>
          </cell>
          <cell r="D324" t="str">
            <v>YMCA of Greater New York (BNYC)</v>
          </cell>
          <cell r="E324" t="str">
            <v>COMP</v>
          </cell>
          <cell r="F324" t="str">
            <v>BLD</v>
          </cell>
          <cell r="G324" t="str">
            <v>Bond</v>
          </cell>
          <cell r="H324" t="str">
            <v>Build NYC Revenue Bond</v>
          </cell>
          <cell r="I324" t="str">
            <v>06/28/12</v>
          </cell>
          <cell r="J324" t="str">
            <v>06/28/42</v>
          </cell>
          <cell r="P324" t="str">
            <v>2012</v>
          </cell>
          <cell r="Q324">
            <v>41088</v>
          </cell>
          <cell r="R324">
            <v>52079</v>
          </cell>
          <cell r="S324">
            <v>49995000</v>
          </cell>
          <cell r="T324" t="str">
            <v>Amendment (Post Closing)</v>
          </cell>
          <cell r="U324">
            <v>41817</v>
          </cell>
          <cell r="V324">
            <v>49995000</v>
          </cell>
          <cell r="W324">
            <v>731882</v>
          </cell>
          <cell r="X324">
            <v>1438960</v>
          </cell>
          <cell r="Y324">
            <v>2170842</v>
          </cell>
          <cell r="AA324" t="str">
            <v xml:space="preserve">813410    </v>
          </cell>
          <cell r="AB324">
            <v>49995000</v>
          </cell>
          <cell r="AC324" t="str">
            <v>2012</v>
          </cell>
          <cell r="AD324" t="str">
            <v>2012</v>
          </cell>
          <cell r="AE324" t="str">
            <v>2042</v>
          </cell>
          <cell r="AF324" t="b">
            <v>1</v>
          </cell>
          <cell r="AG324">
            <v>4928</v>
          </cell>
          <cell r="AH324" t="str">
            <v>5 West 63rd Street</v>
          </cell>
          <cell r="AI324" t="str">
            <v>1116</v>
          </cell>
          <cell r="AJ324" t="str">
            <v>24</v>
          </cell>
          <cell r="AK324" t="str">
            <v>Manhattan</v>
          </cell>
          <cell r="AL324" t="str">
            <v>10023</v>
          </cell>
          <cell r="AM324">
            <v>6</v>
          </cell>
          <cell r="AN324" t="str">
            <v>NY</v>
          </cell>
          <cell r="AO324" t="b">
            <v>1</v>
          </cell>
          <cell r="AP324" t="b">
            <v>0</v>
          </cell>
          <cell r="AQ324" t="b">
            <v>0</v>
          </cell>
          <cell r="AR324" t="str">
            <v>BOND</v>
          </cell>
          <cell r="AS324" t="str">
            <v>Revenue Refunding Bond</v>
          </cell>
          <cell r="AU324" t="str">
            <v>2018</v>
          </cell>
          <cell r="AV324" t="str">
            <v>n</v>
          </cell>
          <cell r="AW324">
            <v>1</v>
          </cell>
          <cell r="AX324">
            <v>49995</v>
          </cell>
          <cell r="AY324" t="str">
            <v>Tax Exempt Bonds</v>
          </cell>
        </row>
        <row r="325">
          <cell r="A325">
            <v>93942</v>
          </cell>
          <cell r="B325">
            <v>5181</v>
          </cell>
          <cell r="C325">
            <v>0</v>
          </cell>
          <cell r="D325" t="str">
            <v>Yeshiva Har Torah</v>
          </cell>
          <cell r="E325" t="str">
            <v>COMP</v>
          </cell>
          <cell r="F325" t="str">
            <v>BLD</v>
          </cell>
          <cell r="G325" t="str">
            <v>Bond</v>
          </cell>
          <cell r="H325" t="str">
            <v>Build NYC Revenue Bond</v>
          </cell>
          <cell r="I325" t="str">
            <v>06/28/12</v>
          </cell>
          <cell r="J325" t="str">
            <v>07/01/27</v>
          </cell>
          <cell r="P325" t="str">
            <v>2012</v>
          </cell>
          <cell r="Q325">
            <v>41088</v>
          </cell>
          <cell r="R325">
            <v>46569</v>
          </cell>
          <cell r="S325">
            <v>3600000</v>
          </cell>
          <cell r="T325" t="str">
            <v>Closing</v>
          </cell>
          <cell r="U325">
            <v>41088</v>
          </cell>
          <cell r="V325">
            <v>3600000</v>
          </cell>
          <cell r="W325">
            <v>46292</v>
          </cell>
          <cell r="X325">
            <v>55000</v>
          </cell>
          <cell r="Y325">
            <v>101292</v>
          </cell>
          <cell r="AA325" t="str">
            <v xml:space="preserve">611110    </v>
          </cell>
          <cell r="AB325">
            <v>3600000</v>
          </cell>
          <cell r="AC325" t="str">
            <v>2012</v>
          </cell>
          <cell r="AD325" t="str">
            <v>2012</v>
          </cell>
          <cell r="AE325" t="str">
            <v>2028</v>
          </cell>
          <cell r="AF325" t="b">
            <v>1</v>
          </cell>
          <cell r="AG325">
            <v>4927</v>
          </cell>
          <cell r="AH325" t="str">
            <v>250-10 Grand Central Parkway</v>
          </cell>
          <cell r="AI325" t="str">
            <v>8401</v>
          </cell>
          <cell r="AJ325" t="str">
            <v>1001</v>
          </cell>
          <cell r="AK325" t="str">
            <v>Queens</v>
          </cell>
          <cell r="AL325" t="str">
            <v>11426</v>
          </cell>
          <cell r="AM325">
            <v>23</v>
          </cell>
          <cell r="AN325" t="str">
            <v>NY</v>
          </cell>
          <cell r="AO325" t="b">
            <v>0</v>
          </cell>
          <cell r="AP325" t="b">
            <v>0</v>
          </cell>
          <cell r="AQ325" t="b">
            <v>0</v>
          </cell>
          <cell r="AR325" t="str">
            <v>BOND</v>
          </cell>
          <cell r="AS325" t="str">
            <v>Revenue Refunding Bond</v>
          </cell>
          <cell r="AU325" t="str">
            <v>2018</v>
          </cell>
          <cell r="AV325" t="str">
            <v>n</v>
          </cell>
          <cell r="AW325">
            <v>1</v>
          </cell>
          <cell r="AX325">
            <v>3600</v>
          </cell>
          <cell r="AY325" t="str">
            <v>Mortgage Recording Tax, Tax Exempt Bonds</v>
          </cell>
        </row>
        <row r="326">
          <cell r="A326">
            <v>93943</v>
          </cell>
          <cell r="B326">
            <v>5110</v>
          </cell>
          <cell r="C326">
            <v>0</v>
          </cell>
          <cell r="D326" t="str">
            <v>Brooklyn Union Gas Company</v>
          </cell>
          <cell r="E326" t="str">
            <v>COMP</v>
          </cell>
          <cell r="F326" t="str">
            <v>IDA</v>
          </cell>
          <cell r="G326" t="str">
            <v>Straight Lease</v>
          </cell>
          <cell r="H326" t="str">
            <v>Industrial Incentive</v>
          </cell>
          <cell r="I326" t="str">
            <v>05/23/14</v>
          </cell>
          <cell r="J326" t="str">
            <v>04/01/23</v>
          </cell>
          <cell r="T326" t="str">
            <v>Amendment (Post Closing)</v>
          </cell>
          <cell r="U326">
            <v>43024</v>
          </cell>
          <cell r="V326">
            <v>14400000</v>
          </cell>
          <cell r="W326">
            <v>257877</v>
          </cell>
          <cell r="X326">
            <v>335737</v>
          </cell>
          <cell r="Y326">
            <v>593614</v>
          </cell>
          <cell r="AA326" t="str">
            <v xml:space="preserve">221210    </v>
          </cell>
          <cell r="AB326">
            <v>14400000</v>
          </cell>
          <cell r="AC326" t="str">
            <v>2014</v>
          </cell>
          <cell r="AD326" t="str">
            <v>2014</v>
          </cell>
          <cell r="AE326" t="str">
            <v>2023</v>
          </cell>
          <cell r="AF326" t="b">
            <v>0</v>
          </cell>
          <cell r="AG326">
            <v>5242</v>
          </cell>
          <cell r="AH326" t="str">
            <v>371 Greenpoint Avenue</v>
          </cell>
          <cell r="AI326" t="str">
            <v>2527</v>
          </cell>
          <cell r="AJ326" t="str">
            <v>2</v>
          </cell>
          <cell r="AK326" t="str">
            <v>Brooklyn</v>
          </cell>
          <cell r="AL326" t="str">
            <v>11222</v>
          </cell>
          <cell r="AM326">
            <v>33</v>
          </cell>
          <cell r="AN326" t="str">
            <v>NY</v>
          </cell>
          <cell r="AO326" t="b">
            <v>1</v>
          </cell>
          <cell r="AP326" t="b">
            <v>0</v>
          </cell>
          <cell r="AQ326" t="b">
            <v>0</v>
          </cell>
          <cell r="AR326" t="str">
            <v>SL</v>
          </cell>
          <cell r="AS326" t="str">
            <v>I/I</v>
          </cell>
          <cell r="AU326" t="str">
            <v>2018</v>
          </cell>
          <cell r="AV326" t="str">
            <v>n</v>
          </cell>
          <cell r="AW326">
            <v>1</v>
          </cell>
          <cell r="AX326">
            <v>14400</v>
          </cell>
          <cell r="AY326" t="str">
            <v>Payment In Lieu Of Taxes</v>
          </cell>
        </row>
        <row r="327">
          <cell r="A327">
            <v>93944</v>
          </cell>
          <cell r="B327">
            <v>5054</v>
          </cell>
          <cell r="C327">
            <v>0</v>
          </cell>
          <cell r="D327" t="str">
            <v>Extell GT LLC</v>
          </cell>
          <cell r="E327" t="str">
            <v>COMP</v>
          </cell>
          <cell r="F327" t="str">
            <v>IDA</v>
          </cell>
          <cell r="G327" t="str">
            <v>Straight Lease</v>
          </cell>
          <cell r="H327" t="str">
            <v>Commercial Project</v>
          </cell>
          <cell r="I327" t="str">
            <v>07/30/13</v>
          </cell>
          <cell r="J327" t="str">
            <v>06/30/28</v>
          </cell>
          <cell r="T327" t="str">
            <v>Amendment (Post Closing)</v>
          </cell>
          <cell r="U327">
            <v>41943</v>
          </cell>
          <cell r="V327">
            <v>745793000</v>
          </cell>
          <cell r="W327">
            <v>24000</v>
          </cell>
          <cell r="X327">
            <v>287172</v>
          </cell>
          <cell r="Y327">
            <v>311172</v>
          </cell>
          <cell r="AA327" t="str">
            <v xml:space="preserve">531390    </v>
          </cell>
          <cell r="AB327">
            <v>745793000</v>
          </cell>
          <cell r="AC327" t="str">
            <v>2014</v>
          </cell>
          <cell r="AD327" t="str">
            <v>2014</v>
          </cell>
          <cell r="AE327" t="str">
            <v>2028</v>
          </cell>
          <cell r="AF327" t="b">
            <v>0</v>
          </cell>
          <cell r="AG327">
            <v>5208</v>
          </cell>
          <cell r="AH327" t="str">
            <v>55 West 46th Street</v>
          </cell>
          <cell r="AI327" t="str">
            <v>1262</v>
          </cell>
          <cell r="AJ327" t="str">
            <v>11</v>
          </cell>
          <cell r="AK327" t="str">
            <v>Manhattan</v>
          </cell>
          <cell r="AL327" t="str">
            <v>10036</v>
          </cell>
          <cell r="AM327">
            <v>4</v>
          </cell>
          <cell r="AN327" t="str">
            <v>NY</v>
          </cell>
          <cell r="AO327" t="b">
            <v>0</v>
          </cell>
          <cell r="AP327" t="b">
            <v>0</v>
          </cell>
          <cell r="AQ327" t="b">
            <v>0</v>
          </cell>
          <cell r="AR327" t="str">
            <v>SL</v>
          </cell>
          <cell r="AS327" t="str">
            <v>I/CD</v>
          </cell>
          <cell r="AU327" t="str">
            <v>2018</v>
          </cell>
          <cell r="AV327" t="str">
            <v>n</v>
          </cell>
          <cell r="AW327">
            <v>1</v>
          </cell>
          <cell r="AX327">
            <v>745793</v>
          </cell>
          <cell r="AY327" t="str">
            <v>Mortgage Recording Tax, Payment In Lieu Of Taxes</v>
          </cell>
        </row>
        <row r="328">
          <cell r="A328">
            <v>93945</v>
          </cell>
          <cell r="B328">
            <v>4968</v>
          </cell>
          <cell r="C328">
            <v>0</v>
          </cell>
          <cell r="D328" t="str">
            <v>Fresh Direct, LLC &amp; U.T.F. Trucking, Inc.</v>
          </cell>
          <cell r="E328" t="str">
            <v>COMP</v>
          </cell>
          <cell r="F328" t="str">
            <v>IDA</v>
          </cell>
          <cell r="G328" t="str">
            <v>Straight Lease</v>
          </cell>
          <cell r="H328" t="str">
            <v>Industrial Incentive</v>
          </cell>
          <cell r="I328" t="str">
            <v>12/19/13</v>
          </cell>
          <cell r="J328" t="str">
            <v>12/19/28</v>
          </cell>
          <cell r="T328" t="str">
            <v>Closing</v>
          </cell>
          <cell r="U328">
            <v>41627</v>
          </cell>
          <cell r="V328">
            <v>142454000</v>
          </cell>
          <cell r="W328">
            <v>561924</v>
          </cell>
          <cell r="X328">
            <v>0</v>
          </cell>
          <cell r="Y328">
            <v>561924</v>
          </cell>
          <cell r="AA328" t="str">
            <v xml:space="preserve">492210    </v>
          </cell>
          <cell r="AB328">
            <v>142454000</v>
          </cell>
          <cell r="AC328" t="str">
            <v>2014</v>
          </cell>
          <cell r="AD328" t="str">
            <v>2014</v>
          </cell>
          <cell r="AE328" t="str">
            <v>2029</v>
          </cell>
          <cell r="AF328" t="b">
            <v>0</v>
          </cell>
          <cell r="AG328">
            <v>5212</v>
          </cell>
          <cell r="AH328" t="str">
            <v>East 132nd Street</v>
          </cell>
          <cell r="AI328" t="str">
            <v>2543</v>
          </cell>
          <cell r="AJ328" t="str">
            <v>1</v>
          </cell>
          <cell r="AK328" t="str">
            <v>Bronx</v>
          </cell>
          <cell r="AL328" t="str">
            <v>10454</v>
          </cell>
          <cell r="AM328">
            <v>8</v>
          </cell>
          <cell r="AN328" t="str">
            <v>NY</v>
          </cell>
          <cell r="AO328" t="b">
            <v>1</v>
          </cell>
          <cell r="AP328" t="b">
            <v>0</v>
          </cell>
          <cell r="AQ328" t="b">
            <v>0</v>
          </cell>
          <cell r="AR328" t="str">
            <v>SL</v>
          </cell>
          <cell r="AS328" t="str">
            <v>I/I</v>
          </cell>
          <cell r="AU328" t="str">
            <v>2018</v>
          </cell>
          <cell r="AV328" t="str">
            <v>n</v>
          </cell>
          <cell r="AW328">
            <v>1</v>
          </cell>
          <cell r="AX328">
            <v>142454</v>
          </cell>
          <cell r="AY328" t="str">
            <v>Business Incentive Rate, Mortgage Recording Tax, Payment In Lieu Of Taxes, Sales Tax</v>
          </cell>
        </row>
        <row r="329">
          <cell r="A329">
            <v>93946</v>
          </cell>
          <cell r="B329">
            <v>5656</v>
          </cell>
          <cell r="C329">
            <v>0</v>
          </cell>
          <cell r="D329" t="str">
            <v>ERY Retail Podium LLC</v>
          </cell>
          <cell r="E329" t="str">
            <v>COMP</v>
          </cell>
          <cell r="F329" t="str">
            <v>IDA</v>
          </cell>
          <cell r="G329" t="str">
            <v>Straight Lease</v>
          </cell>
          <cell r="H329" t="str">
            <v>Commercial Project</v>
          </cell>
          <cell r="I329" t="str">
            <v>03/17/14</v>
          </cell>
          <cell r="J329" t="str">
            <v>06/30/44</v>
          </cell>
          <cell r="T329" t="str">
            <v>Amendment (Post Closing)</v>
          </cell>
          <cell r="U329">
            <v>42349</v>
          </cell>
          <cell r="V329">
            <v>1948000000</v>
          </cell>
          <cell r="W329">
            <v>141651</v>
          </cell>
          <cell r="X329">
            <v>1208025</v>
          </cell>
          <cell r="Y329">
            <v>1349676</v>
          </cell>
          <cell r="AA329" t="str">
            <v xml:space="preserve">531390    </v>
          </cell>
          <cell r="AB329">
            <v>1948000000</v>
          </cell>
          <cell r="AC329" t="str">
            <v>2014</v>
          </cell>
          <cell r="AD329" t="str">
            <v>2014</v>
          </cell>
          <cell r="AE329" t="str">
            <v>2044</v>
          </cell>
          <cell r="AF329" t="b">
            <v>0</v>
          </cell>
          <cell r="AG329">
            <v>5226</v>
          </cell>
          <cell r="AH329" t="str">
            <v>500 West 33rd Street</v>
          </cell>
          <cell r="AI329" t="str">
            <v>702</v>
          </cell>
          <cell r="AJ329" t="str">
            <v>1301</v>
          </cell>
          <cell r="AK329" t="str">
            <v>Manhattan</v>
          </cell>
          <cell r="AL329" t="str">
            <v>10001</v>
          </cell>
          <cell r="AM329">
            <v>3</v>
          </cell>
          <cell r="AN329" t="str">
            <v>NY</v>
          </cell>
          <cell r="AO329" t="b">
            <v>1</v>
          </cell>
          <cell r="AP329" t="b">
            <v>0</v>
          </cell>
          <cell r="AQ329" t="b">
            <v>0</v>
          </cell>
          <cell r="AR329" t="str">
            <v>SL</v>
          </cell>
          <cell r="AS329" t="str">
            <v>I/CD</v>
          </cell>
          <cell r="AU329" t="str">
            <v>2018</v>
          </cell>
          <cell r="AV329" t="str">
            <v>n</v>
          </cell>
          <cell r="AW329">
            <v>1</v>
          </cell>
          <cell r="AX329">
            <v>1948000</v>
          </cell>
          <cell r="AY329" t="str">
            <v>Mortgage Recording Tax, Payment In Lieu Of Taxes</v>
          </cell>
        </row>
        <row r="330">
          <cell r="A330">
            <v>93948</v>
          </cell>
          <cell r="B330">
            <v>5426</v>
          </cell>
          <cell r="C330">
            <v>0</v>
          </cell>
          <cell r="D330" t="str">
            <v>Art to Frames Inc.</v>
          </cell>
          <cell r="E330" t="str">
            <v>COMP</v>
          </cell>
          <cell r="F330" t="str">
            <v>IDA</v>
          </cell>
          <cell r="G330" t="str">
            <v>Straight Lease</v>
          </cell>
          <cell r="H330" t="str">
            <v>Industrial Incentive</v>
          </cell>
          <cell r="I330" t="str">
            <v>07/10/13</v>
          </cell>
          <cell r="J330" t="str">
            <v>06/30/39</v>
          </cell>
          <cell r="T330" t="str">
            <v>Amendment (Refinancing)</v>
          </cell>
          <cell r="U330">
            <v>42748</v>
          </cell>
          <cell r="V330">
            <v>6000000</v>
          </cell>
          <cell r="W330">
            <v>21540</v>
          </cell>
          <cell r="X330">
            <v>19370</v>
          </cell>
          <cell r="Y330">
            <v>40910</v>
          </cell>
          <cell r="AA330" t="str">
            <v xml:space="preserve">339999    </v>
          </cell>
          <cell r="AB330">
            <v>6000000</v>
          </cell>
          <cell r="AC330" t="str">
            <v>2014</v>
          </cell>
          <cell r="AD330" t="str">
            <v>2014</v>
          </cell>
          <cell r="AE330" t="str">
            <v>2039</v>
          </cell>
          <cell r="AF330" t="b">
            <v>0</v>
          </cell>
          <cell r="AG330">
            <v>5186</v>
          </cell>
          <cell r="AH330" t="str">
            <v>770 5th Avenue</v>
          </cell>
          <cell r="AI330" t="str">
            <v>661</v>
          </cell>
          <cell r="AJ330" t="str">
            <v>41</v>
          </cell>
          <cell r="AK330" t="str">
            <v>Brooklyn</v>
          </cell>
          <cell r="AL330" t="str">
            <v>11232</v>
          </cell>
          <cell r="AM330">
            <v>38</v>
          </cell>
          <cell r="AN330" t="str">
            <v>NY</v>
          </cell>
          <cell r="AO330" t="b">
            <v>0</v>
          </cell>
          <cell r="AP330" t="b">
            <v>0</v>
          </cell>
          <cell r="AQ330" t="b">
            <v>0</v>
          </cell>
          <cell r="AR330" t="str">
            <v>SL</v>
          </cell>
          <cell r="AS330" t="str">
            <v>I/I</v>
          </cell>
          <cell r="AU330" t="str">
            <v>2018</v>
          </cell>
          <cell r="AV330" t="str">
            <v>n</v>
          </cell>
          <cell r="AW330">
            <v>1</v>
          </cell>
          <cell r="AX330">
            <v>6000</v>
          </cell>
          <cell r="AY330" t="str">
            <v>Mortgage Recording Tax, Payment In Lieu Of Taxes, Sales Tax</v>
          </cell>
        </row>
        <row r="331">
          <cell r="A331">
            <v>93949</v>
          </cell>
          <cell r="B331">
            <v>5807</v>
          </cell>
          <cell r="C331">
            <v>0</v>
          </cell>
          <cell r="D331" t="str">
            <v>Manhattan Beer Distributors LLC #2</v>
          </cell>
          <cell r="E331" t="str">
            <v>COMP</v>
          </cell>
          <cell r="F331" t="str">
            <v>IDA</v>
          </cell>
          <cell r="G331" t="str">
            <v>Straight Lease</v>
          </cell>
          <cell r="H331" t="str">
            <v>Industrial Incentive</v>
          </cell>
          <cell r="I331" t="str">
            <v>12/12/13</v>
          </cell>
          <cell r="J331" t="str">
            <v>06/30/39</v>
          </cell>
          <cell r="T331" t="str">
            <v>Amendment (Post Closing)</v>
          </cell>
          <cell r="U331">
            <v>42902</v>
          </cell>
          <cell r="V331">
            <v>0</v>
          </cell>
          <cell r="W331">
            <v>734300</v>
          </cell>
          <cell r="X331">
            <v>323500</v>
          </cell>
          <cell r="Y331">
            <v>1057800</v>
          </cell>
          <cell r="AA331" t="str">
            <v xml:space="preserve">424810    </v>
          </cell>
          <cell r="AB331">
            <v>68407000</v>
          </cell>
          <cell r="AC331" t="str">
            <v>2014</v>
          </cell>
          <cell r="AD331" t="str">
            <v>2014</v>
          </cell>
          <cell r="AE331" t="str">
            <v>2039</v>
          </cell>
          <cell r="AF331" t="b">
            <v>0</v>
          </cell>
          <cell r="AG331">
            <v>5045</v>
          </cell>
          <cell r="AH331" t="str">
            <v>921-925 East 149 Street</v>
          </cell>
          <cell r="AI331" t="str">
            <v>2604</v>
          </cell>
          <cell r="AJ331" t="str">
            <v>280</v>
          </cell>
          <cell r="AK331" t="str">
            <v>Bronx</v>
          </cell>
          <cell r="AL331" t="str">
            <v>10455</v>
          </cell>
          <cell r="AM331">
            <v>17</v>
          </cell>
          <cell r="AN331" t="str">
            <v>NY</v>
          </cell>
          <cell r="AO331" t="b">
            <v>1</v>
          </cell>
          <cell r="AP331" t="b">
            <v>0</v>
          </cell>
          <cell r="AQ331" t="b">
            <v>0</v>
          </cell>
          <cell r="AR331" t="str">
            <v>SL</v>
          </cell>
          <cell r="AS331" t="str">
            <v>I/I</v>
          </cell>
          <cell r="AU331" t="str">
            <v>2018</v>
          </cell>
          <cell r="AV331" t="str">
            <v>n</v>
          </cell>
          <cell r="AW331">
            <v>1</v>
          </cell>
          <cell r="AX331">
            <v>68407</v>
          </cell>
          <cell r="AY331" t="str">
            <v>Mortgage Recording Tax, Payment In Lieu Of Taxes, Sales Tax</v>
          </cell>
        </row>
        <row r="332">
          <cell r="A332">
            <v>93950</v>
          </cell>
          <cell r="B332">
            <v>5477</v>
          </cell>
          <cell r="C332">
            <v>0</v>
          </cell>
          <cell r="D332" t="str">
            <v>Nightingale-Bamford School, The</v>
          </cell>
          <cell r="E332" t="str">
            <v>COMP</v>
          </cell>
          <cell r="F332" t="str">
            <v>BLD</v>
          </cell>
          <cell r="G332" t="str">
            <v>Bond</v>
          </cell>
          <cell r="H332" t="str">
            <v>Build NYC Tax-Exempt Promissory Note</v>
          </cell>
          <cell r="I332" t="str">
            <v>12/04/13</v>
          </cell>
          <cell r="J332" t="str">
            <v>12/01/41</v>
          </cell>
          <cell r="N332" t="str">
            <v>Y</v>
          </cell>
          <cell r="P332" t="str">
            <v>2013A&amp;B</v>
          </cell>
          <cell r="Q332">
            <v>42248</v>
          </cell>
          <cell r="R332">
            <v>51836</v>
          </cell>
          <cell r="S332">
            <v>35000000</v>
          </cell>
          <cell r="T332" t="str">
            <v>Closing</v>
          </cell>
          <cell r="U332">
            <v>41612</v>
          </cell>
          <cell r="V332">
            <v>35000000</v>
          </cell>
          <cell r="W332">
            <v>14648</v>
          </cell>
          <cell r="X332">
            <v>114828</v>
          </cell>
          <cell r="Y332">
            <v>129476</v>
          </cell>
          <cell r="AA332" t="str">
            <v xml:space="preserve">611110    </v>
          </cell>
          <cell r="AB332">
            <v>35000000</v>
          </cell>
          <cell r="AC332" t="str">
            <v>2014</v>
          </cell>
          <cell r="AD332" t="str">
            <v>2014</v>
          </cell>
          <cell r="AE332" t="str">
            <v>2042</v>
          </cell>
          <cell r="AF332" t="b">
            <v>1</v>
          </cell>
          <cell r="AG332">
            <v>5199</v>
          </cell>
          <cell r="AH332" t="str">
            <v>20 East 92nd Street</v>
          </cell>
          <cell r="AI332" t="str">
            <v>1503</v>
          </cell>
          <cell r="AJ332" t="str">
            <v>57</v>
          </cell>
          <cell r="AK332" t="str">
            <v>Manhattan</v>
          </cell>
          <cell r="AL332" t="str">
            <v>10128</v>
          </cell>
          <cell r="AM332">
            <v>4</v>
          </cell>
          <cell r="AN332" t="str">
            <v>NY</v>
          </cell>
          <cell r="AO332" t="b">
            <v>1</v>
          </cell>
          <cell r="AP332" t="b">
            <v>0</v>
          </cell>
          <cell r="AQ332" t="b">
            <v>0</v>
          </cell>
          <cell r="AR332" t="str">
            <v>BOND</v>
          </cell>
          <cell r="AS332" t="str">
            <v>TEPN</v>
          </cell>
          <cell r="AU332" t="str">
            <v>2018</v>
          </cell>
          <cell r="AV332" t="str">
            <v>n</v>
          </cell>
          <cell r="AW332">
            <v>1</v>
          </cell>
          <cell r="AX332">
            <v>35000</v>
          </cell>
          <cell r="AY332" t="str">
            <v>Mortgage Recording Tax, Tax Exempt Bonds</v>
          </cell>
        </row>
        <row r="333">
          <cell r="A333">
            <v>93951</v>
          </cell>
          <cell r="B333">
            <v>5471</v>
          </cell>
          <cell r="C333">
            <v>0</v>
          </cell>
          <cell r="D333" t="str">
            <v>Eclectic/Encore Properties, Inc.</v>
          </cell>
          <cell r="E333" t="str">
            <v>COMP</v>
          </cell>
          <cell r="F333" t="str">
            <v>IDA</v>
          </cell>
          <cell r="G333" t="str">
            <v>Straight Lease</v>
          </cell>
          <cell r="H333" t="str">
            <v>Industrial Incentive</v>
          </cell>
          <cell r="I333" t="str">
            <v>07/26/13</v>
          </cell>
          <cell r="J333" t="str">
            <v>06/30/39</v>
          </cell>
          <cell r="T333" t="str">
            <v>Closing</v>
          </cell>
          <cell r="U333">
            <v>41481</v>
          </cell>
          <cell r="V333">
            <v>11350000</v>
          </cell>
          <cell r="W333">
            <v>36750</v>
          </cell>
          <cell r="X333">
            <v>91100</v>
          </cell>
          <cell r="Y333">
            <v>127850</v>
          </cell>
          <cell r="AA333" t="str">
            <v xml:space="preserve">532310    </v>
          </cell>
          <cell r="AB333">
            <v>11350000</v>
          </cell>
          <cell r="AC333" t="str">
            <v>2014</v>
          </cell>
          <cell r="AD333" t="str">
            <v>2014</v>
          </cell>
          <cell r="AE333" t="str">
            <v>2039</v>
          </cell>
          <cell r="AF333" t="b">
            <v>0</v>
          </cell>
          <cell r="AG333">
            <v>5187</v>
          </cell>
          <cell r="AH333" t="str">
            <v>47-51 33rd Street</v>
          </cell>
          <cell r="AI333" t="str">
            <v>251</v>
          </cell>
          <cell r="AJ333" t="str">
            <v>1</v>
          </cell>
          <cell r="AK333" t="str">
            <v>Queens</v>
          </cell>
          <cell r="AL333" t="str">
            <v>11101</v>
          </cell>
          <cell r="AM333">
            <v>26</v>
          </cell>
          <cell r="AN333" t="str">
            <v>NY</v>
          </cell>
          <cell r="AO333" t="b">
            <v>0</v>
          </cell>
          <cell r="AP333" t="b">
            <v>0</v>
          </cell>
          <cell r="AQ333" t="b">
            <v>0</v>
          </cell>
          <cell r="AR333" t="str">
            <v>SL</v>
          </cell>
          <cell r="AS333" t="str">
            <v>I/I</v>
          </cell>
          <cell r="AU333" t="str">
            <v>2018</v>
          </cell>
          <cell r="AV333" t="str">
            <v>n</v>
          </cell>
          <cell r="AW333">
            <v>1</v>
          </cell>
          <cell r="AX333">
            <v>11350</v>
          </cell>
          <cell r="AY333" t="str">
            <v>Mortgage Recording Tax, Payment In Lieu Of Taxes, Sales Tax</v>
          </cell>
        </row>
        <row r="334">
          <cell r="A334">
            <v>93952</v>
          </cell>
          <cell r="B334">
            <v>5488</v>
          </cell>
          <cell r="C334">
            <v>0</v>
          </cell>
          <cell r="D334" t="str">
            <v>Bogopa LIC, Inc.</v>
          </cell>
          <cell r="E334" t="str">
            <v>COMP</v>
          </cell>
          <cell r="F334" t="str">
            <v>IDA</v>
          </cell>
          <cell r="G334" t="str">
            <v>Straight Lease</v>
          </cell>
          <cell r="H334" t="str">
            <v>FRESH</v>
          </cell>
          <cell r="I334" t="str">
            <v>08/13/13</v>
          </cell>
          <cell r="J334" t="str">
            <v>06/30/39</v>
          </cell>
          <cell r="T334" t="str">
            <v>Closing</v>
          </cell>
          <cell r="U334">
            <v>41499</v>
          </cell>
          <cell r="V334">
            <v>4400000</v>
          </cell>
          <cell r="W334">
            <v>146206</v>
          </cell>
          <cell r="X334">
            <v>74637</v>
          </cell>
          <cell r="Y334">
            <v>220843</v>
          </cell>
          <cell r="AA334" t="str">
            <v xml:space="preserve">445110    </v>
          </cell>
          <cell r="AB334">
            <v>4400000</v>
          </cell>
          <cell r="AC334" t="str">
            <v>2014</v>
          </cell>
          <cell r="AD334" t="str">
            <v>2014</v>
          </cell>
          <cell r="AE334" t="str">
            <v>2039</v>
          </cell>
          <cell r="AF334" t="b">
            <v>0</v>
          </cell>
          <cell r="AG334">
            <v>5179</v>
          </cell>
          <cell r="AH334" t="str">
            <v>42-02 Northern Boulevard</v>
          </cell>
          <cell r="AI334" t="str">
            <v>183</v>
          </cell>
          <cell r="AJ334" t="str">
            <v>51</v>
          </cell>
          <cell r="AK334" t="str">
            <v>Queens</v>
          </cell>
          <cell r="AL334" t="str">
            <v>11101</v>
          </cell>
          <cell r="AM334">
            <v>26</v>
          </cell>
          <cell r="AN334" t="str">
            <v>NY</v>
          </cell>
          <cell r="AO334" t="b">
            <v>0</v>
          </cell>
          <cell r="AP334" t="b">
            <v>0</v>
          </cell>
          <cell r="AQ334" t="b">
            <v>0</v>
          </cell>
          <cell r="AR334" t="str">
            <v>SL</v>
          </cell>
          <cell r="AS334" t="str">
            <v>IIFRESH</v>
          </cell>
          <cell r="AU334" t="str">
            <v>2018</v>
          </cell>
          <cell r="AV334" t="str">
            <v>n</v>
          </cell>
          <cell r="AW334">
            <v>1</v>
          </cell>
          <cell r="AX334">
            <v>4400</v>
          </cell>
          <cell r="AY334" t="str">
            <v>Mortgage Recording Tax, Payment In Lieu Of Taxes, Sales Tax</v>
          </cell>
        </row>
        <row r="335">
          <cell r="A335">
            <v>93953</v>
          </cell>
          <cell r="B335">
            <v>5490</v>
          </cell>
          <cell r="C335">
            <v>0</v>
          </cell>
          <cell r="D335" t="str">
            <v>Lebanese American University</v>
          </cell>
          <cell r="E335" t="str">
            <v>COMP</v>
          </cell>
          <cell r="F335" t="str">
            <v>BLD</v>
          </cell>
          <cell r="G335" t="str">
            <v>Bond</v>
          </cell>
          <cell r="H335" t="str">
            <v>Build NYC Revenue Bond</v>
          </cell>
          <cell r="I335" t="str">
            <v>08/15/13</v>
          </cell>
          <cell r="J335" t="str">
            <v>08/15/18</v>
          </cell>
          <cell r="K335">
            <v>43362</v>
          </cell>
          <cell r="N335" t="str">
            <v>Y</v>
          </cell>
          <cell r="P335" t="str">
            <v>2013B</v>
          </cell>
          <cell r="Q335">
            <v>41495</v>
          </cell>
          <cell r="R335">
            <v>43327</v>
          </cell>
          <cell r="S335">
            <v>2500000</v>
          </cell>
          <cell r="T335" t="str">
            <v>Retirement</v>
          </cell>
          <cell r="U335">
            <v>43362</v>
          </cell>
          <cell r="V335">
            <v>2500000</v>
          </cell>
          <cell r="W335">
            <v>17812</v>
          </cell>
          <cell r="X335">
            <v>23978</v>
          </cell>
          <cell r="Y335">
            <v>41790</v>
          </cell>
          <cell r="AA335" t="str">
            <v xml:space="preserve">611310    </v>
          </cell>
          <cell r="AB335">
            <v>16420000</v>
          </cell>
          <cell r="AC335" t="str">
            <v>2014</v>
          </cell>
          <cell r="AD335" t="str">
            <v>2014</v>
          </cell>
          <cell r="AE335" t="str">
            <v>2019</v>
          </cell>
          <cell r="AF335" t="b">
            <v>1</v>
          </cell>
          <cell r="AG335">
            <v>5176</v>
          </cell>
          <cell r="AH335" t="str">
            <v>211 East 46th Street</v>
          </cell>
          <cell r="AI335" t="str">
            <v>1320</v>
          </cell>
          <cell r="AJ335" t="str">
            <v>4004</v>
          </cell>
          <cell r="AK335" t="str">
            <v>Manhattan</v>
          </cell>
          <cell r="AL335" t="str">
            <v>10017-2935</v>
          </cell>
          <cell r="AM335">
            <v>4</v>
          </cell>
          <cell r="AN335" t="str">
            <v>NY</v>
          </cell>
          <cell r="AO335" t="b">
            <v>0</v>
          </cell>
          <cell r="AP335" t="b">
            <v>0</v>
          </cell>
          <cell r="AQ335" t="b">
            <v>0</v>
          </cell>
          <cell r="AR335" t="str">
            <v>BOND</v>
          </cell>
          <cell r="AS335" t="str">
            <v>Revenue Bond</v>
          </cell>
          <cell r="AU335" t="str">
            <v>2018</v>
          </cell>
          <cell r="AV335" t="str">
            <v>n</v>
          </cell>
          <cell r="AW335">
            <v>1</v>
          </cell>
          <cell r="AX335">
            <v>16420</v>
          </cell>
          <cell r="AY335" t="str">
            <v>Tax Exempt Bonds</v>
          </cell>
        </row>
        <row r="336">
          <cell r="A336">
            <v>93954</v>
          </cell>
          <cell r="B336">
            <v>5538</v>
          </cell>
          <cell r="C336">
            <v>0</v>
          </cell>
          <cell r="D336" t="str">
            <v>Grace Church School</v>
          </cell>
          <cell r="E336" t="str">
            <v>COMP</v>
          </cell>
          <cell r="F336" t="str">
            <v>BLD</v>
          </cell>
          <cell r="G336" t="str">
            <v>Bond</v>
          </cell>
          <cell r="H336" t="str">
            <v>Build NYC Revenue Bond</v>
          </cell>
          <cell r="I336" t="str">
            <v>07/01/13</v>
          </cell>
          <cell r="J336" t="str">
            <v>07/01/43</v>
          </cell>
          <cell r="N336" t="str">
            <v>Y</v>
          </cell>
          <cell r="P336" t="str">
            <v>2013C</v>
          </cell>
          <cell r="Q336">
            <v>41456</v>
          </cell>
          <cell r="R336">
            <v>52413</v>
          </cell>
          <cell r="S336">
            <v>7000000</v>
          </cell>
          <cell r="T336" t="str">
            <v>Closing</v>
          </cell>
          <cell r="U336">
            <v>41456</v>
          </cell>
          <cell r="V336">
            <v>40000000</v>
          </cell>
          <cell r="W336">
            <v>113142</v>
          </cell>
          <cell r="X336">
            <v>223174</v>
          </cell>
          <cell r="Y336">
            <v>336316</v>
          </cell>
          <cell r="AA336" t="str">
            <v xml:space="preserve">611110    </v>
          </cell>
          <cell r="AB336">
            <v>40000000</v>
          </cell>
          <cell r="AC336" t="str">
            <v>2014</v>
          </cell>
          <cell r="AD336" t="str">
            <v>2014</v>
          </cell>
          <cell r="AE336" t="str">
            <v>2044</v>
          </cell>
          <cell r="AF336" t="b">
            <v>1</v>
          </cell>
          <cell r="AG336">
            <v>5158</v>
          </cell>
          <cell r="AH336" t="str">
            <v>46 Cooper Square</v>
          </cell>
          <cell r="AI336" t="str">
            <v>544</v>
          </cell>
          <cell r="AJ336" t="str">
            <v>1209</v>
          </cell>
          <cell r="AK336" t="str">
            <v>Manhattan</v>
          </cell>
          <cell r="AL336" t="str">
            <v>10003</v>
          </cell>
          <cell r="AM336">
            <v>2</v>
          </cell>
          <cell r="AN336" t="str">
            <v>NY</v>
          </cell>
          <cell r="AO336" t="b">
            <v>1</v>
          </cell>
          <cell r="AP336" t="b">
            <v>0</v>
          </cell>
          <cell r="AQ336" t="b">
            <v>0</v>
          </cell>
          <cell r="AR336" t="str">
            <v>BOND</v>
          </cell>
          <cell r="AS336" t="str">
            <v>Revenue Bond</v>
          </cell>
          <cell r="AU336" t="str">
            <v>2018</v>
          </cell>
          <cell r="AV336" t="str">
            <v>n</v>
          </cell>
          <cell r="AW336">
            <v>1</v>
          </cell>
          <cell r="AX336">
            <v>40000</v>
          </cell>
          <cell r="AY336" t="str">
            <v>Tax Exempt Bonds</v>
          </cell>
        </row>
        <row r="337">
          <cell r="A337">
            <v>93958</v>
          </cell>
          <cell r="B337">
            <v>5573</v>
          </cell>
          <cell r="C337">
            <v>0</v>
          </cell>
          <cell r="D337" t="str">
            <v>Lycee Francais de New York</v>
          </cell>
          <cell r="E337" t="str">
            <v>COMP</v>
          </cell>
          <cell r="F337" t="str">
            <v>BLD</v>
          </cell>
          <cell r="G337" t="str">
            <v>Bond</v>
          </cell>
          <cell r="H337" t="str">
            <v>Build NYC Revenue Bond</v>
          </cell>
          <cell r="I337" t="str">
            <v>08/01/13</v>
          </cell>
          <cell r="J337" t="str">
            <v>08/01/43</v>
          </cell>
          <cell r="N337" t="str">
            <v>Y</v>
          </cell>
          <cell r="P337" t="str">
            <v>2013B</v>
          </cell>
          <cell r="Q337">
            <v>41487</v>
          </cell>
          <cell r="R337">
            <v>52444</v>
          </cell>
          <cell r="S337">
            <v>21650000</v>
          </cell>
          <cell r="T337" t="str">
            <v>Closing</v>
          </cell>
          <cell r="U337">
            <v>41487</v>
          </cell>
          <cell r="V337">
            <v>81650000</v>
          </cell>
          <cell r="W337">
            <v>28150</v>
          </cell>
          <cell r="X337">
            <v>148565</v>
          </cell>
          <cell r="Y337">
            <v>176715</v>
          </cell>
          <cell r="AA337" t="str">
            <v xml:space="preserve">611110    </v>
          </cell>
          <cell r="AB337">
            <v>81650000</v>
          </cell>
          <cell r="AC337" t="str">
            <v>2014</v>
          </cell>
          <cell r="AD337" t="str">
            <v>2014</v>
          </cell>
          <cell r="AE337" t="str">
            <v>2044</v>
          </cell>
          <cell r="AF337" t="b">
            <v>1</v>
          </cell>
          <cell r="AG337">
            <v>5151</v>
          </cell>
          <cell r="AH337" t="str">
            <v>505 East 75th Street</v>
          </cell>
          <cell r="AI337" t="str">
            <v>1487</v>
          </cell>
          <cell r="AJ337" t="str">
            <v>5</v>
          </cell>
          <cell r="AK337" t="str">
            <v>Manhattan</v>
          </cell>
          <cell r="AL337" t="str">
            <v>10021</v>
          </cell>
          <cell r="AM337">
            <v>5</v>
          </cell>
          <cell r="AN337" t="str">
            <v>NY</v>
          </cell>
          <cell r="AO337" t="b">
            <v>0</v>
          </cell>
          <cell r="AP337" t="b">
            <v>0</v>
          </cell>
          <cell r="AQ337" t="b">
            <v>0</v>
          </cell>
          <cell r="AR337" t="str">
            <v>BOND</v>
          </cell>
          <cell r="AS337" t="str">
            <v>Revenue Refunding Bond</v>
          </cell>
          <cell r="AU337" t="str">
            <v>2018</v>
          </cell>
          <cell r="AV337" t="str">
            <v>n</v>
          </cell>
          <cell r="AW337">
            <v>1</v>
          </cell>
          <cell r="AX337">
            <v>81650</v>
          </cell>
          <cell r="AY337" t="str">
            <v>Mortgage Recording Tax, Tax Exempt Bonds</v>
          </cell>
        </row>
        <row r="338">
          <cell r="A338">
            <v>93959</v>
          </cell>
          <cell r="B338">
            <v>5561</v>
          </cell>
          <cell r="C338">
            <v>0</v>
          </cell>
          <cell r="D338" t="str">
            <v>United Nations International School</v>
          </cell>
          <cell r="E338" t="str">
            <v>COMP</v>
          </cell>
          <cell r="F338" t="str">
            <v>BLD</v>
          </cell>
          <cell r="G338" t="str">
            <v>Bond</v>
          </cell>
          <cell r="H338" t="str">
            <v>Build NYC Tax-Exempt Promissory Note</v>
          </cell>
          <cell r="I338" t="str">
            <v>08/28/13</v>
          </cell>
          <cell r="J338" t="str">
            <v>10/01/39</v>
          </cell>
          <cell r="P338" t="str">
            <v>2014</v>
          </cell>
          <cell r="Q338">
            <v>41514</v>
          </cell>
          <cell r="R338">
            <v>51044</v>
          </cell>
          <cell r="S338">
            <v>5000000</v>
          </cell>
          <cell r="T338" t="str">
            <v>Closing</v>
          </cell>
          <cell r="U338">
            <v>41514</v>
          </cell>
          <cell r="V338">
            <v>5000000</v>
          </cell>
          <cell r="W338">
            <v>162910</v>
          </cell>
          <cell r="X338">
            <v>214616</v>
          </cell>
          <cell r="Y338">
            <v>377526</v>
          </cell>
          <cell r="AA338" t="str">
            <v xml:space="preserve">611110    </v>
          </cell>
          <cell r="AB338">
            <v>5000000</v>
          </cell>
          <cell r="AC338" t="str">
            <v>2014</v>
          </cell>
          <cell r="AD338" t="str">
            <v>2014</v>
          </cell>
          <cell r="AE338" t="str">
            <v>2040</v>
          </cell>
          <cell r="AF338" t="b">
            <v>1</v>
          </cell>
          <cell r="AG338">
            <v>5167</v>
          </cell>
          <cell r="AH338" t="str">
            <v>24-50 FDR Drive</v>
          </cell>
          <cell r="AI338" t="str">
            <v>991</v>
          </cell>
          <cell r="AJ338" t="str">
            <v>59</v>
          </cell>
          <cell r="AK338" t="str">
            <v>Manhattan</v>
          </cell>
          <cell r="AL338" t="str">
            <v>10010</v>
          </cell>
          <cell r="AM338">
            <v>4</v>
          </cell>
          <cell r="AN338" t="str">
            <v>NY</v>
          </cell>
          <cell r="AO338" t="b">
            <v>1</v>
          </cell>
          <cell r="AP338" t="b">
            <v>0</v>
          </cell>
          <cell r="AQ338" t="b">
            <v>0</v>
          </cell>
          <cell r="AR338" t="str">
            <v>BOND</v>
          </cell>
          <cell r="AS338" t="str">
            <v>TEPN</v>
          </cell>
          <cell r="AU338" t="str">
            <v>2018</v>
          </cell>
          <cell r="AV338" t="str">
            <v>n</v>
          </cell>
          <cell r="AW338">
            <v>1</v>
          </cell>
          <cell r="AX338">
            <v>5000</v>
          </cell>
          <cell r="AY338" t="str">
            <v>Tax Exempt Bonds</v>
          </cell>
        </row>
        <row r="339">
          <cell r="A339">
            <v>93960</v>
          </cell>
          <cell r="B339">
            <v>0</v>
          </cell>
          <cell r="C339">
            <v>0</v>
          </cell>
          <cell r="D339" t="str">
            <v>New York University</v>
          </cell>
          <cell r="E339" t="str">
            <v>COMP</v>
          </cell>
          <cell r="F339" t="str">
            <v>EDC</v>
          </cell>
          <cell r="G339" t="str">
            <v>Development, Use and Operation Agreement</v>
          </cell>
          <cell r="H339" t="str">
            <v>Applied Sciences NYC</v>
          </cell>
          <cell r="I339" t="str">
            <v>04/25/12</v>
          </cell>
          <cell r="J339" t="str">
            <v>04/25/61</v>
          </cell>
          <cell r="T339" t="str">
            <v>Closing</v>
          </cell>
          <cell r="U339">
            <v>41024</v>
          </cell>
          <cell r="V339">
            <v>350000000</v>
          </cell>
          <cell r="W339">
            <v>217945</v>
          </cell>
          <cell r="X339">
            <v>1390848</v>
          </cell>
          <cell r="Y339">
            <v>1608793</v>
          </cell>
          <cell r="AA339" t="str">
            <v xml:space="preserve">611310    </v>
          </cell>
          <cell r="AB339">
            <v>350000000</v>
          </cell>
          <cell r="AC339" t="str">
            <v>2012</v>
          </cell>
          <cell r="AD339" t="str">
            <v>2012</v>
          </cell>
          <cell r="AE339" t="str">
            <v>2061</v>
          </cell>
          <cell r="AF339" t="b">
            <v>1</v>
          </cell>
          <cell r="AG339">
            <v>5159</v>
          </cell>
          <cell r="AH339" t="str">
            <v>370 Jay Street</v>
          </cell>
          <cell r="AI339" t="str">
            <v>140</v>
          </cell>
          <cell r="AJ339" t="str">
            <v>111</v>
          </cell>
          <cell r="AK339" t="str">
            <v>Brooklyn</v>
          </cell>
          <cell r="AL339" t="str">
            <v>11201</v>
          </cell>
          <cell r="AM339">
            <v>33</v>
          </cell>
          <cell r="AN339" t="str">
            <v>NY</v>
          </cell>
          <cell r="AO339" t="b">
            <v>1</v>
          </cell>
          <cell r="AP339" t="b">
            <v>0</v>
          </cell>
          <cell r="AQ339" t="b">
            <v>0</v>
          </cell>
          <cell r="AR339" t="str">
            <v>DUOA</v>
          </cell>
          <cell r="AS339" t="str">
            <v>APPLIED</v>
          </cell>
          <cell r="AU339" t="str">
            <v>2018</v>
          </cell>
          <cell r="AV339" t="str">
            <v>n</v>
          </cell>
          <cell r="AW339">
            <v>1</v>
          </cell>
          <cell r="AX339">
            <v>350000</v>
          </cell>
          <cell r="AY339" t="str">
            <v>Business Incentive Rate</v>
          </cell>
        </row>
        <row r="340">
          <cell r="A340">
            <v>93961</v>
          </cell>
          <cell r="B340">
            <v>5612</v>
          </cell>
          <cell r="C340">
            <v>0</v>
          </cell>
          <cell r="D340" t="str">
            <v>Simon Liu, Inc.</v>
          </cell>
          <cell r="E340" t="str">
            <v>COMP</v>
          </cell>
          <cell r="F340" t="str">
            <v>IDA</v>
          </cell>
          <cell r="G340" t="str">
            <v>Straight Lease</v>
          </cell>
          <cell r="H340" t="str">
            <v>Industrial Incentive</v>
          </cell>
          <cell r="I340" t="str">
            <v>09/19/13</v>
          </cell>
          <cell r="J340" t="str">
            <v>07/01/39</v>
          </cell>
          <cell r="T340" t="str">
            <v>Closing</v>
          </cell>
          <cell r="U340">
            <v>41536</v>
          </cell>
          <cell r="V340">
            <v>2850000</v>
          </cell>
          <cell r="W340">
            <v>9921</v>
          </cell>
          <cell r="X340">
            <v>9800</v>
          </cell>
          <cell r="Y340">
            <v>19721</v>
          </cell>
          <cell r="AA340" t="str">
            <v xml:space="preserve">339993    </v>
          </cell>
          <cell r="AB340">
            <v>2850000</v>
          </cell>
          <cell r="AC340" t="str">
            <v>2014</v>
          </cell>
          <cell r="AD340" t="str">
            <v>2014</v>
          </cell>
          <cell r="AE340" t="str">
            <v>2040</v>
          </cell>
          <cell r="AF340" t="b">
            <v>0</v>
          </cell>
          <cell r="AG340">
            <v>5153</v>
          </cell>
          <cell r="AH340" t="str">
            <v>278-280 24th Street</v>
          </cell>
          <cell r="AI340" t="str">
            <v>652</v>
          </cell>
          <cell r="AJ340" t="str">
            <v>17</v>
          </cell>
          <cell r="AK340" t="str">
            <v>Brooklyn</v>
          </cell>
          <cell r="AL340" t="str">
            <v>11232</v>
          </cell>
          <cell r="AM340">
            <v>38</v>
          </cell>
          <cell r="AN340" t="str">
            <v>NY</v>
          </cell>
          <cell r="AO340" t="b">
            <v>0</v>
          </cell>
          <cell r="AP340" t="b">
            <v>0</v>
          </cell>
          <cell r="AQ340" t="b">
            <v>0</v>
          </cell>
          <cell r="AR340" t="str">
            <v>SL</v>
          </cell>
          <cell r="AS340" t="str">
            <v>I/I</v>
          </cell>
          <cell r="AU340" t="str">
            <v>2018</v>
          </cell>
          <cell r="AV340" t="str">
            <v>n</v>
          </cell>
          <cell r="AW340">
            <v>1</v>
          </cell>
          <cell r="AX340">
            <v>2850</v>
          </cell>
          <cell r="AY340" t="str">
            <v>Mortgage Recording Tax, Payment In Lieu Of Taxes, Sales Tax</v>
          </cell>
        </row>
        <row r="341">
          <cell r="A341">
            <v>93962</v>
          </cell>
          <cell r="B341">
            <v>5594</v>
          </cell>
          <cell r="C341">
            <v>0</v>
          </cell>
          <cell r="D341" t="str">
            <v>Calhoun School, Inc., The</v>
          </cell>
          <cell r="E341" t="str">
            <v>COMP</v>
          </cell>
          <cell r="F341" t="str">
            <v>BLD</v>
          </cell>
          <cell r="G341" t="str">
            <v>Bond</v>
          </cell>
          <cell r="H341" t="str">
            <v>Build NYC Tax-Exempt Promissory Note</v>
          </cell>
          <cell r="I341" t="str">
            <v>09/30/13</v>
          </cell>
          <cell r="J341" t="str">
            <v>10/01/43</v>
          </cell>
          <cell r="P341" t="str">
            <v>2013</v>
          </cell>
          <cell r="Q341">
            <v>41547</v>
          </cell>
          <cell r="R341">
            <v>52505</v>
          </cell>
          <cell r="S341">
            <v>32840000</v>
          </cell>
          <cell r="T341" t="str">
            <v>Closing</v>
          </cell>
          <cell r="U341">
            <v>41547</v>
          </cell>
          <cell r="V341">
            <v>36595812</v>
          </cell>
          <cell r="W341">
            <v>15326</v>
          </cell>
          <cell r="X341">
            <v>66393</v>
          </cell>
          <cell r="Y341">
            <v>81719</v>
          </cell>
          <cell r="AA341" t="str">
            <v xml:space="preserve">611110    </v>
          </cell>
          <cell r="AB341">
            <v>32840000</v>
          </cell>
          <cell r="AC341" t="str">
            <v>2014</v>
          </cell>
          <cell r="AD341" t="str">
            <v>2014</v>
          </cell>
          <cell r="AE341" t="str">
            <v>2044</v>
          </cell>
          <cell r="AF341" t="b">
            <v>1</v>
          </cell>
          <cell r="AG341">
            <v>5173</v>
          </cell>
          <cell r="AH341" t="str">
            <v>160 West 74th Street</v>
          </cell>
          <cell r="AI341" t="str">
            <v>1145</v>
          </cell>
          <cell r="AJ341" t="str">
            <v>57</v>
          </cell>
          <cell r="AK341" t="str">
            <v>Manhattan</v>
          </cell>
          <cell r="AL341" t="str">
            <v>10023</v>
          </cell>
          <cell r="AM341">
            <v>6</v>
          </cell>
          <cell r="AN341" t="str">
            <v>NY</v>
          </cell>
          <cell r="AO341" t="b">
            <v>1</v>
          </cell>
          <cell r="AP341" t="b">
            <v>0</v>
          </cell>
          <cell r="AQ341" t="b">
            <v>0</v>
          </cell>
          <cell r="AR341" t="str">
            <v>BOND</v>
          </cell>
          <cell r="AS341" t="str">
            <v>TEPN</v>
          </cell>
          <cell r="AU341" t="str">
            <v>2018</v>
          </cell>
          <cell r="AV341" t="str">
            <v>n</v>
          </cell>
          <cell r="AW341">
            <v>1</v>
          </cell>
          <cell r="AX341">
            <v>32840</v>
          </cell>
          <cell r="AY341" t="str">
            <v>Mortgage Recording Tax, Tax Exempt Bonds</v>
          </cell>
        </row>
        <row r="342">
          <cell r="A342">
            <v>93963</v>
          </cell>
          <cell r="B342">
            <v>5611</v>
          </cell>
          <cell r="C342">
            <v>0</v>
          </cell>
          <cell r="D342" t="str">
            <v>Trustees of The Spence School, Inc.</v>
          </cell>
          <cell r="E342" t="str">
            <v>COMP</v>
          </cell>
          <cell r="F342" t="str">
            <v>BLD</v>
          </cell>
          <cell r="G342" t="str">
            <v>Bond</v>
          </cell>
          <cell r="H342" t="str">
            <v>Build NYC Tax-Exempt Promissory Note</v>
          </cell>
          <cell r="I342" t="str">
            <v>09/26/13</v>
          </cell>
          <cell r="J342" t="str">
            <v>07/01/34</v>
          </cell>
          <cell r="P342" t="str">
            <v>2014</v>
          </cell>
          <cell r="Q342">
            <v>41908</v>
          </cell>
          <cell r="R342">
            <v>49126</v>
          </cell>
          <cell r="S342">
            <v>14080000</v>
          </cell>
          <cell r="T342" t="str">
            <v>Closing</v>
          </cell>
          <cell r="U342">
            <v>41543</v>
          </cell>
          <cell r="V342">
            <v>14500000</v>
          </cell>
          <cell r="W342">
            <v>63899</v>
          </cell>
          <cell r="X342">
            <v>490099</v>
          </cell>
          <cell r="Y342">
            <v>553998</v>
          </cell>
          <cell r="AA342" t="str">
            <v xml:space="preserve">611110    </v>
          </cell>
          <cell r="AB342">
            <v>14080000</v>
          </cell>
          <cell r="AC342" t="str">
            <v>2014</v>
          </cell>
          <cell r="AD342" t="str">
            <v>2014</v>
          </cell>
          <cell r="AE342" t="str">
            <v>2035</v>
          </cell>
          <cell r="AF342" t="b">
            <v>1</v>
          </cell>
          <cell r="AG342">
            <v>5154</v>
          </cell>
          <cell r="AH342" t="str">
            <v>56 East 93rd Street</v>
          </cell>
          <cell r="AI342" t="str">
            <v>1504</v>
          </cell>
          <cell r="AJ342" t="str">
            <v>47</v>
          </cell>
          <cell r="AK342" t="str">
            <v>Manhattan</v>
          </cell>
          <cell r="AL342" t="str">
            <v>10128</v>
          </cell>
          <cell r="AM342">
            <v>4</v>
          </cell>
          <cell r="AN342" t="str">
            <v>NY</v>
          </cell>
          <cell r="AO342" t="b">
            <v>1</v>
          </cell>
          <cell r="AP342" t="b">
            <v>0</v>
          </cell>
          <cell r="AQ342" t="b">
            <v>0</v>
          </cell>
          <cell r="AR342" t="str">
            <v>BOND</v>
          </cell>
          <cell r="AS342" t="str">
            <v>TEPN</v>
          </cell>
          <cell r="AU342" t="str">
            <v>2018</v>
          </cell>
          <cell r="AV342" t="str">
            <v>n</v>
          </cell>
          <cell r="AW342">
            <v>1</v>
          </cell>
          <cell r="AX342">
            <v>14080</v>
          </cell>
          <cell r="AY342" t="str">
            <v>Tax Exempt Bonds</v>
          </cell>
        </row>
        <row r="343">
          <cell r="A343">
            <v>93964</v>
          </cell>
          <cell r="B343">
            <v>5571</v>
          </cell>
          <cell r="C343">
            <v>0</v>
          </cell>
          <cell r="D343" t="str">
            <v>Poly Prep Country Day School</v>
          </cell>
          <cell r="E343" t="str">
            <v>COMP</v>
          </cell>
          <cell r="F343" t="str">
            <v>BLD</v>
          </cell>
          <cell r="G343" t="str">
            <v>Bond</v>
          </cell>
          <cell r="H343" t="str">
            <v>Build NYC Revenue Bond</v>
          </cell>
          <cell r="I343" t="str">
            <v>09/10/13</v>
          </cell>
          <cell r="J343" t="str">
            <v>09/01/38</v>
          </cell>
          <cell r="N343" t="str">
            <v>Y</v>
          </cell>
          <cell r="P343" t="str">
            <v>2013B</v>
          </cell>
          <cell r="Q343">
            <v>41527</v>
          </cell>
          <cell r="R343">
            <v>50618</v>
          </cell>
          <cell r="S343">
            <v>5000000</v>
          </cell>
          <cell r="T343" t="str">
            <v>Closing</v>
          </cell>
          <cell r="U343">
            <v>41527</v>
          </cell>
          <cell r="V343">
            <v>10000000</v>
          </cell>
          <cell r="W343">
            <v>1020818</v>
          </cell>
          <cell r="X343">
            <v>162790</v>
          </cell>
          <cell r="Y343">
            <v>1183608</v>
          </cell>
          <cell r="AA343" t="str">
            <v xml:space="preserve">611110    </v>
          </cell>
          <cell r="AB343">
            <v>10000000</v>
          </cell>
          <cell r="AC343" t="str">
            <v>2014</v>
          </cell>
          <cell r="AD343" t="str">
            <v>2014</v>
          </cell>
          <cell r="AE343" t="str">
            <v>2039</v>
          </cell>
          <cell r="AF343" t="b">
            <v>1</v>
          </cell>
          <cell r="AG343">
            <v>5152</v>
          </cell>
          <cell r="AH343" t="str">
            <v>9216 Seventh Avenue</v>
          </cell>
          <cell r="AI343" t="str">
            <v>6143</v>
          </cell>
          <cell r="AJ343" t="str">
            <v>1</v>
          </cell>
          <cell r="AK343" t="str">
            <v>Brooklyn</v>
          </cell>
          <cell r="AL343" t="str">
            <v>11228</v>
          </cell>
          <cell r="AM343">
            <v>43</v>
          </cell>
          <cell r="AN343" t="str">
            <v>NY</v>
          </cell>
          <cell r="AO343" t="b">
            <v>1</v>
          </cell>
          <cell r="AP343" t="b">
            <v>0</v>
          </cell>
          <cell r="AQ343" t="b">
            <v>0</v>
          </cell>
          <cell r="AR343" t="str">
            <v>BOND</v>
          </cell>
          <cell r="AS343" t="str">
            <v>Revenue Bond</v>
          </cell>
          <cell r="AU343" t="str">
            <v>2018</v>
          </cell>
          <cell r="AV343" t="str">
            <v>n</v>
          </cell>
          <cell r="AW343">
            <v>1</v>
          </cell>
          <cell r="AX343">
            <v>10000</v>
          </cell>
          <cell r="AY343" t="str">
            <v>Mortgage Recording Tax, Tax Exempt Bonds</v>
          </cell>
        </row>
        <row r="344">
          <cell r="A344">
            <v>93965</v>
          </cell>
          <cell r="B344">
            <v>5655</v>
          </cell>
          <cell r="C344">
            <v>0</v>
          </cell>
          <cell r="D344" t="str">
            <v>Little Red School House and Elisabeth Irwin High School</v>
          </cell>
          <cell r="E344" t="str">
            <v>COMP</v>
          </cell>
          <cell r="F344" t="str">
            <v>BLD</v>
          </cell>
          <cell r="G344" t="str">
            <v>Bond</v>
          </cell>
          <cell r="H344" t="str">
            <v>Build NYC Revenue Bond</v>
          </cell>
          <cell r="I344" t="str">
            <v>10/10/13</v>
          </cell>
          <cell r="J344" t="str">
            <v>10/01/43</v>
          </cell>
          <cell r="P344" t="str">
            <v>2013</v>
          </cell>
          <cell r="Q344">
            <v>41557</v>
          </cell>
          <cell r="R344">
            <v>52505</v>
          </cell>
          <cell r="S344">
            <v>9650000</v>
          </cell>
          <cell r="T344" t="str">
            <v>Closing</v>
          </cell>
          <cell r="U344">
            <v>41557</v>
          </cell>
          <cell r="V344">
            <v>10459603.539999999</v>
          </cell>
          <cell r="W344">
            <v>21390</v>
          </cell>
          <cell r="X344">
            <v>93972</v>
          </cell>
          <cell r="Y344">
            <v>115362</v>
          </cell>
          <cell r="AA344" t="str">
            <v xml:space="preserve">611110    </v>
          </cell>
          <cell r="AB344">
            <v>9650000</v>
          </cell>
          <cell r="AC344" t="str">
            <v>2014</v>
          </cell>
          <cell r="AD344" t="str">
            <v>2014</v>
          </cell>
          <cell r="AE344" t="str">
            <v>2044</v>
          </cell>
          <cell r="AF344" t="b">
            <v>1</v>
          </cell>
          <cell r="AG344">
            <v>5189</v>
          </cell>
          <cell r="AH344" t="str">
            <v>196 Bleeker Street</v>
          </cell>
          <cell r="AI344" t="str">
            <v>526</v>
          </cell>
          <cell r="AJ344" t="str">
            <v>18</v>
          </cell>
          <cell r="AK344" t="str">
            <v>Manhattan</v>
          </cell>
          <cell r="AL344" t="str">
            <v>10012</v>
          </cell>
          <cell r="AM344">
            <v>3</v>
          </cell>
          <cell r="AN344" t="str">
            <v>NY</v>
          </cell>
          <cell r="AO344" t="b">
            <v>1</v>
          </cell>
          <cell r="AP344" t="b">
            <v>0</v>
          </cell>
          <cell r="AQ344" t="b">
            <v>0</v>
          </cell>
          <cell r="AR344" t="str">
            <v>BOND</v>
          </cell>
          <cell r="AS344" t="str">
            <v>Revenue Refunding Bond</v>
          </cell>
          <cell r="AU344" t="str">
            <v>2018</v>
          </cell>
          <cell r="AV344" t="str">
            <v>n</v>
          </cell>
          <cell r="AW344">
            <v>1</v>
          </cell>
          <cell r="AX344">
            <v>9650</v>
          </cell>
          <cell r="AY344" t="str">
            <v>Mortgage Recording Tax, Tax Exempt Bonds</v>
          </cell>
        </row>
        <row r="345">
          <cell r="A345">
            <v>93966</v>
          </cell>
          <cell r="B345">
            <v>5654</v>
          </cell>
          <cell r="C345">
            <v>0</v>
          </cell>
          <cell r="D345" t="str">
            <v>Mount Sinai Hospital, The</v>
          </cell>
          <cell r="E345" t="str">
            <v>COMP</v>
          </cell>
          <cell r="F345" t="str">
            <v>BLD</v>
          </cell>
          <cell r="G345" t="str">
            <v>Bond</v>
          </cell>
          <cell r="H345" t="str">
            <v>Build NYC Revenue Bond</v>
          </cell>
          <cell r="I345" t="str">
            <v>12/19/13</v>
          </cell>
          <cell r="J345" t="str">
            <v>12/19/43</v>
          </cell>
          <cell r="N345" t="str">
            <v>Y</v>
          </cell>
          <cell r="P345" t="str">
            <v>2013B</v>
          </cell>
          <cell r="Q345">
            <v>41627</v>
          </cell>
          <cell r="R345">
            <v>52597</v>
          </cell>
          <cell r="S345">
            <v>40000000</v>
          </cell>
          <cell r="T345" t="str">
            <v>Closing</v>
          </cell>
          <cell r="U345">
            <v>41627</v>
          </cell>
          <cell r="V345">
            <v>126390725</v>
          </cell>
          <cell r="W345">
            <v>39500</v>
          </cell>
          <cell r="X345">
            <v>217951</v>
          </cell>
          <cell r="Y345">
            <v>257451</v>
          </cell>
          <cell r="AA345" t="str">
            <v xml:space="preserve">622110    </v>
          </cell>
          <cell r="AB345">
            <v>112000000</v>
          </cell>
          <cell r="AC345" t="str">
            <v>2014</v>
          </cell>
          <cell r="AD345" t="str">
            <v>2014</v>
          </cell>
          <cell r="AE345" t="str">
            <v>2044</v>
          </cell>
          <cell r="AF345" t="b">
            <v>1</v>
          </cell>
          <cell r="AG345">
            <v>5206</v>
          </cell>
          <cell r="AH345" t="str">
            <v>25-10 30th Avenue</v>
          </cell>
          <cell r="AI345" t="str">
            <v>576</v>
          </cell>
          <cell r="AJ345" t="str">
            <v>12</v>
          </cell>
          <cell r="AK345" t="str">
            <v>Queens</v>
          </cell>
          <cell r="AL345" t="str">
            <v>11102</v>
          </cell>
          <cell r="AM345">
            <v>22</v>
          </cell>
          <cell r="AN345" t="str">
            <v>NY</v>
          </cell>
          <cell r="AO345" t="b">
            <v>0</v>
          </cell>
          <cell r="AP345" t="b">
            <v>0</v>
          </cell>
          <cell r="AQ345" t="b">
            <v>0</v>
          </cell>
          <cell r="AR345" t="str">
            <v>BOND</v>
          </cell>
          <cell r="AS345" t="str">
            <v>Revenue Bond</v>
          </cell>
          <cell r="AU345" t="str">
            <v>2018</v>
          </cell>
          <cell r="AV345" t="str">
            <v>n</v>
          </cell>
          <cell r="AW345">
            <v>1</v>
          </cell>
          <cell r="AX345">
            <v>112000</v>
          </cell>
          <cell r="AY345" t="str">
            <v>Mortgage Recording Tax, Tax Exempt Bonds</v>
          </cell>
        </row>
        <row r="346">
          <cell r="A346">
            <v>93967</v>
          </cell>
          <cell r="B346">
            <v>5412</v>
          </cell>
          <cell r="C346">
            <v>0</v>
          </cell>
          <cell r="D346" t="str">
            <v>GMDC Atlantic Avenue LLC</v>
          </cell>
          <cell r="E346" t="str">
            <v>COMP</v>
          </cell>
          <cell r="F346" t="str">
            <v>IDA</v>
          </cell>
          <cell r="G346" t="str">
            <v>Straight Lease</v>
          </cell>
          <cell r="H346" t="str">
            <v>Industrial Incentive</v>
          </cell>
          <cell r="I346" t="str">
            <v>12/12/13</v>
          </cell>
          <cell r="J346" t="str">
            <v>06/30/24</v>
          </cell>
          <cell r="T346" t="str">
            <v>Closing</v>
          </cell>
          <cell r="U346">
            <v>41620</v>
          </cell>
          <cell r="V346">
            <v>13983527</v>
          </cell>
          <cell r="W346">
            <v>26365</v>
          </cell>
          <cell r="X346">
            <v>48923</v>
          </cell>
          <cell r="Y346">
            <v>75288</v>
          </cell>
          <cell r="AA346" t="str">
            <v xml:space="preserve">531312    </v>
          </cell>
          <cell r="AB346">
            <v>13983527</v>
          </cell>
          <cell r="AC346" t="str">
            <v>2014</v>
          </cell>
          <cell r="AD346" t="str">
            <v>2014</v>
          </cell>
          <cell r="AE346" t="str">
            <v>2024</v>
          </cell>
          <cell r="AF346" t="b">
            <v>0</v>
          </cell>
          <cell r="AG346">
            <v>5204</v>
          </cell>
          <cell r="AH346" t="str">
            <v>1102 Atlantic Avenue</v>
          </cell>
          <cell r="AI346" t="str">
            <v>1126</v>
          </cell>
          <cell r="AJ346" t="str">
            <v>29</v>
          </cell>
          <cell r="AK346" t="str">
            <v>Brooklyn</v>
          </cell>
          <cell r="AL346" t="str">
            <v>11238</v>
          </cell>
          <cell r="AM346">
            <v>35</v>
          </cell>
          <cell r="AN346" t="str">
            <v>NY</v>
          </cell>
          <cell r="AO346" t="b">
            <v>0</v>
          </cell>
          <cell r="AP346" t="b">
            <v>0</v>
          </cell>
          <cell r="AQ346" t="b">
            <v>0</v>
          </cell>
          <cell r="AR346" t="str">
            <v>SL</v>
          </cell>
          <cell r="AS346" t="str">
            <v>I/I</v>
          </cell>
          <cell r="AU346" t="str">
            <v>2018</v>
          </cell>
          <cell r="AV346" t="str">
            <v>n</v>
          </cell>
          <cell r="AW346">
            <v>1</v>
          </cell>
          <cell r="AX346">
            <v>13983.527</v>
          </cell>
          <cell r="AY346" t="str">
            <v>Payment In Lieu Of Taxes, Sales Tax</v>
          </cell>
        </row>
        <row r="347">
          <cell r="A347">
            <v>93968</v>
          </cell>
          <cell r="B347">
            <v>5570</v>
          </cell>
          <cell r="C347">
            <v>0</v>
          </cell>
          <cell r="D347" t="str">
            <v>Village Center for Care</v>
          </cell>
          <cell r="E347" t="str">
            <v>COMP</v>
          </cell>
          <cell r="F347" t="str">
            <v>BLD</v>
          </cell>
          <cell r="G347" t="str">
            <v>Bond</v>
          </cell>
          <cell r="H347" t="str">
            <v>Build NYC Revenue Bond</v>
          </cell>
          <cell r="I347" t="str">
            <v>10/01/13</v>
          </cell>
          <cell r="J347" t="str">
            <v>10/01/27</v>
          </cell>
          <cell r="P347" t="str">
            <v>2013</v>
          </cell>
          <cell r="Q347">
            <v>41548</v>
          </cell>
          <cell r="R347">
            <v>50345</v>
          </cell>
          <cell r="S347">
            <v>15805000</v>
          </cell>
          <cell r="T347" t="str">
            <v>Amendment (Post Closing)</v>
          </cell>
          <cell r="U347">
            <v>42767</v>
          </cell>
          <cell r="V347">
            <v>15805000</v>
          </cell>
          <cell r="W347">
            <v>11053</v>
          </cell>
          <cell r="X347">
            <v>64260</v>
          </cell>
          <cell r="Y347">
            <v>75313</v>
          </cell>
          <cell r="AA347" t="str">
            <v xml:space="preserve">623110    </v>
          </cell>
          <cell r="AB347">
            <v>15805000</v>
          </cell>
          <cell r="AC347" t="str">
            <v>2014</v>
          </cell>
          <cell r="AD347" t="str">
            <v>2014</v>
          </cell>
          <cell r="AE347" t="str">
            <v>2028</v>
          </cell>
          <cell r="AF347" t="b">
            <v>1</v>
          </cell>
          <cell r="AG347">
            <v>5166</v>
          </cell>
          <cell r="AH347" t="str">
            <v>214-218 West Houston Street</v>
          </cell>
          <cell r="AI347" t="str">
            <v>528</v>
          </cell>
          <cell r="AJ347" t="str">
            <v>12</v>
          </cell>
          <cell r="AK347" t="str">
            <v>Manhattan</v>
          </cell>
          <cell r="AL347" t="str">
            <v>10014</v>
          </cell>
          <cell r="AM347">
            <v>3</v>
          </cell>
          <cell r="AN347" t="str">
            <v>NY</v>
          </cell>
          <cell r="AO347" t="b">
            <v>0</v>
          </cell>
          <cell r="AP347" t="b">
            <v>0</v>
          </cell>
          <cell r="AQ347" t="b">
            <v>0</v>
          </cell>
          <cell r="AR347" t="str">
            <v>BOND</v>
          </cell>
          <cell r="AS347" t="str">
            <v>Revenue Refunding Bond</v>
          </cell>
          <cell r="AU347" t="str">
            <v>2018</v>
          </cell>
          <cell r="AV347" t="str">
            <v>n</v>
          </cell>
          <cell r="AW347">
            <v>1</v>
          </cell>
          <cell r="AX347">
            <v>15805</v>
          </cell>
          <cell r="AY347" t="str">
            <v>Mortgage Recording Tax, Tax Exempt Bonds</v>
          </cell>
        </row>
        <row r="348">
          <cell r="A348">
            <v>93969</v>
          </cell>
          <cell r="B348">
            <v>5692</v>
          </cell>
          <cell r="C348">
            <v>0</v>
          </cell>
          <cell r="D348" t="str">
            <v>Mary McDowell Friends School</v>
          </cell>
          <cell r="E348" t="str">
            <v>COMP</v>
          </cell>
          <cell r="F348" t="str">
            <v>BLD</v>
          </cell>
          <cell r="G348" t="str">
            <v>Bond</v>
          </cell>
          <cell r="H348" t="str">
            <v>Build NYC Revenue Bond</v>
          </cell>
          <cell r="I348" t="str">
            <v>12/31/13</v>
          </cell>
          <cell r="J348" t="str">
            <v>12/01/43</v>
          </cell>
          <cell r="K348">
            <v>43007</v>
          </cell>
          <cell r="P348" t="str">
            <v>2013</v>
          </cell>
          <cell r="Q348">
            <v>41639</v>
          </cell>
          <cell r="R348">
            <v>52566</v>
          </cell>
          <cell r="S348">
            <v>7500000</v>
          </cell>
          <cell r="T348" t="str">
            <v>Retirement</v>
          </cell>
          <cell r="U348">
            <v>43007</v>
          </cell>
          <cell r="V348">
            <v>8019796.2599999998</v>
          </cell>
          <cell r="W348">
            <v>23747</v>
          </cell>
          <cell r="X348">
            <v>46996</v>
          </cell>
          <cell r="Y348">
            <v>70743</v>
          </cell>
          <cell r="AA348" t="str">
            <v xml:space="preserve">611110    </v>
          </cell>
          <cell r="AB348">
            <v>7500000</v>
          </cell>
          <cell r="AC348" t="str">
            <v>2014</v>
          </cell>
          <cell r="AD348" t="str">
            <v>2014</v>
          </cell>
          <cell r="AE348" t="str">
            <v>2018</v>
          </cell>
          <cell r="AF348" t="b">
            <v>1</v>
          </cell>
          <cell r="AG348">
            <v>5221</v>
          </cell>
          <cell r="AH348" t="str">
            <v>20 Bergen Street</v>
          </cell>
          <cell r="AI348" t="str">
            <v>384</v>
          </cell>
          <cell r="AJ348" t="str">
            <v>16</v>
          </cell>
          <cell r="AK348" t="str">
            <v>Brooklyn</v>
          </cell>
          <cell r="AL348" t="str">
            <v>11201</v>
          </cell>
          <cell r="AM348">
            <v>33</v>
          </cell>
          <cell r="AN348" t="str">
            <v>NY</v>
          </cell>
          <cell r="AO348" t="b">
            <v>1</v>
          </cell>
          <cell r="AP348" t="b">
            <v>0</v>
          </cell>
          <cell r="AQ348" t="b">
            <v>0</v>
          </cell>
          <cell r="AR348" t="str">
            <v>BOND</v>
          </cell>
          <cell r="AS348" t="str">
            <v>Revenue Bond</v>
          </cell>
          <cell r="AU348" t="str">
            <v>2018</v>
          </cell>
          <cell r="AV348" t="str">
            <v>n</v>
          </cell>
          <cell r="AW348">
            <v>1</v>
          </cell>
          <cell r="AX348">
            <v>7500</v>
          </cell>
          <cell r="AY348" t="str">
            <v>Mortgage Recording Tax, Tax Exempt Bonds</v>
          </cell>
        </row>
        <row r="349">
          <cell r="A349">
            <v>93970</v>
          </cell>
          <cell r="B349">
            <v>5683</v>
          </cell>
          <cell r="C349">
            <v>0</v>
          </cell>
          <cell r="D349" t="str">
            <v>House of Spices (India), Inc.</v>
          </cell>
          <cell r="E349" t="str">
            <v>COMP</v>
          </cell>
          <cell r="F349" t="str">
            <v>IDA</v>
          </cell>
          <cell r="G349" t="str">
            <v>Straight Lease</v>
          </cell>
          <cell r="H349" t="str">
            <v>Industrial Incentive</v>
          </cell>
          <cell r="I349" t="str">
            <v>06/18/14</v>
          </cell>
          <cell r="J349" t="str">
            <v>06/30/40</v>
          </cell>
          <cell r="T349" t="str">
            <v>Closing</v>
          </cell>
          <cell r="U349">
            <v>41808</v>
          </cell>
          <cell r="V349">
            <v>6429938</v>
          </cell>
          <cell r="W349">
            <v>26300</v>
          </cell>
          <cell r="X349">
            <v>24738</v>
          </cell>
          <cell r="Y349">
            <v>51038</v>
          </cell>
          <cell r="AA349" t="str">
            <v xml:space="preserve">311919    </v>
          </cell>
          <cell r="AB349">
            <v>6429938</v>
          </cell>
          <cell r="AC349" t="str">
            <v>2014</v>
          </cell>
          <cell r="AD349" t="str">
            <v>2014</v>
          </cell>
          <cell r="AE349" t="str">
            <v>2040</v>
          </cell>
          <cell r="AF349" t="b">
            <v>0</v>
          </cell>
          <cell r="AG349">
            <v>5241</v>
          </cell>
          <cell r="AH349" t="str">
            <v>57-07 49th Place</v>
          </cell>
          <cell r="AI349" t="str">
            <v>2603</v>
          </cell>
          <cell r="AJ349" t="str">
            <v>68</v>
          </cell>
          <cell r="AK349" t="str">
            <v>Queens</v>
          </cell>
          <cell r="AL349" t="str">
            <v>11378</v>
          </cell>
          <cell r="AM349">
            <v>30</v>
          </cell>
          <cell r="AN349" t="str">
            <v>NY</v>
          </cell>
          <cell r="AO349" t="b">
            <v>1</v>
          </cell>
          <cell r="AP349" t="b">
            <v>0</v>
          </cell>
          <cell r="AQ349" t="b">
            <v>0</v>
          </cell>
          <cell r="AR349" t="str">
            <v>SL</v>
          </cell>
          <cell r="AS349" t="str">
            <v>I/I</v>
          </cell>
          <cell r="AU349" t="str">
            <v>2018</v>
          </cell>
          <cell r="AV349" t="str">
            <v>n</v>
          </cell>
          <cell r="AW349">
            <v>1</v>
          </cell>
          <cell r="AX349">
            <v>6429.9380000000001</v>
          </cell>
          <cell r="AY349" t="str">
            <v>Mortgage Recording Tax, Payment In Lieu Of Taxes, Sales Tax</v>
          </cell>
        </row>
        <row r="350">
          <cell r="A350">
            <v>93971</v>
          </cell>
          <cell r="B350">
            <v>5579</v>
          </cell>
          <cell r="C350">
            <v>0</v>
          </cell>
          <cell r="D350" t="str">
            <v>Walsh Electrical Contracting, Inc.</v>
          </cell>
          <cell r="E350" t="str">
            <v>COMP</v>
          </cell>
          <cell r="F350" t="str">
            <v>IDA</v>
          </cell>
          <cell r="G350" t="str">
            <v>Straight Lease</v>
          </cell>
          <cell r="H350" t="str">
            <v>Industrial Incentive</v>
          </cell>
          <cell r="I350" t="str">
            <v>10/28/13</v>
          </cell>
          <cell r="J350" t="str">
            <v>06/30/39</v>
          </cell>
          <cell r="K350">
            <v>43034</v>
          </cell>
          <cell r="M350" t="str">
            <v>Default</v>
          </cell>
          <cell r="T350" t="str">
            <v>Retirement</v>
          </cell>
          <cell r="U350">
            <v>43034</v>
          </cell>
          <cell r="V350">
            <v>0</v>
          </cell>
          <cell r="W350">
            <v>13000</v>
          </cell>
          <cell r="X350">
            <v>10134</v>
          </cell>
          <cell r="Y350">
            <v>23134</v>
          </cell>
          <cell r="AA350" t="str">
            <v xml:space="preserve">238210    </v>
          </cell>
          <cell r="AB350">
            <v>1575000</v>
          </cell>
          <cell r="AC350" t="str">
            <v>2014</v>
          </cell>
          <cell r="AD350" t="str">
            <v>2014</v>
          </cell>
          <cell r="AE350" t="str">
            <v>2018</v>
          </cell>
          <cell r="AF350" t="b">
            <v>0</v>
          </cell>
          <cell r="AG350">
            <v>5184</v>
          </cell>
          <cell r="AH350" t="str">
            <v>15 Newark Avenue</v>
          </cell>
          <cell r="AI350" t="str">
            <v>1123</v>
          </cell>
          <cell r="AJ350" t="str">
            <v>34</v>
          </cell>
          <cell r="AK350" t="str">
            <v>Staten Island</v>
          </cell>
          <cell r="AL350" t="str">
            <v>10302</v>
          </cell>
          <cell r="AM350">
            <v>49</v>
          </cell>
          <cell r="AN350" t="str">
            <v>NY</v>
          </cell>
          <cell r="AO350" t="b">
            <v>0</v>
          </cell>
          <cell r="AP350" t="b">
            <v>0</v>
          </cell>
          <cell r="AQ350" t="b">
            <v>0</v>
          </cell>
          <cell r="AR350" t="str">
            <v>SL</v>
          </cell>
          <cell r="AS350" t="str">
            <v>I/I</v>
          </cell>
          <cell r="AU350" t="str">
            <v>2018</v>
          </cell>
          <cell r="AV350" t="str">
            <v>n</v>
          </cell>
          <cell r="AW350">
            <v>1</v>
          </cell>
          <cell r="AX350">
            <v>1575</v>
          </cell>
          <cell r="AY350" t="str">
            <v>Mortgage Recording Tax, Payment In Lieu Of Taxes, Sales Tax</v>
          </cell>
        </row>
        <row r="351">
          <cell r="A351">
            <v>93973</v>
          </cell>
          <cell r="B351">
            <v>5696</v>
          </cell>
          <cell r="C351">
            <v>0</v>
          </cell>
          <cell r="D351" t="str">
            <v>Fedcap Rehabilitation Services, Inc.</v>
          </cell>
          <cell r="E351" t="str">
            <v>COMP</v>
          </cell>
          <cell r="F351" t="str">
            <v>BLD</v>
          </cell>
          <cell r="G351" t="str">
            <v>Bond</v>
          </cell>
          <cell r="H351" t="str">
            <v>Build NYC Revenue Bond</v>
          </cell>
          <cell r="I351" t="str">
            <v>12/11/13</v>
          </cell>
          <cell r="J351" t="str">
            <v>12/01/38</v>
          </cell>
          <cell r="N351" t="str">
            <v>Y</v>
          </cell>
          <cell r="P351" t="str">
            <v>2013B</v>
          </cell>
          <cell r="Q351">
            <v>41619</v>
          </cell>
          <cell r="R351">
            <v>42339</v>
          </cell>
          <cell r="S351">
            <v>10000000</v>
          </cell>
          <cell r="T351" t="str">
            <v>Closing</v>
          </cell>
          <cell r="U351">
            <v>41619</v>
          </cell>
          <cell r="V351">
            <v>28450000</v>
          </cell>
          <cell r="W351">
            <v>0</v>
          </cell>
          <cell r="X351">
            <v>44780</v>
          </cell>
          <cell r="Y351">
            <v>44780</v>
          </cell>
          <cell r="AA351" t="str">
            <v xml:space="preserve">624310    </v>
          </cell>
          <cell r="AB351">
            <v>28450000</v>
          </cell>
          <cell r="AC351" t="str">
            <v>2014</v>
          </cell>
          <cell r="AD351" t="str">
            <v>2014</v>
          </cell>
          <cell r="AE351" t="str">
            <v>2039</v>
          </cell>
          <cell r="AF351" t="b">
            <v>1</v>
          </cell>
          <cell r="AG351">
            <v>5222</v>
          </cell>
          <cell r="AH351" t="str">
            <v>633 Third Avenue</v>
          </cell>
          <cell r="AI351" t="str">
            <v>1314</v>
          </cell>
          <cell r="AJ351" t="str">
            <v>1405</v>
          </cell>
          <cell r="AK351" t="str">
            <v>Manhattan</v>
          </cell>
          <cell r="AL351" t="str">
            <v>10017</v>
          </cell>
          <cell r="AM351">
            <v>4</v>
          </cell>
          <cell r="AN351" t="str">
            <v>NY</v>
          </cell>
          <cell r="AO351" t="b">
            <v>0</v>
          </cell>
          <cell r="AP351" t="b">
            <v>0</v>
          </cell>
          <cell r="AQ351" t="b">
            <v>0</v>
          </cell>
          <cell r="AR351" t="str">
            <v>BOND</v>
          </cell>
          <cell r="AS351" t="str">
            <v>Revenue Bond</v>
          </cell>
          <cell r="AU351" t="str">
            <v>2018</v>
          </cell>
          <cell r="AV351" t="str">
            <v>n</v>
          </cell>
          <cell r="AW351">
            <v>1</v>
          </cell>
          <cell r="AX351">
            <v>28450</v>
          </cell>
          <cell r="AY351" t="str">
            <v>Mortgage Recording Tax, Tax Exempt Bonds</v>
          </cell>
        </row>
        <row r="352">
          <cell r="A352">
            <v>93974</v>
          </cell>
          <cell r="B352">
            <v>5618</v>
          </cell>
          <cell r="C352">
            <v>0</v>
          </cell>
          <cell r="D352" t="str">
            <v>E. Gluck Corporation</v>
          </cell>
          <cell r="E352" t="str">
            <v>COMP</v>
          </cell>
          <cell r="F352" t="str">
            <v>IDA</v>
          </cell>
          <cell r="G352" t="str">
            <v>Straight Lease</v>
          </cell>
          <cell r="H352" t="str">
            <v>Industrial Incentive</v>
          </cell>
          <cell r="I352" t="str">
            <v>03/27/14</v>
          </cell>
          <cell r="J352" t="str">
            <v>06/30/40</v>
          </cell>
          <cell r="T352" t="str">
            <v>Closing</v>
          </cell>
          <cell r="U352">
            <v>41725</v>
          </cell>
          <cell r="V352">
            <v>20775000</v>
          </cell>
          <cell r="W352">
            <v>292700</v>
          </cell>
          <cell r="X352">
            <v>224106</v>
          </cell>
          <cell r="Y352">
            <v>516806</v>
          </cell>
          <cell r="AA352" t="str">
            <v xml:space="preserve">334519    </v>
          </cell>
          <cell r="AB352">
            <v>20775000</v>
          </cell>
          <cell r="AC352" t="str">
            <v>2014</v>
          </cell>
          <cell r="AD352" t="str">
            <v>2014</v>
          </cell>
          <cell r="AE352" t="str">
            <v>2040</v>
          </cell>
          <cell r="AF352" t="b">
            <v>0</v>
          </cell>
          <cell r="AG352">
            <v>5234</v>
          </cell>
          <cell r="AH352" t="str">
            <v>60-15 Little Neck Parkway</v>
          </cell>
          <cell r="AI352" t="str">
            <v>8393</v>
          </cell>
          <cell r="AJ352" t="str">
            <v>1</v>
          </cell>
          <cell r="AK352" t="str">
            <v>Queens</v>
          </cell>
          <cell r="AL352" t="str">
            <v>11362</v>
          </cell>
          <cell r="AM352">
            <v>23</v>
          </cell>
          <cell r="AN352" t="str">
            <v>NY</v>
          </cell>
          <cell r="AO352" t="b">
            <v>0</v>
          </cell>
          <cell r="AP352" t="b">
            <v>0</v>
          </cell>
          <cell r="AQ352" t="b">
            <v>0</v>
          </cell>
          <cell r="AR352" t="str">
            <v>SL</v>
          </cell>
          <cell r="AS352" t="str">
            <v>I/I</v>
          </cell>
          <cell r="AU352" t="str">
            <v>2018</v>
          </cell>
          <cell r="AV352" t="str">
            <v>n</v>
          </cell>
          <cell r="AW352">
            <v>1</v>
          </cell>
          <cell r="AX352">
            <v>20775</v>
          </cell>
          <cell r="AY352" t="str">
            <v>Payment In Lieu Of Taxes, Sales Tax</v>
          </cell>
        </row>
        <row r="353">
          <cell r="A353">
            <v>93975</v>
          </cell>
          <cell r="B353">
            <v>5640</v>
          </cell>
          <cell r="C353">
            <v>0</v>
          </cell>
          <cell r="D353" t="str">
            <v>Gateway ShopRite Associates, LLC</v>
          </cell>
          <cell r="E353" t="str">
            <v>COMP</v>
          </cell>
          <cell r="F353" t="str">
            <v>IDA</v>
          </cell>
          <cell r="G353" t="str">
            <v>Straight Lease</v>
          </cell>
          <cell r="H353" t="str">
            <v>FRESH</v>
          </cell>
          <cell r="I353" t="str">
            <v>05/07/14</v>
          </cell>
          <cell r="J353" t="str">
            <v>06/30/40</v>
          </cell>
          <cell r="T353" t="str">
            <v>Closing</v>
          </cell>
          <cell r="U353">
            <v>41766</v>
          </cell>
          <cell r="V353">
            <v>12500000</v>
          </cell>
          <cell r="W353">
            <v>51012</v>
          </cell>
          <cell r="X353">
            <v>89730</v>
          </cell>
          <cell r="Y353">
            <v>140742</v>
          </cell>
          <cell r="AA353" t="str">
            <v xml:space="preserve">445110    </v>
          </cell>
          <cell r="AB353">
            <v>12500000</v>
          </cell>
          <cell r="AC353" t="str">
            <v>2014</v>
          </cell>
          <cell r="AD353" t="str">
            <v>2014</v>
          </cell>
          <cell r="AE353" t="str">
            <v>2040</v>
          </cell>
          <cell r="AF353" t="b">
            <v>0</v>
          </cell>
          <cell r="AG353">
            <v>5246</v>
          </cell>
          <cell r="AH353" t="str">
            <v>590 Gateway Drive</v>
          </cell>
          <cell r="AI353" t="str">
            <v>4452</v>
          </cell>
          <cell r="AJ353" t="str">
            <v>545</v>
          </cell>
          <cell r="AK353" t="str">
            <v>Brooklyn</v>
          </cell>
          <cell r="AL353" t="str">
            <v>11239</v>
          </cell>
          <cell r="AM353">
            <v>42</v>
          </cell>
          <cell r="AN353" t="str">
            <v>NY</v>
          </cell>
          <cell r="AO353" t="b">
            <v>0</v>
          </cell>
          <cell r="AP353" t="b">
            <v>0</v>
          </cell>
          <cell r="AQ353" t="b">
            <v>0</v>
          </cell>
          <cell r="AR353" t="str">
            <v>SL</v>
          </cell>
          <cell r="AS353" t="str">
            <v>IIFRESH</v>
          </cell>
          <cell r="AU353" t="str">
            <v>2018</v>
          </cell>
          <cell r="AV353" t="str">
            <v>n</v>
          </cell>
          <cell r="AW353">
            <v>1</v>
          </cell>
          <cell r="AX353">
            <v>12500</v>
          </cell>
          <cell r="AY353" t="str">
            <v>Mortgage Recording Tax, Payment In Lieu Of Taxes, Sales Tax</v>
          </cell>
        </row>
        <row r="354">
          <cell r="A354">
            <v>93976</v>
          </cell>
          <cell r="B354">
            <v>5723</v>
          </cell>
          <cell r="C354">
            <v>0</v>
          </cell>
          <cell r="D354" t="str">
            <v>Falcon Builder Inc.</v>
          </cell>
          <cell r="E354" t="str">
            <v>COMP</v>
          </cell>
          <cell r="F354" t="str">
            <v>IDA</v>
          </cell>
          <cell r="G354" t="str">
            <v>Straight Lease</v>
          </cell>
          <cell r="H354" t="str">
            <v>Industrial Incentive</v>
          </cell>
          <cell r="I354" t="str">
            <v>04/17/14</v>
          </cell>
          <cell r="J354" t="str">
            <v>06/30/37</v>
          </cell>
          <cell r="T354" t="str">
            <v>Closing</v>
          </cell>
          <cell r="U354">
            <v>41746</v>
          </cell>
          <cell r="V354">
            <v>1550000</v>
          </cell>
          <cell r="W354">
            <v>5000</v>
          </cell>
          <cell r="X354">
            <v>4750</v>
          </cell>
          <cell r="Y354">
            <v>9750</v>
          </cell>
          <cell r="AA354" t="str">
            <v xml:space="preserve">332117    </v>
          </cell>
          <cell r="AB354">
            <v>1550000</v>
          </cell>
          <cell r="AC354" t="str">
            <v>2014</v>
          </cell>
          <cell r="AD354" t="str">
            <v>2014</v>
          </cell>
          <cell r="AE354" t="str">
            <v>2037</v>
          </cell>
          <cell r="AF354" t="b">
            <v>0</v>
          </cell>
          <cell r="AG354">
            <v>5235</v>
          </cell>
          <cell r="AH354" t="str">
            <v>72-70 Delevan Street</v>
          </cell>
          <cell r="AI354" t="str">
            <v>518</v>
          </cell>
          <cell r="AJ354" t="str">
            <v>39</v>
          </cell>
          <cell r="AK354" t="str">
            <v>Brooklyn</v>
          </cell>
          <cell r="AL354" t="str">
            <v>11231</v>
          </cell>
          <cell r="AM354">
            <v>38</v>
          </cell>
          <cell r="AN354" t="str">
            <v>NY</v>
          </cell>
          <cell r="AO354" t="b">
            <v>0</v>
          </cell>
          <cell r="AP354" t="b">
            <v>0</v>
          </cell>
          <cell r="AQ354" t="b">
            <v>0</v>
          </cell>
          <cell r="AR354" t="str">
            <v>SL</v>
          </cell>
          <cell r="AS354" t="str">
            <v>I/I</v>
          </cell>
          <cell r="AU354" t="str">
            <v>2018</v>
          </cell>
          <cell r="AV354" t="str">
            <v>n</v>
          </cell>
          <cell r="AW354">
            <v>1</v>
          </cell>
          <cell r="AX354">
            <v>1550</v>
          </cell>
          <cell r="AY354" t="str">
            <v>Mortgage Recording Tax, Payment In Lieu Of Taxes, Sales Tax</v>
          </cell>
        </row>
        <row r="355">
          <cell r="A355">
            <v>93977</v>
          </cell>
          <cell r="B355">
            <v>5534</v>
          </cell>
          <cell r="C355">
            <v>0</v>
          </cell>
          <cell r="D355" t="str">
            <v>Bogopa Washington, Inc.</v>
          </cell>
          <cell r="E355" t="str">
            <v>COMP</v>
          </cell>
          <cell r="F355" t="str">
            <v>IDA</v>
          </cell>
          <cell r="G355" t="str">
            <v>Straight Lease</v>
          </cell>
          <cell r="H355" t="str">
            <v>FRESH</v>
          </cell>
          <cell r="I355" t="str">
            <v>12/17/13</v>
          </cell>
          <cell r="J355" t="str">
            <v>06/30/39</v>
          </cell>
          <cell r="T355" t="str">
            <v>Inception</v>
          </cell>
          <cell r="U355">
            <v>41627</v>
          </cell>
          <cell r="V355">
            <v>12165500</v>
          </cell>
          <cell r="W355">
            <v>99613</v>
          </cell>
          <cell r="X355">
            <v>100000</v>
          </cell>
          <cell r="Y355">
            <v>199613</v>
          </cell>
          <cell r="AA355" t="str">
            <v xml:space="preserve">445110    </v>
          </cell>
          <cell r="AB355">
            <v>12165500</v>
          </cell>
          <cell r="AC355" t="str">
            <v>2014</v>
          </cell>
          <cell r="AD355" t="str">
            <v>2014</v>
          </cell>
          <cell r="AE355" t="str">
            <v>2039</v>
          </cell>
          <cell r="AF355" t="b">
            <v>0</v>
          </cell>
          <cell r="AG355">
            <v>5210</v>
          </cell>
          <cell r="AH355" t="str">
            <v>445 E. 163rd Street</v>
          </cell>
          <cell r="AI355" t="str">
            <v>2385</v>
          </cell>
          <cell r="AJ355" t="str">
            <v>1</v>
          </cell>
          <cell r="AK355" t="str">
            <v>Bronx</v>
          </cell>
          <cell r="AL355" t="str">
            <v>10451</v>
          </cell>
          <cell r="AM355">
            <v>17</v>
          </cell>
          <cell r="AN355" t="str">
            <v>NY</v>
          </cell>
          <cell r="AO355" t="b">
            <v>0</v>
          </cell>
          <cell r="AP355" t="b">
            <v>0</v>
          </cell>
          <cell r="AQ355" t="b">
            <v>0</v>
          </cell>
          <cell r="AR355" t="str">
            <v>SL</v>
          </cell>
          <cell r="AS355" t="str">
            <v>IIFRESH</v>
          </cell>
          <cell r="AU355" t="str">
            <v>2018</v>
          </cell>
          <cell r="AV355" t="str">
            <v>n</v>
          </cell>
          <cell r="AW355">
            <v>1</v>
          </cell>
          <cell r="AX355">
            <v>12165.5</v>
          </cell>
          <cell r="AY355" t="str">
            <v>Mortgage Recording Tax, Payment In Lieu Of Taxes, Sales Tax</v>
          </cell>
        </row>
        <row r="356">
          <cell r="A356">
            <v>93978</v>
          </cell>
          <cell r="B356">
            <v>5776</v>
          </cell>
          <cell r="C356">
            <v>0</v>
          </cell>
          <cell r="D356" t="str">
            <v>Berkeley Carroll School, The</v>
          </cell>
          <cell r="E356" t="str">
            <v>COMP</v>
          </cell>
          <cell r="F356" t="str">
            <v>BLD</v>
          </cell>
          <cell r="G356" t="str">
            <v>Bond</v>
          </cell>
          <cell r="H356" t="str">
            <v>Build NYC Revenue Bond</v>
          </cell>
          <cell r="I356" t="str">
            <v>06/03/14</v>
          </cell>
          <cell r="J356" t="str">
            <v>06/01/44</v>
          </cell>
          <cell r="N356" t="str">
            <v>Y</v>
          </cell>
          <cell r="P356" t="str">
            <v>2014B</v>
          </cell>
          <cell r="Q356">
            <v>41793</v>
          </cell>
          <cell r="R356">
            <v>45444</v>
          </cell>
          <cell r="S356">
            <v>1320000</v>
          </cell>
          <cell r="T356" t="str">
            <v>Closing</v>
          </cell>
          <cell r="U356">
            <v>41793</v>
          </cell>
          <cell r="V356">
            <v>26700000</v>
          </cell>
          <cell r="W356">
            <v>57042</v>
          </cell>
          <cell r="X356">
            <v>73547</v>
          </cell>
          <cell r="Y356">
            <v>130589</v>
          </cell>
          <cell r="AA356" t="str">
            <v xml:space="preserve">611110    </v>
          </cell>
          <cell r="AB356">
            <v>26700000</v>
          </cell>
          <cell r="AC356" t="str">
            <v>2014</v>
          </cell>
          <cell r="AD356" t="str">
            <v>2014</v>
          </cell>
          <cell r="AE356" t="str">
            <v>2044</v>
          </cell>
          <cell r="AF356" t="b">
            <v>1</v>
          </cell>
          <cell r="AG356">
            <v>5260</v>
          </cell>
          <cell r="AH356" t="str">
            <v>181 Lincoln Place</v>
          </cell>
          <cell r="AI356" t="str">
            <v>1059</v>
          </cell>
          <cell r="AJ356" t="str">
            <v>64</v>
          </cell>
          <cell r="AK356" t="str">
            <v>Brooklyn</v>
          </cell>
          <cell r="AL356" t="str">
            <v>11217</v>
          </cell>
          <cell r="AM356">
            <v>39</v>
          </cell>
          <cell r="AN356" t="str">
            <v>NY</v>
          </cell>
          <cell r="AO356" t="b">
            <v>1</v>
          </cell>
          <cell r="AP356" t="b">
            <v>0</v>
          </cell>
          <cell r="AQ356" t="b">
            <v>0</v>
          </cell>
          <cell r="AR356" t="str">
            <v>BOND</v>
          </cell>
          <cell r="AS356" t="str">
            <v>Revenue Refunding Bond</v>
          </cell>
          <cell r="AU356" t="str">
            <v>2018</v>
          </cell>
          <cell r="AV356" t="str">
            <v>n</v>
          </cell>
          <cell r="AW356">
            <v>1</v>
          </cell>
          <cell r="AX356">
            <v>26700</v>
          </cell>
          <cell r="AY356" t="str">
            <v>Mortgage Recording Tax, Tax Exempt Bonds</v>
          </cell>
        </row>
        <row r="357">
          <cell r="A357">
            <v>93979</v>
          </cell>
          <cell r="B357">
            <v>5774</v>
          </cell>
          <cell r="C357">
            <v>0</v>
          </cell>
          <cell r="D357" t="str">
            <v>Trinity Episcopal School Corporation</v>
          </cell>
          <cell r="E357" t="str">
            <v>COMP</v>
          </cell>
          <cell r="F357" t="str">
            <v>BLD</v>
          </cell>
          <cell r="G357" t="str">
            <v>Bond</v>
          </cell>
          <cell r="H357" t="str">
            <v>Build NYC Tax-Exempt Promissory Note</v>
          </cell>
          <cell r="I357" t="str">
            <v>04/11/14</v>
          </cell>
          <cell r="J357" t="str">
            <v>06/01/29</v>
          </cell>
          <cell r="P357" t="str">
            <v>2014</v>
          </cell>
          <cell r="Q357">
            <v>41375</v>
          </cell>
          <cell r="R357">
            <v>47209</v>
          </cell>
          <cell r="S357">
            <v>6784000</v>
          </cell>
          <cell r="T357" t="str">
            <v>Closing</v>
          </cell>
          <cell r="U357">
            <v>41740</v>
          </cell>
          <cell r="V357">
            <v>6784000</v>
          </cell>
          <cell r="W357">
            <v>175577</v>
          </cell>
          <cell r="X357">
            <v>421979</v>
          </cell>
          <cell r="Y357">
            <v>597556</v>
          </cell>
          <cell r="AA357" t="str">
            <v xml:space="preserve">61110     </v>
          </cell>
          <cell r="AB357">
            <v>6784000</v>
          </cell>
          <cell r="AC357" t="str">
            <v>2014</v>
          </cell>
          <cell r="AD357" t="str">
            <v>2014</v>
          </cell>
          <cell r="AE357" t="str">
            <v>2029</v>
          </cell>
          <cell r="AF357" t="b">
            <v>1</v>
          </cell>
          <cell r="AG357">
            <v>5236</v>
          </cell>
          <cell r="AH357" t="str">
            <v>139 W. 91st Street</v>
          </cell>
          <cell r="AI357" t="str">
            <v>1222</v>
          </cell>
          <cell r="AJ357" t="str">
            <v>40</v>
          </cell>
          <cell r="AK357" t="str">
            <v>Manhattan</v>
          </cell>
          <cell r="AL357" t="str">
            <v>10024</v>
          </cell>
          <cell r="AM357">
            <v>6</v>
          </cell>
          <cell r="AN357" t="str">
            <v>NY</v>
          </cell>
          <cell r="AO357" t="b">
            <v>0</v>
          </cell>
          <cell r="AP357" t="b">
            <v>0</v>
          </cell>
          <cell r="AQ357" t="b">
            <v>0</v>
          </cell>
          <cell r="AR357" t="str">
            <v>BOND</v>
          </cell>
          <cell r="AS357" t="str">
            <v>TEPN</v>
          </cell>
          <cell r="AU357" t="str">
            <v>2018</v>
          </cell>
          <cell r="AV357" t="str">
            <v>n</v>
          </cell>
          <cell r="AW357">
            <v>1</v>
          </cell>
          <cell r="AX357">
            <v>6784</v>
          </cell>
          <cell r="AY357" t="str">
            <v>Tax Exempt Bonds</v>
          </cell>
        </row>
        <row r="358">
          <cell r="A358">
            <v>93980</v>
          </cell>
          <cell r="B358">
            <v>5652</v>
          </cell>
          <cell r="C358">
            <v>0</v>
          </cell>
          <cell r="D358" t="str">
            <v>Volunteers of America - Greater New York, Inc.</v>
          </cell>
          <cell r="E358" t="str">
            <v>COMP</v>
          </cell>
          <cell r="F358" t="str">
            <v>BLD</v>
          </cell>
          <cell r="G358" t="str">
            <v>Bond</v>
          </cell>
          <cell r="H358" t="str">
            <v>Build NYC Revenue Bond</v>
          </cell>
          <cell r="I358" t="str">
            <v>03/21/14</v>
          </cell>
          <cell r="J358" t="str">
            <v>03/01/44</v>
          </cell>
          <cell r="P358" t="str">
            <v>2014</v>
          </cell>
          <cell r="Q358">
            <v>41719</v>
          </cell>
          <cell r="R358">
            <v>52657</v>
          </cell>
          <cell r="S358">
            <v>9520000</v>
          </cell>
          <cell r="T358" t="str">
            <v>Closing</v>
          </cell>
          <cell r="U358">
            <v>41719</v>
          </cell>
          <cell r="V358">
            <v>11550000</v>
          </cell>
          <cell r="W358">
            <v>14527</v>
          </cell>
          <cell r="X358">
            <v>31711</v>
          </cell>
          <cell r="Y358">
            <v>46238</v>
          </cell>
          <cell r="AA358" t="str">
            <v xml:space="preserve">624190    </v>
          </cell>
          <cell r="AB358">
            <v>9520000</v>
          </cell>
          <cell r="AC358" t="str">
            <v>2014</v>
          </cell>
          <cell r="AD358" t="str">
            <v>2014</v>
          </cell>
          <cell r="AE358" t="str">
            <v>2044</v>
          </cell>
          <cell r="AF358" t="b">
            <v>1</v>
          </cell>
          <cell r="AG358">
            <v>5225</v>
          </cell>
          <cell r="AH358" t="str">
            <v>1887 Bathgate Avenue</v>
          </cell>
          <cell r="AI358" t="str">
            <v>2918</v>
          </cell>
          <cell r="AJ358" t="str">
            <v>24</v>
          </cell>
          <cell r="AK358" t="str">
            <v>Bronx</v>
          </cell>
          <cell r="AL358" t="str">
            <v>10457</v>
          </cell>
          <cell r="AM358">
            <v>15</v>
          </cell>
          <cell r="AN358" t="str">
            <v>NY</v>
          </cell>
          <cell r="AO358" t="b">
            <v>0</v>
          </cell>
          <cell r="AP358" t="b">
            <v>0</v>
          </cell>
          <cell r="AQ358" t="b">
            <v>0</v>
          </cell>
          <cell r="AR358" t="str">
            <v>BOND</v>
          </cell>
          <cell r="AS358" t="str">
            <v>Revenue Bond</v>
          </cell>
          <cell r="AU358" t="str">
            <v>2018</v>
          </cell>
          <cell r="AV358" t="str">
            <v>n</v>
          </cell>
          <cell r="AW358">
            <v>1</v>
          </cell>
          <cell r="AX358">
            <v>9520</v>
          </cell>
          <cell r="AY358" t="str">
            <v>Mortgage Recording Tax, Tax Exempt Bonds</v>
          </cell>
        </row>
        <row r="359">
          <cell r="A359">
            <v>93981</v>
          </cell>
          <cell r="B359">
            <v>5726</v>
          </cell>
          <cell r="C359">
            <v>0</v>
          </cell>
          <cell r="D359" t="str">
            <v>Weapons Specialists Ltd.</v>
          </cell>
          <cell r="E359" t="str">
            <v>COMP</v>
          </cell>
          <cell r="F359" t="str">
            <v>IDA</v>
          </cell>
          <cell r="G359" t="str">
            <v>Straight Lease</v>
          </cell>
          <cell r="H359" t="str">
            <v>Industrial Incentive</v>
          </cell>
          <cell r="I359" t="str">
            <v>03/28/14</v>
          </cell>
          <cell r="J359" t="str">
            <v>06/30/40</v>
          </cell>
          <cell r="T359" t="str">
            <v>Closing</v>
          </cell>
          <cell r="U359">
            <v>41726</v>
          </cell>
          <cell r="V359">
            <v>9610000</v>
          </cell>
          <cell r="W359">
            <v>26000</v>
          </cell>
          <cell r="X359">
            <v>65000</v>
          </cell>
          <cell r="Y359">
            <v>91000</v>
          </cell>
          <cell r="AA359" t="str">
            <v xml:space="preserve">339999    </v>
          </cell>
          <cell r="AB359">
            <v>9610000</v>
          </cell>
          <cell r="AC359" t="str">
            <v>2014</v>
          </cell>
          <cell r="AD359" t="str">
            <v>2014</v>
          </cell>
          <cell r="AE359" t="str">
            <v>2040</v>
          </cell>
          <cell r="AF359" t="b">
            <v>0</v>
          </cell>
          <cell r="AG359">
            <v>5227</v>
          </cell>
          <cell r="AH359" t="str">
            <v>47-40 Metropolitan Ave</v>
          </cell>
          <cell r="AI359" t="str">
            <v>3375</v>
          </cell>
          <cell r="AJ359" t="str">
            <v>15</v>
          </cell>
          <cell r="AK359" t="str">
            <v>Queens</v>
          </cell>
          <cell r="AL359" t="str">
            <v>11385</v>
          </cell>
          <cell r="AM359">
            <v>34</v>
          </cell>
          <cell r="AN359" t="str">
            <v>NY</v>
          </cell>
          <cell r="AO359" t="b">
            <v>0</v>
          </cell>
          <cell r="AP359" t="b">
            <v>0</v>
          </cell>
          <cell r="AQ359" t="b">
            <v>0</v>
          </cell>
          <cell r="AR359" t="str">
            <v>SL</v>
          </cell>
          <cell r="AS359" t="str">
            <v>I/I</v>
          </cell>
          <cell r="AU359" t="str">
            <v>2018</v>
          </cell>
          <cell r="AV359" t="str">
            <v>n</v>
          </cell>
          <cell r="AW359">
            <v>1</v>
          </cell>
          <cell r="AX359">
            <v>9610</v>
          </cell>
          <cell r="AY359" t="str">
            <v>Mortgage Recording Tax, Payment In Lieu Of Taxes, Sales Tax</v>
          </cell>
        </row>
        <row r="360">
          <cell r="A360">
            <v>93984</v>
          </cell>
          <cell r="B360">
            <v>5841</v>
          </cell>
          <cell r="C360">
            <v>0</v>
          </cell>
          <cell r="D360" t="str">
            <v>Big Brothers/Big Sisters of New York City, Inc.</v>
          </cell>
          <cell r="E360" t="str">
            <v>COMP</v>
          </cell>
          <cell r="F360" t="str">
            <v>BLD</v>
          </cell>
          <cell r="G360" t="str">
            <v>Bond</v>
          </cell>
          <cell r="H360" t="str">
            <v>Build NYC Revenue Bond</v>
          </cell>
          <cell r="I360" t="str">
            <v>05/02/14</v>
          </cell>
          <cell r="J360" t="str">
            <v>05/01/39</v>
          </cell>
          <cell r="N360" t="str">
            <v>Y</v>
          </cell>
          <cell r="P360" t="str">
            <v>2014B</v>
          </cell>
          <cell r="Q360">
            <v>41767</v>
          </cell>
          <cell r="R360">
            <v>50891</v>
          </cell>
          <cell r="S360">
            <v>2000000</v>
          </cell>
          <cell r="T360" t="str">
            <v>Closing</v>
          </cell>
          <cell r="U360">
            <v>41761</v>
          </cell>
          <cell r="V360">
            <v>16435000</v>
          </cell>
          <cell r="W360">
            <v>29640</v>
          </cell>
          <cell r="X360">
            <v>25719</v>
          </cell>
          <cell r="Y360">
            <v>55359</v>
          </cell>
          <cell r="AA360" t="str">
            <v xml:space="preserve">611110    </v>
          </cell>
          <cell r="AB360">
            <v>9000000</v>
          </cell>
          <cell r="AC360" t="str">
            <v>2014</v>
          </cell>
          <cell r="AD360" t="str">
            <v>2014</v>
          </cell>
          <cell r="AE360" t="str">
            <v>2039</v>
          </cell>
          <cell r="AF360" t="b">
            <v>1</v>
          </cell>
          <cell r="AG360">
            <v>5245</v>
          </cell>
          <cell r="AH360" t="str">
            <v>40 Rector Street</v>
          </cell>
          <cell r="AI360" t="str">
            <v>55</v>
          </cell>
          <cell r="AJ360" t="str">
            <v>1017</v>
          </cell>
          <cell r="AK360" t="str">
            <v>Manhattan</v>
          </cell>
          <cell r="AL360" t="str">
            <v>10006</v>
          </cell>
          <cell r="AM360">
            <v>1</v>
          </cell>
          <cell r="AN360" t="str">
            <v>NY</v>
          </cell>
          <cell r="AO360" t="b">
            <v>0</v>
          </cell>
          <cell r="AP360" t="b">
            <v>0</v>
          </cell>
          <cell r="AQ360" t="b">
            <v>0</v>
          </cell>
          <cell r="AR360" t="str">
            <v>BOND</v>
          </cell>
          <cell r="AS360" t="str">
            <v>Revenue Bond</v>
          </cell>
          <cell r="AU360" t="str">
            <v>2018</v>
          </cell>
          <cell r="AV360" t="str">
            <v>n</v>
          </cell>
          <cell r="AW360">
            <v>1</v>
          </cell>
          <cell r="AX360">
            <v>9000</v>
          </cell>
          <cell r="AY360" t="str">
            <v>Mortgage Recording Tax, Tax Exempt Bonds</v>
          </cell>
        </row>
        <row r="361">
          <cell r="A361">
            <v>93985</v>
          </cell>
          <cell r="B361">
            <v>0</v>
          </cell>
          <cell r="C361">
            <v>0</v>
          </cell>
          <cell r="D361" t="str">
            <v>Fordham University</v>
          </cell>
          <cell r="E361" t="str">
            <v>COMP</v>
          </cell>
          <cell r="F361" t="str">
            <v>EDC</v>
          </cell>
          <cell r="G361" t="str">
            <v>Energy Incentive</v>
          </cell>
          <cell r="H361" t="str">
            <v>BIR Energy Incentive</v>
          </cell>
          <cell r="I361" t="str">
            <v>02/27/14</v>
          </cell>
          <cell r="J361" t="str">
            <v>03/06/19</v>
          </cell>
          <cell r="T361" t="str">
            <v>Closing</v>
          </cell>
          <cell r="U361">
            <v>41697</v>
          </cell>
          <cell r="V361">
            <v>0</v>
          </cell>
          <cell r="W361">
            <v>194620</v>
          </cell>
          <cell r="X361">
            <v>1025320</v>
          </cell>
          <cell r="Y361">
            <v>1219940</v>
          </cell>
          <cell r="AA361" t="str">
            <v xml:space="preserve">611310    </v>
          </cell>
          <cell r="AC361" t="str">
            <v>2014</v>
          </cell>
          <cell r="AD361" t="str">
            <v>2014</v>
          </cell>
          <cell r="AE361" t="str">
            <v>2019</v>
          </cell>
          <cell r="AF361" t="b">
            <v>1</v>
          </cell>
          <cell r="AG361">
            <v>5224</v>
          </cell>
          <cell r="AH361" t="str">
            <v>150 West 62nd Street</v>
          </cell>
          <cell r="AI361" t="str">
            <v>1132</v>
          </cell>
          <cell r="AJ361" t="str">
            <v>20</v>
          </cell>
          <cell r="AK361" t="str">
            <v>Manhattan</v>
          </cell>
          <cell r="AL361" t="str">
            <v>10023-7407</v>
          </cell>
          <cell r="AM361">
            <v>3</v>
          </cell>
          <cell r="AN361" t="str">
            <v>NY</v>
          </cell>
          <cell r="AO361" t="b">
            <v>0</v>
          </cell>
          <cell r="AP361" t="b">
            <v>0</v>
          </cell>
          <cell r="AQ361" t="b">
            <v>0</v>
          </cell>
          <cell r="AR361" t="str">
            <v>ENE</v>
          </cell>
          <cell r="AS361" t="str">
            <v>ENE</v>
          </cell>
          <cell r="AU361" t="str">
            <v>2018</v>
          </cell>
          <cell r="AV361" t="str">
            <v>Y</v>
          </cell>
          <cell r="AW361">
            <v>1</v>
          </cell>
          <cell r="AY361" t="str">
            <v>Business Incentive Rate</v>
          </cell>
        </row>
        <row r="362">
          <cell r="A362">
            <v>93986</v>
          </cell>
          <cell r="B362">
            <v>5543</v>
          </cell>
          <cell r="C362">
            <v>0</v>
          </cell>
          <cell r="D362" t="str">
            <v>Superflex Ltd.</v>
          </cell>
          <cell r="E362" t="str">
            <v>COMP</v>
          </cell>
          <cell r="F362" t="str">
            <v>IDA</v>
          </cell>
          <cell r="G362" t="str">
            <v>Straight Lease</v>
          </cell>
          <cell r="H362" t="str">
            <v>Industrial Incentive</v>
          </cell>
          <cell r="I362" t="str">
            <v>03/18/14</v>
          </cell>
          <cell r="J362" t="str">
            <v>06/30/40</v>
          </cell>
          <cell r="K362">
            <v>42964</v>
          </cell>
          <cell r="T362" t="str">
            <v>Retirement</v>
          </cell>
          <cell r="U362">
            <v>42964</v>
          </cell>
          <cell r="V362">
            <v>0</v>
          </cell>
          <cell r="W362">
            <v>15000</v>
          </cell>
          <cell r="X362">
            <v>31600</v>
          </cell>
          <cell r="Y362">
            <v>46600</v>
          </cell>
          <cell r="AA362" t="str">
            <v xml:space="preserve">335932    </v>
          </cell>
          <cell r="AB362">
            <v>5000000</v>
          </cell>
          <cell r="AC362" t="str">
            <v>2014</v>
          </cell>
          <cell r="AD362" t="str">
            <v>2014</v>
          </cell>
          <cell r="AE362" t="str">
            <v>2018</v>
          </cell>
          <cell r="AF362" t="b">
            <v>0</v>
          </cell>
          <cell r="AG362">
            <v>5239</v>
          </cell>
          <cell r="AH362" t="str">
            <v>156 44th Street</v>
          </cell>
          <cell r="AI362" t="str">
            <v>735</v>
          </cell>
          <cell r="AJ362" t="str">
            <v>70</v>
          </cell>
          <cell r="AK362" t="str">
            <v>Brooklyn</v>
          </cell>
          <cell r="AL362" t="str">
            <v>11232</v>
          </cell>
          <cell r="AM362">
            <v>38</v>
          </cell>
          <cell r="AN362" t="str">
            <v>NY</v>
          </cell>
          <cell r="AO362" t="b">
            <v>0</v>
          </cell>
          <cell r="AP362" t="b">
            <v>0</v>
          </cell>
          <cell r="AQ362" t="b">
            <v>0</v>
          </cell>
          <cell r="AR362" t="str">
            <v>SL</v>
          </cell>
          <cell r="AS362" t="str">
            <v>I/I</v>
          </cell>
          <cell r="AU362" t="str">
            <v>2018</v>
          </cell>
          <cell r="AV362" t="str">
            <v>n</v>
          </cell>
          <cell r="AW362">
            <v>1</v>
          </cell>
          <cell r="AX362">
            <v>5000</v>
          </cell>
          <cell r="AY362" t="str">
            <v>Mortgage Recording Tax, Payment In Lieu Of Taxes, Sales Tax</v>
          </cell>
        </row>
        <row r="363">
          <cell r="A363">
            <v>93987</v>
          </cell>
          <cell r="B363">
            <v>0</v>
          </cell>
          <cell r="C363">
            <v>0</v>
          </cell>
          <cell r="D363" t="str">
            <v>Icahn School of Medicine at Mount Sinai</v>
          </cell>
          <cell r="E363" t="str">
            <v>COMP</v>
          </cell>
          <cell r="F363" t="str">
            <v>EDC</v>
          </cell>
          <cell r="G363" t="str">
            <v>Development, Use and Operation Agreement</v>
          </cell>
          <cell r="H363" t="str">
            <v>Applied Sciences NYC</v>
          </cell>
          <cell r="I363" t="str">
            <v>02/24/14</v>
          </cell>
          <cell r="J363" t="str">
            <v>02/24/24</v>
          </cell>
          <cell r="T363" t="str">
            <v>Closing</v>
          </cell>
          <cell r="U363">
            <v>41694</v>
          </cell>
          <cell r="V363">
            <v>5000000</v>
          </cell>
          <cell r="W363">
            <v>435547</v>
          </cell>
          <cell r="X363">
            <v>12600</v>
          </cell>
          <cell r="Y363">
            <v>448147</v>
          </cell>
          <cell r="AA363" t="str">
            <v xml:space="preserve">611310    </v>
          </cell>
          <cell r="AB363">
            <v>5000000</v>
          </cell>
          <cell r="AC363" t="str">
            <v>2014</v>
          </cell>
          <cell r="AD363" t="str">
            <v>2014</v>
          </cell>
          <cell r="AE363" t="str">
            <v>2024</v>
          </cell>
          <cell r="AF363" t="b">
            <v>1</v>
          </cell>
          <cell r="AG363">
            <v>5228</v>
          </cell>
          <cell r="AH363" t="str">
            <v>1425 Madison Ave</v>
          </cell>
          <cell r="AI363" t="str">
            <v>1604</v>
          </cell>
          <cell r="AJ363" t="str">
            <v>23</v>
          </cell>
          <cell r="AK363" t="str">
            <v>Manhattan</v>
          </cell>
          <cell r="AL363" t="str">
            <v>10029</v>
          </cell>
          <cell r="AM363">
            <v>8</v>
          </cell>
          <cell r="AN363" t="str">
            <v>NY</v>
          </cell>
          <cell r="AO363" t="b">
            <v>1</v>
          </cell>
          <cell r="AP363" t="b">
            <v>0</v>
          </cell>
          <cell r="AQ363" t="b">
            <v>0</v>
          </cell>
          <cell r="AR363" t="str">
            <v>DUOA</v>
          </cell>
          <cell r="AS363" t="str">
            <v>APPLIED</v>
          </cell>
          <cell r="AU363" t="str">
            <v>2018</v>
          </cell>
          <cell r="AV363" t="str">
            <v>n</v>
          </cell>
          <cell r="AW363">
            <v>1</v>
          </cell>
          <cell r="AX363">
            <v>5000</v>
          </cell>
          <cell r="AY363" t="str">
            <v>Business Incentive Rate</v>
          </cell>
        </row>
        <row r="364">
          <cell r="A364">
            <v>93988</v>
          </cell>
          <cell r="B364">
            <v>5798</v>
          </cell>
          <cell r="C364">
            <v>0</v>
          </cell>
          <cell r="D364" t="str">
            <v>Birch Wathen Lenox School, The</v>
          </cell>
          <cell r="E364" t="str">
            <v>COMP</v>
          </cell>
          <cell r="F364" t="str">
            <v>BLD</v>
          </cell>
          <cell r="G364" t="str">
            <v>Bond</v>
          </cell>
          <cell r="H364" t="str">
            <v>Build NYC Tax-Exempt Promissory Note</v>
          </cell>
          <cell r="I364" t="str">
            <v>03/25/14</v>
          </cell>
          <cell r="J364" t="str">
            <v>03/25/29</v>
          </cell>
          <cell r="P364" t="str">
            <v>2014</v>
          </cell>
          <cell r="Q364">
            <v>41723</v>
          </cell>
          <cell r="R364">
            <v>47202</v>
          </cell>
          <cell r="S364">
            <v>7500000</v>
          </cell>
          <cell r="T364" t="str">
            <v>Closing</v>
          </cell>
          <cell r="U364">
            <v>41723</v>
          </cell>
          <cell r="V364">
            <v>7500000</v>
          </cell>
          <cell r="W364">
            <v>6130</v>
          </cell>
          <cell r="X364">
            <v>38784</v>
          </cell>
          <cell r="Y364">
            <v>44914</v>
          </cell>
          <cell r="AA364" t="str">
            <v xml:space="preserve">611110    </v>
          </cell>
          <cell r="AB364">
            <v>7500000</v>
          </cell>
          <cell r="AC364" t="str">
            <v>2014</v>
          </cell>
          <cell r="AD364" t="str">
            <v>2014</v>
          </cell>
          <cell r="AE364" t="str">
            <v>2029</v>
          </cell>
          <cell r="AF364" t="b">
            <v>1</v>
          </cell>
          <cell r="AG364">
            <v>5288</v>
          </cell>
          <cell r="AH364" t="str">
            <v>210 East 77th Street</v>
          </cell>
          <cell r="AI364" t="str">
            <v>1431</v>
          </cell>
          <cell r="AJ364" t="str">
            <v>41</v>
          </cell>
          <cell r="AK364" t="str">
            <v>Manhattan</v>
          </cell>
          <cell r="AL364" t="str">
            <v>10075</v>
          </cell>
          <cell r="AM364">
            <v>4</v>
          </cell>
          <cell r="AN364" t="str">
            <v>NY</v>
          </cell>
          <cell r="AO364" t="b">
            <v>0</v>
          </cell>
          <cell r="AP364" t="b">
            <v>0</v>
          </cell>
          <cell r="AQ364" t="b">
            <v>0</v>
          </cell>
          <cell r="AR364" t="str">
            <v>BOND</v>
          </cell>
          <cell r="AS364" t="str">
            <v>TEPN</v>
          </cell>
          <cell r="AU364" t="str">
            <v>2018</v>
          </cell>
          <cell r="AV364" t="str">
            <v>n</v>
          </cell>
          <cell r="AW364">
            <v>1</v>
          </cell>
          <cell r="AX364">
            <v>7500</v>
          </cell>
          <cell r="AY364" t="str">
            <v>Mortgage Recording Tax, Tax Exempt Bonds</v>
          </cell>
        </row>
        <row r="365">
          <cell r="A365">
            <v>93989</v>
          </cell>
          <cell r="B365">
            <v>0</v>
          </cell>
          <cell r="C365">
            <v>0</v>
          </cell>
          <cell r="D365" t="str">
            <v>Empire LLC</v>
          </cell>
          <cell r="E365" t="str">
            <v>COMP</v>
          </cell>
          <cell r="F365" t="str">
            <v>IDA</v>
          </cell>
          <cell r="G365" t="str">
            <v>Bond</v>
          </cell>
          <cell r="H365" t="str">
            <v>Manufacturing Facilities Bond</v>
          </cell>
          <cell r="I365" t="str">
            <v>06/27/96</v>
          </cell>
          <cell r="J365" t="str">
            <v>09/11/18</v>
          </cell>
          <cell r="P365" t="str">
            <v>1996</v>
          </cell>
          <cell r="Q365">
            <v>35243</v>
          </cell>
          <cell r="R365">
            <v>43354</v>
          </cell>
          <cell r="S365">
            <v>53433000</v>
          </cell>
          <cell r="T365" t="str">
            <v>Closing</v>
          </cell>
          <cell r="U365">
            <v>35243</v>
          </cell>
          <cell r="V365">
            <v>54654000</v>
          </cell>
          <cell r="W365">
            <v>0</v>
          </cell>
          <cell r="X365">
            <v>257400</v>
          </cell>
          <cell r="Y365">
            <v>257400</v>
          </cell>
          <cell r="AA365" t="str">
            <v xml:space="preserve">236220    </v>
          </cell>
          <cell r="AB365">
            <v>0</v>
          </cell>
          <cell r="AC365" t="str">
            <v>1996</v>
          </cell>
          <cell r="AD365" t="str">
            <v>1996</v>
          </cell>
          <cell r="AE365" t="str">
            <v>2019</v>
          </cell>
          <cell r="AF365" t="b">
            <v>0</v>
          </cell>
          <cell r="AG365">
            <v>5281</v>
          </cell>
          <cell r="AH365" t="str">
            <v>350 Jay Street</v>
          </cell>
          <cell r="AI365" t="str">
            <v>140</v>
          </cell>
          <cell r="AJ365" t="str">
            <v>1102</v>
          </cell>
          <cell r="AK365" t="str">
            <v>Brooklyn</v>
          </cell>
          <cell r="AL365" t="str">
            <v>11201</v>
          </cell>
          <cell r="AM365">
            <v>33</v>
          </cell>
          <cell r="AN365" t="str">
            <v>NY</v>
          </cell>
          <cell r="AO365" t="b">
            <v>1</v>
          </cell>
          <cell r="AP365" t="b">
            <v>0</v>
          </cell>
          <cell r="AQ365" t="b">
            <v>0</v>
          </cell>
          <cell r="AR365" t="str">
            <v>BOND</v>
          </cell>
          <cell r="AS365" t="str">
            <v>B/MFGF</v>
          </cell>
          <cell r="AU365" t="str">
            <v>2018</v>
          </cell>
          <cell r="AV365" t="str">
            <v>n</v>
          </cell>
          <cell r="AW365">
            <v>1</v>
          </cell>
          <cell r="AX365">
            <v>0</v>
          </cell>
        </row>
        <row r="366">
          <cell r="A366">
            <v>93991</v>
          </cell>
          <cell r="B366">
            <v>5625</v>
          </cell>
          <cell r="C366">
            <v>0</v>
          </cell>
          <cell r="D366" t="str">
            <v>Carnegie Mellon University</v>
          </cell>
          <cell r="E366" t="str">
            <v>COMP</v>
          </cell>
          <cell r="F366" t="str">
            <v>EDC</v>
          </cell>
          <cell r="G366" t="str">
            <v>Development, Use and Operation Agreement</v>
          </cell>
          <cell r="H366" t="str">
            <v>Applied Sciences NYC</v>
          </cell>
          <cell r="I366" t="str">
            <v>04/14/14</v>
          </cell>
          <cell r="J366" t="str">
            <v>09/01/25</v>
          </cell>
          <cell r="K366">
            <v>43229</v>
          </cell>
          <cell r="T366" t="str">
            <v>Retirement</v>
          </cell>
          <cell r="U366">
            <v>43229</v>
          </cell>
          <cell r="V366">
            <v>13500000</v>
          </cell>
          <cell r="W366">
            <v>17360</v>
          </cell>
          <cell r="X366">
            <v>16000</v>
          </cell>
          <cell r="Y366">
            <v>33360</v>
          </cell>
          <cell r="AA366" t="str">
            <v xml:space="preserve">611310    </v>
          </cell>
          <cell r="AB366">
            <v>13500000</v>
          </cell>
          <cell r="AC366" t="str">
            <v>2014</v>
          </cell>
          <cell r="AD366" t="str">
            <v>2014</v>
          </cell>
          <cell r="AE366" t="str">
            <v>2018</v>
          </cell>
          <cell r="AF366" t="b">
            <v>1</v>
          </cell>
          <cell r="AG366">
            <v>5253</v>
          </cell>
          <cell r="AH366" t="str">
            <v>25 Washington Avenue</v>
          </cell>
          <cell r="AI366" t="str">
            <v>2023</v>
          </cell>
          <cell r="AJ366" t="str">
            <v>1</v>
          </cell>
          <cell r="AK366" t="str">
            <v>Brooklyn</v>
          </cell>
          <cell r="AL366" t="str">
            <v>11205</v>
          </cell>
          <cell r="AM366">
            <v>33</v>
          </cell>
          <cell r="AN366" t="str">
            <v>NY</v>
          </cell>
          <cell r="AO366" t="b">
            <v>0</v>
          </cell>
          <cell r="AP366" t="b">
            <v>0</v>
          </cell>
          <cell r="AQ366" t="b">
            <v>0</v>
          </cell>
          <cell r="AR366" t="str">
            <v>DUOA</v>
          </cell>
          <cell r="AS366" t="str">
            <v>APPLIED</v>
          </cell>
          <cell r="AU366" t="str">
            <v>2018</v>
          </cell>
          <cell r="AV366" t="str">
            <v>n</v>
          </cell>
          <cell r="AW366">
            <v>1</v>
          </cell>
          <cell r="AX366">
            <v>13500</v>
          </cell>
        </row>
        <row r="367">
          <cell r="A367">
            <v>93992</v>
          </cell>
          <cell r="B367">
            <v>5551</v>
          </cell>
          <cell r="C367">
            <v>0</v>
          </cell>
          <cell r="D367" t="str">
            <v>Cornell University</v>
          </cell>
          <cell r="E367" t="str">
            <v>COMP</v>
          </cell>
          <cell r="F367" t="str">
            <v>EDC</v>
          </cell>
          <cell r="G367" t="str">
            <v>Development, Use and Operation Agreement</v>
          </cell>
          <cell r="H367" t="str">
            <v>Applied Sciences NYC</v>
          </cell>
          <cell r="I367" t="str">
            <v>12/19/13</v>
          </cell>
          <cell r="J367" t="str">
            <v>12/19/99</v>
          </cell>
          <cell r="T367" t="str">
            <v>Closing</v>
          </cell>
          <cell r="U367">
            <v>41627</v>
          </cell>
          <cell r="V367">
            <v>0</v>
          </cell>
          <cell r="W367">
            <v>286626</v>
          </cell>
          <cell r="X367">
            <v>228535</v>
          </cell>
          <cell r="Y367">
            <v>515161</v>
          </cell>
          <cell r="AA367" t="str">
            <v xml:space="preserve">611310    </v>
          </cell>
          <cell r="AB367">
            <v>0</v>
          </cell>
          <cell r="AC367" t="str">
            <v>2014</v>
          </cell>
          <cell r="AD367" t="str">
            <v>2014</v>
          </cell>
          <cell r="AE367" t="str">
            <v>2100</v>
          </cell>
          <cell r="AF367" t="b">
            <v>1</v>
          </cell>
          <cell r="AG367">
            <v>5237</v>
          </cell>
          <cell r="AH367" t="str">
            <v>Roosevelt Island</v>
          </cell>
          <cell r="AI367" t="str">
            <v>1373</v>
          </cell>
          <cell r="AJ367" t="str">
            <v>20</v>
          </cell>
          <cell r="AK367" t="str">
            <v>Manhattan</v>
          </cell>
          <cell r="AL367" t="str">
            <v>10044</v>
          </cell>
          <cell r="AM367">
            <v>5</v>
          </cell>
          <cell r="AN367" t="str">
            <v>NY</v>
          </cell>
          <cell r="AO367" t="b">
            <v>0</v>
          </cell>
          <cell r="AP367" t="b">
            <v>0</v>
          </cell>
          <cell r="AQ367" t="b">
            <v>0</v>
          </cell>
          <cell r="AR367" t="str">
            <v>DUOA</v>
          </cell>
          <cell r="AS367" t="str">
            <v>APPLIED</v>
          </cell>
          <cell r="AU367" t="str">
            <v>2018</v>
          </cell>
          <cell r="AV367" t="str">
            <v>n</v>
          </cell>
          <cell r="AW367">
            <v>1</v>
          </cell>
          <cell r="AX367">
            <v>0</v>
          </cell>
        </row>
        <row r="368">
          <cell r="A368">
            <v>94033</v>
          </cell>
          <cell r="B368">
            <v>4688</v>
          </cell>
          <cell r="C368">
            <v>0</v>
          </cell>
          <cell r="D368" t="str">
            <v>Mermaid Plaza Associates, Inc.</v>
          </cell>
          <cell r="E368" t="str">
            <v>COMP</v>
          </cell>
          <cell r="F368" t="str">
            <v>EDC</v>
          </cell>
          <cell r="G368" t="str">
            <v>EDC Loan</v>
          </cell>
          <cell r="H368" t="str">
            <v>EDC Loan</v>
          </cell>
          <cell r="I368" t="str">
            <v>06/06/95</v>
          </cell>
          <cell r="J368" t="str">
            <v>07/01/17</v>
          </cell>
          <cell r="K368">
            <v>42917</v>
          </cell>
          <cell r="T368" t="str">
            <v>Retirement</v>
          </cell>
          <cell r="U368">
            <v>42917</v>
          </cell>
          <cell r="V368">
            <v>0</v>
          </cell>
          <cell r="W368">
            <v>34942</v>
          </cell>
          <cell r="X368">
            <v>15879</v>
          </cell>
          <cell r="Y368">
            <v>50821</v>
          </cell>
          <cell r="AA368" t="str">
            <v xml:space="preserve">531120    </v>
          </cell>
          <cell r="AB368">
            <v>641773</v>
          </cell>
          <cell r="AC368" t="str">
            <v>1995</v>
          </cell>
          <cell r="AD368" t="str">
            <v>1995</v>
          </cell>
          <cell r="AE368" t="str">
            <v>2018</v>
          </cell>
          <cell r="AF368" t="b">
            <v>0</v>
          </cell>
          <cell r="AG368">
            <v>2211</v>
          </cell>
          <cell r="AH368" t="str">
            <v>269 Freeman Street</v>
          </cell>
          <cell r="AI368" t="str">
            <v>7009</v>
          </cell>
          <cell r="AJ368" t="str">
            <v>42</v>
          </cell>
          <cell r="AK368" t="str">
            <v>Brooklyn</v>
          </cell>
          <cell r="AL368" t="str">
            <v>11222</v>
          </cell>
          <cell r="AM368">
            <v>47</v>
          </cell>
          <cell r="AN368" t="str">
            <v>NY</v>
          </cell>
          <cell r="AO368" t="b">
            <v>0</v>
          </cell>
          <cell r="AP368" t="b">
            <v>0</v>
          </cell>
          <cell r="AQ368" t="b">
            <v>0</v>
          </cell>
          <cell r="AR368" t="str">
            <v>LOAN</v>
          </cell>
          <cell r="AS368" t="str">
            <v>EDC/L</v>
          </cell>
          <cell r="AU368" t="str">
            <v>2018</v>
          </cell>
          <cell r="AV368" t="str">
            <v>n</v>
          </cell>
          <cell r="AW368">
            <v>1</v>
          </cell>
          <cell r="AX368">
            <v>641.77300000000002</v>
          </cell>
        </row>
        <row r="369">
          <cell r="A369">
            <v>94034</v>
          </cell>
          <cell r="B369">
            <v>5164</v>
          </cell>
          <cell r="C369">
            <v>0</v>
          </cell>
          <cell r="D369" t="str">
            <v>5 Bay Street Phase 1, LLC</v>
          </cell>
          <cell r="E369" t="str">
            <v>COMP</v>
          </cell>
          <cell r="F369" t="str">
            <v>IDA</v>
          </cell>
          <cell r="G369" t="str">
            <v>Straight Lease</v>
          </cell>
          <cell r="H369" t="str">
            <v>Commercial Growth Project</v>
          </cell>
          <cell r="I369" t="str">
            <v>01/26/16</v>
          </cell>
          <cell r="J369" t="str">
            <v>06/30/29</v>
          </cell>
          <cell r="T369" t="str">
            <v>Closing</v>
          </cell>
          <cell r="U369">
            <v>42395</v>
          </cell>
          <cell r="V369">
            <v>150049053</v>
          </cell>
          <cell r="W369">
            <v>66576</v>
          </cell>
          <cell r="X369">
            <v>63712</v>
          </cell>
          <cell r="Y369">
            <v>130288</v>
          </cell>
          <cell r="AA369" t="str">
            <v xml:space="preserve">531120    </v>
          </cell>
          <cell r="AB369">
            <v>150049053</v>
          </cell>
          <cell r="AC369" t="str">
            <v>2016</v>
          </cell>
          <cell r="AD369" t="str">
            <v>2016</v>
          </cell>
          <cell r="AE369" t="str">
            <v>2029</v>
          </cell>
          <cell r="AF369" t="b">
            <v>0</v>
          </cell>
          <cell r="AG369">
            <v>5413</v>
          </cell>
          <cell r="AH369" t="str">
            <v>5 Bay Street</v>
          </cell>
          <cell r="AI369" t="str">
            <v>1</v>
          </cell>
          <cell r="AJ369" t="str">
            <v>60</v>
          </cell>
          <cell r="AK369" t="str">
            <v>Staten Island</v>
          </cell>
          <cell r="AL369" t="str">
            <v>10301</v>
          </cell>
          <cell r="AM369">
            <v>49</v>
          </cell>
          <cell r="AN369" t="str">
            <v>NY</v>
          </cell>
          <cell r="AO369" t="b">
            <v>0</v>
          </cell>
          <cell r="AP369" t="b">
            <v>0</v>
          </cell>
          <cell r="AQ369" t="b">
            <v>0</v>
          </cell>
          <cell r="AR369" t="str">
            <v>SL</v>
          </cell>
          <cell r="AS369" t="str">
            <v>I/C-stru</v>
          </cell>
          <cell r="AU369" t="str">
            <v>2018</v>
          </cell>
          <cell r="AV369" t="str">
            <v>n</v>
          </cell>
          <cell r="AW369">
            <v>1</v>
          </cell>
          <cell r="AX369">
            <v>150049.05300000001</v>
          </cell>
          <cell r="AY369" t="str">
            <v>Mortgage Recording Tax</v>
          </cell>
        </row>
        <row r="370">
          <cell r="A370">
            <v>94035</v>
          </cell>
          <cell r="B370">
            <v>5382</v>
          </cell>
          <cell r="C370">
            <v>0</v>
          </cell>
          <cell r="D370" t="str">
            <v>Congregation Yeshiva Beis Chaya Mushka, Inc.</v>
          </cell>
          <cell r="E370" t="str">
            <v>COMP</v>
          </cell>
          <cell r="F370" t="str">
            <v>BLD</v>
          </cell>
          <cell r="G370" t="str">
            <v>Bond</v>
          </cell>
          <cell r="H370" t="str">
            <v>Build NYC Revenue Bond</v>
          </cell>
          <cell r="I370" t="str">
            <v>08/28/14</v>
          </cell>
          <cell r="J370" t="str">
            <v>08/01/39</v>
          </cell>
          <cell r="P370" t="str">
            <v>2014</v>
          </cell>
          <cell r="Q370">
            <v>41879</v>
          </cell>
          <cell r="R370">
            <v>50983</v>
          </cell>
          <cell r="S370">
            <v>4500000</v>
          </cell>
          <cell r="T370" t="str">
            <v>Amendment (Post Closing)</v>
          </cell>
          <cell r="U370">
            <v>42472</v>
          </cell>
          <cell r="V370">
            <v>4500000</v>
          </cell>
          <cell r="W370">
            <v>10000</v>
          </cell>
          <cell r="X370">
            <v>30000</v>
          </cell>
          <cell r="Y370">
            <v>40000</v>
          </cell>
          <cell r="AA370" t="str">
            <v xml:space="preserve">611110    </v>
          </cell>
          <cell r="AB370">
            <v>4500000</v>
          </cell>
          <cell r="AC370" t="str">
            <v>2015</v>
          </cell>
          <cell r="AD370" t="str">
            <v>2015</v>
          </cell>
          <cell r="AE370" t="str">
            <v>2040</v>
          </cell>
          <cell r="AF370" t="b">
            <v>1</v>
          </cell>
          <cell r="AG370">
            <v>5275</v>
          </cell>
          <cell r="AH370" t="str">
            <v>350 Troy Avenue</v>
          </cell>
          <cell r="AI370" t="str">
            <v>1406</v>
          </cell>
          <cell r="AJ370" t="str">
            <v>44</v>
          </cell>
          <cell r="AK370" t="str">
            <v>Brooklyn</v>
          </cell>
          <cell r="AL370" t="str">
            <v>11213</v>
          </cell>
          <cell r="AM370">
            <v>35</v>
          </cell>
          <cell r="AN370" t="str">
            <v>NY</v>
          </cell>
          <cell r="AO370" t="b">
            <v>0</v>
          </cell>
          <cell r="AP370" t="b">
            <v>0</v>
          </cell>
          <cell r="AQ370" t="b">
            <v>0</v>
          </cell>
          <cell r="AR370" t="str">
            <v>BOND</v>
          </cell>
          <cell r="AS370" t="str">
            <v>Revenue Bond</v>
          </cell>
          <cell r="AU370" t="str">
            <v>2018</v>
          </cell>
          <cell r="AV370" t="str">
            <v>n</v>
          </cell>
          <cell r="AW370">
            <v>1</v>
          </cell>
          <cell r="AX370">
            <v>4500</v>
          </cell>
          <cell r="AY370" t="str">
            <v>Mortgage Recording Tax, Tax Exempt Bonds</v>
          </cell>
        </row>
        <row r="371">
          <cell r="A371">
            <v>94036</v>
          </cell>
          <cell r="B371">
            <v>0</v>
          </cell>
          <cell r="C371">
            <v>0</v>
          </cell>
          <cell r="D371" t="str">
            <v>Hudson Yards North Tower Tenant LLC</v>
          </cell>
          <cell r="E371" t="str">
            <v>COMP</v>
          </cell>
          <cell r="F371" t="str">
            <v>IDA</v>
          </cell>
          <cell r="G371" t="str">
            <v>Straight Lease</v>
          </cell>
          <cell r="H371" t="str">
            <v>Commercial Project</v>
          </cell>
          <cell r="I371" t="str">
            <v>12/11/15</v>
          </cell>
          <cell r="J371" t="str">
            <v>06/30/44</v>
          </cell>
          <cell r="T371" t="str">
            <v>Amendment (Post Closing)</v>
          </cell>
          <cell r="U371">
            <v>42349</v>
          </cell>
          <cell r="V371">
            <v>2674000000</v>
          </cell>
          <cell r="W371">
            <v>38463</v>
          </cell>
          <cell r="X371">
            <v>2621975</v>
          </cell>
          <cell r="Y371">
            <v>2660438</v>
          </cell>
          <cell r="AA371" t="str">
            <v xml:space="preserve">531390    </v>
          </cell>
          <cell r="AB371">
            <v>2674000000</v>
          </cell>
          <cell r="AC371" t="str">
            <v>2016</v>
          </cell>
          <cell r="AD371" t="str">
            <v>2016</v>
          </cell>
          <cell r="AE371" t="str">
            <v>2044</v>
          </cell>
          <cell r="AF371" t="b">
            <v>0</v>
          </cell>
          <cell r="AG371">
            <v>5401</v>
          </cell>
          <cell r="AH371" t="str">
            <v>500 West 33rd Street</v>
          </cell>
          <cell r="AI371" t="str">
            <v>702</v>
          </cell>
          <cell r="AJ371" t="str">
            <v>1302</v>
          </cell>
          <cell r="AK371" t="str">
            <v>Manhattan</v>
          </cell>
          <cell r="AL371" t="str">
            <v>10001</v>
          </cell>
          <cell r="AM371">
            <v>3</v>
          </cell>
          <cell r="AN371" t="str">
            <v>NY</v>
          </cell>
          <cell r="AO371" t="b">
            <v>0</v>
          </cell>
          <cell r="AP371" t="b">
            <v>0</v>
          </cell>
          <cell r="AQ371" t="b">
            <v>0</v>
          </cell>
          <cell r="AR371" t="str">
            <v>SL</v>
          </cell>
          <cell r="AS371" t="str">
            <v>I/CD</v>
          </cell>
          <cell r="AU371" t="str">
            <v>2018</v>
          </cell>
          <cell r="AV371" t="str">
            <v>n</v>
          </cell>
          <cell r="AW371">
            <v>1</v>
          </cell>
          <cell r="AX371">
            <v>2674000</v>
          </cell>
          <cell r="AY371" t="str">
            <v>Mortgage Recording Tax, Payment In Lieu Of Taxes</v>
          </cell>
        </row>
        <row r="372">
          <cell r="A372">
            <v>94037</v>
          </cell>
          <cell r="B372">
            <v>5702</v>
          </cell>
          <cell r="C372">
            <v>0</v>
          </cell>
          <cell r="D372" t="str">
            <v>Stephen Gaynor School</v>
          </cell>
          <cell r="E372" t="str">
            <v>COMP</v>
          </cell>
          <cell r="F372" t="str">
            <v>BLD</v>
          </cell>
          <cell r="G372" t="str">
            <v>Bond</v>
          </cell>
          <cell r="H372" t="str">
            <v>Build NYC Revenue Bond</v>
          </cell>
          <cell r="I372" t="str">
            <v>07/17/14</v>
          </cell>
          <cell r="J372" t="str">
            <v>07/01/44</v>
          </cell>
          <cell r="N372" t="str">
            <v>Y</v>
          </cell>
          <cell r="P372" t="str">
            <v>2014</v>
          </cell>
          <cell r="Q372">
            <v>41836</v>
          </cell>
          <cell r="R372">
            <v>52779</v>
          </cell>
          <cell r="S372">
            <v>11045000</v>
          </cell>
          <cell r="T372" t="str">
            <v>Closing</v>
          </cell>
          <cell r="U372">
            <v>41837</v>
          </cell>
          <cell r="V372">
            <v>31460844</v>
          </cell>
          <cell r="W372">
            <v>14099</v>
          </cell>
          <cell r="X372">
            <v>14099</v>
          </cell>
          <cell r="Y372">
            <v>28198</v>
          </cell>
          <cell r="AA372" t="str">
            <v xml:space="preserve">611110    </v>
          </cell>
          <cell r="AB372">
            <v>28900000</v>
          </cell>
          <cell r="AC372" t="str">
            <v>2015</v>
          </cell>
          <cell r="AD372" t="str">
            <v>2015</v>
          </cell>
          <cell r="AE372" t="str">
            <v>2045</v>
          </cell>
          <cell r="AF372" t="b">
            <v>1</v>
          </cell>
          <cell r="AG372">
            <v>5265</v>
          </cell>
          <cell r="AH372" t="str">
            <v>171 West 89th Street</v>
          </cell>
          <cell r="AI372" t="str">
            <v>1220</v>
          </cell>
          <cell r="AJ372" t="str">
            <v>7</v>
          </cell>
          <cell r="AK372" t="str">
            <v>Manhattan</v>
          </cell>
          <cell r="AL372" t="str">
            <v>10024</v>
          </cell>
          <cell r="AM372">
            <v>6</v>
          </cell>
          <cell r="AN372" t="str">
            <v>NY</v>
          </cell>
          <cell r="AO372" t="b">
            <v>1</v>
          </cell>
          <cell r="AP372" t="b">
            <v>0</v>
          </cell>
          <cell r="AQ372" t="b">
            <v>0</v>
          </cell>
          <cell r="AR372" t="str">
            <v>BOND</v>
          </cell>
          <cell r="AS372" t="str">
            <v>Revenue Bond</v>
          </cell>
          <cell r="AU372" t="str">
            <v>2018</v>
          </cell>
          <cell r="AV372" t="str">
            <v>n</v>
          </cell>
          <cell r="AW372">
            <v>1</v>
          </cell>
          <cell r="AX372">
            <v>28900</v>
          </cell>
          <cell r="AY372" t="str">
            <v>Mortgage Recording Tax, Tax Exempt Bonds</v>
          </cell>
        </row>
        <row r="373">
          <cell r="A373">
            <v>94038</v>
          </cell>
          <cell r="B373">
            <v>5759</v>
          </cell>
          <cell r="C373">
            <v>0</v>
          </cell>
          <cell r="D373" t="str">
            <v>One Hudson Yards Owner LLC</v>
          </cell>
          <cell r="E373" t="str">
            <v>COMP</v>
          </cell>
          <cell r="F373" t="str">
            <v>IDA</v>
          </cell>
          <cell r="G373" t="str">
            <v>Straight Lease</v>
          </cell>
          <cell r="H373" t="str">
            <v>Commercial Project</v>
          </cell>
          <cell r="I373" t="str">
            <v>12/05/14</v>
          </cell>
          <cell r="J373" t="str">
            <v>06/30/44</v>
          </cell>
          <cell r="T373" t="str">
            <v>Closing</v>
          </cell>
          <cell r="U373">
            <v>41978</v>
          </cell>
          <cell r="V373">
            <v>1434114029</v>
          </cell>
          <cell r="W373">
            <v>40015</v>
          </cell>
          <cell r="X373">
            <v>1178640</v>
          </cell>
          <cell r="Y373">
            <v>1218655</v>
          </cell>
          <cell r="AA373" t="str">
            <v xml:space="preserve">531390    </v>
          </cell>
          <cell r="AB373">
            <v>1434114029</v>
          </cell>
          <cell r="AC373" t="str">
            <v>2015</v>
          </cell>
          <cell r="AD373" t="str">
            <v>2015</v>
          </cell>
          <cell r="AE373" t="str">
            <v>2044</v>
          </cell>
          <cell r="AF373" t="b">
            <v>0</v>
          </cell>
          <cell r="AG373">
            <v>5304</v>
          </cell>
          <cell r="AH373" t="str">
            <v>550 West 34th Street</v>
          </cell>
          <cell r="AI373" t="str">
            <v>705</v>
          </cell>
          <cell r="AJ373" t="str">
            <v>1</v>
          </cell>
          <cell r="AK373" t="str">
            <v>Manhattan</v>
          </cell>
          <cell r="AL373" t="str">
            <v>10001</v>
          </cell>
          <cell r="AM373">
            <v>3</v>
          </cell>
          <cell r="AN373" t="str">
            <v>NY</v>
          </cell>
          <cell r="AO373" t="b">
            <v>0</v>
          </cell>
          <cell r="AP373" t="b">
            <v>0</v>
          </cell>
          <cell r="AQ373" t="b">
            <v>0</v>
          </cell>
          <cell r="AR373" t="str">
            <v>SL</v>
          </cell>
          <cell r="AS373" t="str">
            <v>I/CD</v>
          </cell>
          <cell r="AU373" t="str">
            <v>2018</v>
          </cell>
          <cell r="AV373" t="str">
            <v>n</v>
          </cell>
          <cell r="AW373">
            <v>1</v>
          </cell>
          <cell r="AX373">
            <v>1434114.0290000001</v>
          </cell>
          <cell r="AY373" t="str">
            <v>Mortgage Recording Tax, Payment In Lieu Of Taxes</v>
          </cell>
        </row>
        <row r="374">
          <cell r="A374">
            <v>94039</v>
          </cell>
          <cell r="B374">
            <v>5392</v>
          </cell>
          <cell r="C374">
            <v>0</v>
          </cell>
          <cell r="D374" t="str">
            <v>St. George Outlet Development LLC</v>
          </cell>
          <cell r="E374" t="str">
            <v>COMP</v>
          </cell>
          <cell r="F374" t="str">
            <v>IDA</v>
          </cell>
          <cell r="G374" t="str">
            <v>Straight Lease</v>
          </cell>
          <cell r="H374" t="str">
            <v>Commercial Project</v>
          </cell>
          <cell r="I374" t="str">
            <v>11/07/14</v>
          </cell>
          <cell r="J374" t="str">
            <v>07/30/29</v>
          </cell>
          <cell r="T374" t="str">
            <v>Closing</v>
          </cell>
          <cell r="U374">
            <v>41950</v>
          </cell>
          <cell r="V374">
            <v>298955299</v>
          </cell>
          <cell r="W374">
            <v>378972</v>
          </cell>
          <cell r="X374">
            <v>340682000</v>
          </cell>
          <cell r="Y374">
            <v>341060972</v>
          </cell>
          <cell r="AA374" t="str">
            <v xml:space="preserve">531190    </v>
          </cell>
          <cell r="AB374">
            <v>298955299</v>
          </cell>
          <cell r="AC374" t="str">
            <v>2015</v>
          </cell>
          <cell r="AD374" t="str">
            <v>2015</v>
          </cell>
          <cell r="AE374" t="str">
            <v>2030</v>
          </cell>
          <cell r="AF374" t="b">
            <v>0</v>
          </cell>
          <cell r="AG374">
            <v>5292</v>
          </cell>
          <cell r="AH374" t="str">
            <v>25 Richmond Terrace</v>
          </cell>
          <cell r="AI374" t="str">
            <v>2</v>
          </cell>
          <cell r="AJ374" t="str">
            <v>1</v>
          </cell>
          <cell r="AK374" t="str">
            <v>Staten Island</v>
          </cell>
          <cell r="AL374" t="str">
            <v>10301</v>
          </cell>
          <cell r="AM374">
            <v>49</v>
          </cell>
          <cell r="AN374" t="str">
            <v>NY</v>
          </cell>
          <cell r="AO374" t="b">
            <v>0</v>
          </cell>
          <cell r="AP374" t="b">
            <v>0</v>
          </cell>
          <cell r="AQ374" t="b">
            <v>0</v>
          </cell>
          <cell r="AR374" t="str">
            <v>SL</v>
          </cell>
          <cell r="AS374" t="str">
            <v>I/CD</v>
          </cell>
          <cell r="AU374" t="str">
            <v>2018</v>
          </cell>
          <cell r="AV374" t="str">
            <v>n</v>
          </cell>
          <cell r="AW374">
            <v>1</v>
          </cell>
          <cell r="AX374">
            <v>298955.299</v>
          </cell>
          <cell r="AY374" t="str">
            <v>Mortgage Recording Tax</v>
          </cell>
        </row>
        <row r="375">
          <cell r="A375">
            <v>94040</v>
          </cell>
          <cell r="B375">
            <v>5743</v>
          </cell>
          <cell r="C375">
            <v>0</v>
          </cell>
          <cell r="D375" t="str">
            <v>Western Beef Retail, Inc. #2 (2014)</v>
          </cell>
          <cell r="E375" t="str">
            <v>COMP</v>
          </cell>
          <cell r="F375" t="str">
            <v>IDA</v>
          </cell>
          <cell r="G375" t="str">
            <v>Straight Lease</v>
          </cell>
          <cell r="H375" t="str">
            <v>FRESH</v>
          </cell>
          <cell r="I375" t="str">
            <v>12/23/14</v>
          </cell>
          <cell r="J375" t="str">
            <v>06/30/40</v>
          </cell>
          <cell r="T375" t="str">
            <v>Amendment (Post Closing)</v>
          </cell>
          <cell r="U375">
            <v>42641</v>
          </cell>
          <cell r="V375">
            <v>0</v>
          </cell>
          <cell r="W375">
            <v>131250</v>
          </cell>
          <cell r="X375">
            <v>78540</v>
          </cell>
          <cell r="Y375">
            <v>209790</v>
          </cell>
          <cell r="AA375" t="str">
            <v xml:space="preserve">445110    </v>
          </cell>
          <cell r="AB375">
            <v>5525000</v>
          </cell>
          <cell r="AC375" t="str">
            <v>2015</v>
          </cell>
          <cell r="AD375" t="str">
            <v>2015</v>
          </cell>
          <cell r="AE375" t="str">
            <v>2040</v>
          </cell>
          <cell r="AF375" t="b">
            <v>0</v>
          </cell>
          <cell r="AG375">
            <v>5294</v>
          </cell>
          <cell r="AH375" t="str">
            <v>1851-1859 Bruckner Boulevard</v>
          </cell>
          <cell r="AI375" t="str">
            <v>3730</v>
          </cell>
          <cell r="AJ375" t="str">
            <v>100</v>
          </cell>
          <cell r="AK375" t="str">
            <v>Bronx</v>
          </cell>
          <cell r="AL375" t="str">
            <v>10472</v>
          </cell>
          <cell r="AM375">
            <v>18</v>
          </cell>
          <cell r="AN375" t="str">
            <v>NY</v>
          </cell>
          <cell r="AO375" t="b">
            <v>1</v>
          </cell>
          <cell r="AP375" t="b">
            <v>0</v>
          </cell>
          <cell r="AQ375" t="b">
            <v>0</v>
          </cell>
          <cell r="AR375" t="str">
            <v>SL</v>
          </cell>
          <cell r="AS375" t="str">
            <v>IIFRESH</v>
          </cell>
          <cell r="AU375" t="str">
            <v>2018</v>
          </cell>
          <cell r="AV375" t="str">
            <v>n</v>
          </cell>
          <cell r="AW375">
            <v>1</v>
          </cell>
          <cell r="AX375">
            <v>5525</v>
          </cell>
          <cell r="AY375" t="str">
            <v>Payment In Lieu Of Taxes, Sales Tax</v>
          </cell>
        </row>
        <row r="376">
          <cell r="A376">
            <v>94041</v>
          </cell>
          <cell r="B376">
            <v>5762</v>
          </cell>
          <cell r="C376">
            <v>0</v>
          </cell>
          <cell r="D376" t="str">
            <v>A.K.S. International Inc.</v>
          </cell>
          <cell r="E376" t="str">
            <v>COMP</v>
          </cell>
          <cell r="F376" t="str">
            <v>IDA</v>
          </cell>
          <cell r="G376" t="str">
            <v>Straight Lease</v>
          </cell>
          <cell r="H376" t="str">
            <v>Industrial Incentive</v>
          </cell>
          <cell r="I376" t="str">
            <v>09/10/14</v>
          </cell>
          <cell r="J376" t="str">
            <v>06/30/40</v>
          </cell>
          <cell r="T376" t="str">
            <v>Closing</v>
          </cell>
          <cell r="U376">
            <v>41892</v>
          </cell>
          <cell r="V376">
            <v>2120000</v>
          </cell>
          <cell r="W376">
            <v>25002</v>
          </cell>
          <cell r="X376">
            <v>27695</v>
          </cell>
          <cell r="Y376">
            <v>52697</v>
          </cell>
          <cell r="AA376" t="str">
            <v xml:space="preserve">333519    </v>
          </cell>
          <cell r="AB376">
            <v>2120000</v>
          </cell>
          <cell r="AC376" t="str">
            <v>2015</v>
          </cell>
          <cell r="AD376" t="str">
            <v>2015</v>
          </cell>
          <cell r="AE376" t="str">
            <v>2040</v>
          </cell>
          <cell r="AF376" t="b">
            <v>0</v>
          </cell>
          <cell r="AG376">
            <v>5276</v>
          </cell>
          <cell r="AH376" t="str">
            <v>19-02 38th Street</v>
          </cell>
          <cell r="AI376" t="str">
            <v>812</v>
          </cell>
          <cell r="AJ376" t="str">
            <v>43</v>
          </cell>
          <cell r="AK376" t="str">
            <v>Queens</v>
          </cell>
          <cell r="AL376" t="str">
            <v>11105</v>
          </cell>
          <cell r="AM376">
            <v>22</v>
          </cell>
          <cell r="AN376" t="str">
            <v>NY</v>
          </cell>
          <cell r="AO376" t="b">
            <v>0</v>
          </cell>
          <cell r="AP376" t="b">
            <v>0</v>
          </cell>
          <cell r="AQ376" t="b">
            <v>0</v>
          </cell>
          <cell r="AR376" t="str">
            <v>SL</v>
          </cell>
          <cell r="AS376" t="str">
            <v>I/I</v>
          </cell>
          <cell r="AU376" t="str">
            <v>2018</v>
          </cell>
          <cell r="AV376" t="str">
            <v>n</v>
          </cell>
          <cell r="AW376">
            <v>1</v>
          </cell>
          <cell r="AX376">
            <v>2120</v>
          </cell>
          <cell r="AY376" t="str">
            <v>Payment In Lieu Of Taxes, Sales Tax</v>
          </cell>
        </row>
        <row r="377">
          <cell r="A377">
            <v>94042</v>
          </cell>
          <cell r="B377">
            <v>5844</v>
          </cell>
          <cell r="C377">
            <v>0</v>
          </cell>
          <cell r="D377" t="str">
            <v>G&amp;G Electric Supply Co, Inc. #2 (2014)</v>
          </cell>
          <cell r="E377" t="str">
            <v>COMP</v>
          </cell>
          <cell r="F377" t="str">
            <v>IDA</v>
          </cell>
          <cell r="G377" t="str">
            <v>Straight Lease</v>
          </cell>
          <cell r="H377" t="str">
            <v>Industrial Incentive</v>
          </cell>
          <cell r="I377" t="str">
            <v>08/28/14</v>
          </cell>
          <cell r="J377" t="str">
            <v>06/30/40</v>
          </cell>
          <cell r="T377" t="str">
            <v>Closing</v>
          </cell>
          <cell r="U377">
            <v>41879</v>
          </cell>
          <cell r="V377">
            <v>3800000</v>
          </cell>
          <cell r="W377">
            <v>17400</v>
          </cell>
          <cell r="X377">
            <v>19700</v>
          </cell>
          <cell r="Y377">
            <v>37100</v>
          </cell>
          <cell r="AA377" t="str">
            <v xml:space="preserve">423610    </v>
          </cell>
          <cell r="AB377">
            <v>3800000</v>
          </cell>
          <cell r="AC377" t="str">
            <v>2015</v>
          </cell>
          <cell r="AD377" t="str">
            <v>2015</v>
          </cell>
          <cell r="AE377" t="str">
            <v>2040</v>
          </cell>
          <cell r="AF377" t="b">
            <v>0</v>
          </cell>
          <cell r="AG377">
            <v>5291</v>
          </cell>
          <cell r="AH377" t="str">
            <v>382 Concord Avenue</v>
          </cell>
          <cell r="AI377" t="str">
            <v>2574</v>
          </cell>
          <cell r="AJ377" t="str">
            <v>46</v>
          </cell>
          <cell r="AK377" t="str">
            <v>Bronx</v>
          </cell>
          <cell r="AL377" t="str">
            <v>10454</v>
          </cell>
          <cell r="AM377">
            <v>8</v>
          </cell>
          <cell r="AN377" t="str">
            <v>NY</v>
          </cell>
          <cell r="AO377" t="b">
            <v>0</v>
          </cell>
          <cell r="AP377" t="b">
            <v>0</v>
          </cell>
          <cell r="AQ377" t="b">
            <v>0</v>
          </cell>
          <cell r="AR377" t="str">
            <v>SL</v>
          </cell>
          <cell r="AS377" t="str">
            <v>I/I</v>
          </cell>
          <cell r="AU377" t="str">
            <v>2018</v>
          </cell>
          <cell r="AV377" t="str">
            <v>n</v>
          </cell>
          <cell r="AW377">
            <v>1</v>
          </cell>
          <cell r="AX377">
            <v>3800</v>
          </cell>
          <cell r="AY377" t="str">
            <v>Mortgage Recording Tax, Payment In Lieu Of Taxes, Sales Tax</v>
          </cell>
        </row>
        <row r="378">
          <cell r="A378">
            <v>94043</v>
          </cell>
          <cell r="B378">
            <v>5984</v>
          </cell>
          <cell r="C378">
            <v>0</v>
          </cell>
          <cell r="D378" t="str">
            <v>Treasure Asset Storage LLC</v>
          </cell>
          <cell r="E378" t="str">
            <v>COMP</v>
          </cell>
          <cell r="F378" t="str">
            <v>IDA</v>
          </cell>
          <cell r="G378" t="str">
            <v>Straight Lease</v>
          </cell>
          <cell r="H378" t="str">
            <v>Industrial Incentive</v>
          </cell>
          <cell r="I378" t="str">
            <v>07/28/14</v>
          </cell>
          <cell r="J378" t="str">
            <v>06/30/27</v>
          </cell>
          <cell r="T378" t="str">
            <v>Closing</v>
          </cell>
          <cell r="U378">
            <v>41848</v>
          </cell>
          <cell r="V378">
            <v>21000000</v>
          </cell>
          <cell r="W378">
            <v>27337</v>
          </cell>
          <cell r="X378">
            <v>113807</v>
          </cell>
          <cell r="Y378">
            <v>141144</v>
          </cell>
          <cell r="AA378" t="str">
            <v xml:space="preserve">493110    </v>
          </cell>
          <cell r="AB378">
            <v>21000000</v>
          </cell>
          <cell r="AC378" t="str">
            <v>2015</v>
          </cell>
          <cell r="AD378" t="str">
            <v>2015</v>
          </cell>
          <cell r="AE378" t="str">
            <v>2027</v>
          </cell>
          <cell r="AF378" t="b">
            <v>0</v>
          </cell>
          <cell r="AG378">
            <v>5273</v>
          </cell>
          <cell r="AH378" t="str">
            <v>122 West 146th Street</v>
          </cell>
          <cell r="AI378" t="str">
            <v>2014</v>
          </cell>
          <cell r="AJ378" t="str">
            <v>45</v>
          </cell>
          <cell r="AK378" t="str">
            <v>Manhattan</v>
          </cell>
          <cell r="AL378" t="str">
            <v>10039</v>
          </cell>
          <cell r="AM378">
            <v>9</v>
          </cell>
          <cell r="AN378" t="str">
            <v>NY</v>
          </cell>
          <cell r="AO378" t="b">
            <v>0</v>
          </cell>
          <cell r="AP378" t="b">
            <v>0</v>
          </cell>
          <cell r="AQ378" t="b">
            <v>0</v>
          </cell>
          <cell r="AR378" t="str">
            <v>SL</v>
          </cell>
          <cell r="AS378" t="str">
            <v>I/I</v>
          </cell>
          <cell r="AU378" t="str">
            <v>2018</v>
          </cell>
          <cell r="AV378" t="str">
            <v>n</v>
          </cell>
          <cell r="AW378">
            <v>1</v>
          </cell>
          <cell r="AX378">
            <v>21000</v>
          </cell>
          <cell r="AY378" t="str">
            <v>Mortgage Recording Tax, Payment In Lieu Of Taxes, Sales Tax</v>
          </cell>
        </row>
        <row r="379">
          <cell r="A379">
            <v>94044</v>
          </cell>
          <cell r="B379">
            <v>5902</v>
          </cell>
          <cell r="C379">
            <v>0</v>
          </cell>
          <cell r="D379" t="str">
            <v>Center for Urban Community Services, Inc.</v>
          </cell>
          <cell r="E379" t="str">
            <v>COMP</v>
          </cell>
          <cell r="F379" t="str">
            <v>BLD</v>
          </cell>
          <cell r="G379" t="str">
            <v>Bond</v>
          </cell>
          <cell r="H379" t="str">
            <v>Build NYC Tax-Exempt Promissory Note</v>
          </cell>
          <cell r="I379" t="str">
            <v>07/24/14</v>
          </cell>
          <cell r="J379" t="str">
            <v>07/24/39</v>
          </cell>
          <cell r="P379" t="str">
            <v>2015</v>
          </cell>
          <cell r="Q379">
            <v>41814</v>
          </cell>
          <cell r="R379">
            <v>50975</v>
          </cell>
          <cell r="S379">
            <v>6355000</v>
          </cell>
          <cell r="T379" t="str">
            <v>Closing</v>
          </cell>
          <cell r="U379">
            <v>41844</v>
          </cell>
          <cell r="V379">
            <v>6355000</v>
          </cell>
          <cell r="W379">
            <v>12617</v>
          </cell>
          <cell r="X379">
            <v>25200</v>
          </cell>
          <cell r="Y379">
            <v>37817</v>
          </cell>
          <cell r="AA379" t="str">
            <v xml:space="preserve">624229    </v>
          </cell>
          <cell r="AB379">
            <v>6355000</v>
          </cell>
          <cell r="AC379" t="str">
            <v>2015</v>
          </cell>
          <cell r="AD379" t="str">
            <v>2015</v>
          </cell>
          <cell r="AE379" t="str">
            <v>2040</v>
          </cell>
          <cell r="AF379" t="b">
            <v>1</v>
          </cell>
          <cell r="AG379">
            <v>5268</v>
          </cell>
          <cell r="AH379" t="str">
            <v>198 East 121st Street                 198 East 121</v>
          </cell>
          <cell r="AI379" t="str">
            <v>1769</v>
          </cell>
          <cell r="AJ379" t="str">
            <v>1005</v>
          </cell>
          <cell r="AK379" t="str">
            <v>Manhattan</v>
          </cell>
          <cell r="AL379" t="str">
            <v>10035</v>
          </cell>
          <cell r="AM379">
            <v>8</v>
          </cell>
          <cell r="AN379" t="str">
            <v>NY</v>
          </cell>
          <cell r="AO379" t="b">
            <v>0</v>
          </cell>
          <cell r="AP379" t="b">
            <v>0</v>
          </cell>
          <cell r="AQ379" t="b">
            <v>0</v>
          </cell>
          <cell r="AR379" t="str">
            <v>BOND</v>
          </cell>
          <cell r="AS379" t="str">
            <v>TEPN</v>
          </cell>
          <cell r="AU379" t="str">
            <v>2018</v>
          </cell>
          <cell r="AV379" t="str">
            <v>n</v>
          </cell>
          <cell r="AW379">
            <v>1</v>
          </cell>
          <cell r="AX379">
            <v>6355</v>
          </cell>
          <cell r="AY379" t="str">
            <v>Mortgage Recording Tax, Tax Exempt Bonds</v>
          </cell>
        </row>
        <row r="380">
          <cell r="A380">
            <v>94045</v>
          </cell>
          <cell r="B380">
            <v>5873</v>
          </cell>
          <cell r="C380">
            <v>0</v>
          </cell>
          <cell r="D380" t="str">
            <v>Arverne By The Sea &amp; LLC &amp; Benjamin Beechwood Retail LLC</v>
          </cell>
          <cell r="E380" t="str">
            <v>COMP</v>
          </cell>
          <cell r="F380" t="str">
            <v>BLD</v>
          </cell>
          <cell r="G380" t="str">
            <v>Bond</v>
          </cell>
          <cell r="H380" t="str">
            <v>Recovery Zone Facility Bond</v>
          </cell>
          <cell r="I380" t="str">
            <v>02/12/15</v>
          </cell>
          <cell r="J380" t="str">
            <v>03/01/39</v>
          </cell>
          <cell r="P380" t="str">
            <v>2015</v>
          </cell>
          <cell r="Q380">
            <v>42046</v>
          </cell>
          <cell r="R380">
            <v>51075</v>
          </cell>
          <cell r="S380">
            <v>11100000</v>
          </cell>
          <cell r="T380" t="str">
            <v>Closing</v>
          </cell>
          <cell r="U380">
            <v>42047</v>
          </cell>
          <cell r="V380">
            <v>11100000</v>
          </cell>
          <cell r="W380">
            <v>243344</v>
          </cell>
          <cell r="X380">
            <v>76500</v>
          </cell>
          <cell r="Y380">
            <v>319844</v>
          </cell>
          <cell r="AA380" t="str">
            <v xml:space="preserve">531120    </v>
          </cell>
          <cell r="AB380">
            <v>11100000</v>
          </cell>
          <cell r="AC380" t="str">
            <v>2015</v>
          </cell>
          <cell r="AD380" t="str">
            <v>2015</v>
          </cell>
          <cell r="AE380" t="str">
            <v>2039</v>
          </cell>
          <cell r="AF380" t="b">
            <v>0</v>
          </cell>
          <cell r="AG380">
            <v>5337</v>
          </cell>
          <cell r="AH380" t="str">
            <v>6712, 6720, 6820 and 7020 Rockaway Beach Boulevard</v>
          </cell>
          <cell r="AI380" t="str">
            <v>16081</v>
          </cell>
          <cell r="AJ380" t="str">
            <v>45</v>
          </cell>
          <cell r="AK380" t="str">
            <v>Queens</v>
          </cell>
          <cell r="AL380" t="str">
            <v>11692</v>
          </cell>
          <cell r="AM380">
            <v>31</v>
          </cell>
          <cell r="AN380" t="str">
            <v>NY</v>
          </cell>
          <cell r="AO380" t="b">
            <v>0</v>
          </cell>
          <cell r="AP380" t="b">
            <v>0</v>
          </cell>
          <cell r="AQ380" t="b">
            <v>0</v>
          </cell>
          <cell r="AR380" t="str">
            <v>BOND</v>
          </cell>
          <cell r="AS380" t="str">
            <v>RZFB</v>
          </cell>
          <cell r="AU380" t="str">
            <v>2018</v>
          </cell>
          <cell r="AV380" t="str">
            <v>n</v>
          </cell>
          <cell r="AW380">
            <v>1</v>
          </cell>
          <cell r="AX380">
            <v>11100</v>
          </cell>
          <cell r="AY380" t="str">
            <v>Tax Exempt Bonds</v>
          </cell>
        </row>
        <row r="381">
          <cell r="A381">
            <v>94046</v>
          </cell>
          <cell r="B381">
            <v>5904</v>
          </cell>
          <cell r="C381">
            <v>0</v>
          </cell>
          <cell r="D381" t="str">
            <v>Cubit Power One Inc.</v>
          </cell>
          <cell r="E381" t="str">
            <v>COMP</v>
          </cell>
          <cell r="F381" t="str">
            <v>IDA</v>
          </cell>
          <cell r="G381" t="str">
            <v>Straight Lease</v>
          </cell>
          <cell r="H381" t="str">
            <v>Industrial Incentive</v>
          </cell>
          <cell r="I381" t="str">
            <v>08/19/15</v>
          </cell>
          <cell r="J381" t="str">
            <v>06/30/41</v>
          </cell>
          <cell r="T381" t="str">
            <v>Closing</v>
          </cell>
          <cell r="U381">
            <v>42235</v>
          </cell>
          <cell r="V381">
            <v>23089000</v>
          </cell>
          <cell r="W381">
            <v>21000</v>
          </cell>
          <cell r="X381">
            <v>19500</v>
          </cell>
          <cell r="Y381">
            <v>40500</v>
          </cell>
          <cell r="AA381" t="str">
            <v xml:space="preserve">312113    </v>
          </cell>
          <cell r="AB381">
            <v>23089000</v>
          </cell>
          <cell r="AC381" t="str">
            <v>2016</v>
          </cell>
          <cell r="AD381" t="str">
            <v>2016</v>
          </cell>
          <cell r="AE381" t="str">
            <v>2041</v>
          </cell>
          <cell r="AF381" t="b">
            <v>0</v>
          </cell>
          <cell r="AG381">
            <v>5365</v>
          </cell>
          <cell r="AH381" t="str">
            <v>4352  and 4354 Victory Boulevard</v>
          </cell>
          <cell r="AI381" t="str">
            <v>2661</v>
          </cell>
          <cell r="AJ381" t="str">
            <v>23</v>
          </cell>
          <cell r="AK381" t="str">
            <v>Staten Island</v>
          </cell>
          <cell r="AL381" t="str">
            <v>10314</v>
          </cell>
          <cell r="AM381">
            <v>50</v>
          </cell>
          <cell r="AN381" t="str">
            <v>NY</v>
          </cell>
          <cell r="AO381" t="b">
            <v>0</v>
          </cell>
          <cell r="AP381" t="b">
            <v>0</v>
          </cell>
          <cell r="AQ381" t="b">
            <v>0</v>
          </cell>
          <cell r="AR381" t="str">
            <v>SL</v>
          </cell>
          <cell r="AS381" t="str">
            <v>I/I</v>
          </cell>
          <cell r="AU381" t="str">
            <v>2018</v>
          </cell>
          <cell r="AV381" t="str">
            <v>n</v>
          </cell>
          <cell r="AW381">
            <v>1</v>
          </cell>
          <cell r="AX381">
            <v>23089</v>
          </cell>
          <cell r="AY381" t="str">
            <v>Mortgage Recording Tax, Payment In Lieu Of Taxes, Sales Tax</v>
          </cell>
        </row>
        <row r="382">
          <cell r="A382">
            <v>94047</v>
          </cell>
          <cell r="B382">
            <v>5909</v>
          </cell>
          <cell r="C382">
            <v>0</v>
          </cell>
          <cell r="D382" t="str">
            <v>Skyline Restoration Inc.</v>
          </cell>
          <cell r="E382" t="str">
            <v>COMP</v>
          </cell>
          <cell r="F382" t="str">
            <v>IDA</v>
          </cell>
          <cell r="G382" t="str">
            <v>Straight Lease</v>
          </cell>
          <cell r="H382" t="str">
            <v>Industrial Incentive</v>
          </cell>
          <cell r="I382" t="str">
            <v>11/14/14</v>
          </cell>
          <cell r="J382" t="str">
            <v>06/30/40</v>
          </cell>
          <cell r="T382" t="str">
            <v>Closing</v>
          </cell>
          <cell r="U382">
            <v>41957</v>
          </cell>
          <cell r="V382">
            <v>16700000</v>
          </cell>
          <cell r="W382">
            <v>66530</v>
          </cell>
          <cell r="X382">
            <v>42990</v>
          </cell>
          <cell r="Y382">
            <v>109520</v>
          </cell>
          <cell r="AA382" t="str">
            <v xml:space="preserve">493110    </v>
          </cell>
          <cell r="AB382">
            <v>16700000</v>
          </cell>
          <cell r="AC382" t="str">
            <v>2015</v>
          </cell>
          <cell r="AD382" t="str">
            <v>2015</v>
          </cell>
          <cell r="AE382" t="str">
            <v>2040</v>
          </cell>
          <cell r="AF382" t="b">
            <v>0</v>
          </cell>
          <cell r="AG382">
            <v>5296</v>
          </cell>
          <cell r="AH382" t="str">
            <v>49-27 31st Street</v>
          </cell>
          <cell r="AI382" t="str">
            <v>289</v>
          </cell>
          <cell r="AJ382" t="str">
            <v>21</v>
          </cell>
          <cell r="AK382" t="str">
            <v>Queens</v>
          </cell>
          <cell r="AL382" t="str">
            <v>11101</v>
          </cell>
          <cell r="AM382">
            <v>26</v>
          </cell>
          <cell r="AN382" t="str">
            <v>NY</v>
          </cell>
          <cell r="AO382" t="b">
            <v>0</v>
          </cell>
          <cell r="AP382" t="b">
            <v>0</v>
          </cell>
          <cell r="AQ382" t="b">
            <v>0</v>
          </cell>
          <cell r="AR382" t="str">
            <v>SL</v>
          </cell>
          <cell r="AS382" t="str">
            <v>I/I</v>
          </cell>
          <cell r="AU382" t="str">
            <v>2018</v>
          </cell>
          <cell r="AV382" t="str">
            <v>n</v>
          </cell>
          <cell r="AW382">
            <v>1</v>
          </cell>
          <cell r="AX382">
            <v>16700</v>
          </cell>
          <cell r="AY382" t="str">
            <v>Mortgage Recording Tax, Payment In Lieu Of Taxes, Sales Tax</v>
          </cell>
        </row>
        <row r="383">
          <cell r="A383">
            <v>94048</v>
          </cell>
          <cell r="B383">
            <v>5913</v>
          </cell>
          <cell r="C383">
            <v>0</v>
          </cell>
          <cell r="D383" t="str">
            <v>Bais Ruchel High School, Inc.</v>
          </cell>
          <cell r="E383" t="str">
            <v>COMP</v>
          </cell>
          <cell r="F383" t="str">
            <v>BLD</v>
          </cell>
          <cell r="G383" t="str">
            <v>Bond</v>
          </cell>
          <cell r="H383" t="str">
            <v>Build NYC Revenue Bond</v>
          </cell>
          <cell r="I383" t="str">
            <v>10/23/14</v>
          </cell>
          <cell r="J383" t="str">
            <v>10/01/39</v>
          </cell>
          <cell r="N383" t="str">
            <v>Y</v>
          </cell>
          <cell r="P383" t="str">
            <v>2014</v>
          </cell>
          <cell r="Q383">
            <v>41936</v>
          </cell>
          <cell r="S383">
            <v>2500000</v>
          </cell>
          <cell r="T383" t="str">
            <v>Closing</v>
          </cell>
          <cell r="U383">
            <v>41935</v>
          </cell>
          <cell r="V383">
            <v>18338000</v>
          </cell>
          <cell r="W383">
            <v>32500</v>
          </cell>
          <cell r="X383">
            <v>125767</v>
          </cell>
          <cell r="Y383">
            <v>158267</v>
          </cell>
          <cell r="AA383" t="str">
            <v xml:space="preserve">611110    </v>
          </cell>
          <cell r="AB383">
            <v>18100000</v>
          </cell>
          <cell r="AC383" t="str">
            <v>2015</v>
          </cell>
          <cell r="AD383" t="str">
            <v>2015</v>
          </cell>
          <cell r="AE383" t="str">
            <v>2040</v>
          </cell>
          <cell r="AF383" t="b">
            <v>1</v>
          </cell>
          <cell r="AG383">
            <v>5286</v>
          </cell>
          <cell r="AH383" t="str">
            <v>173-175-177 Harrison Avenue</v>
          </cell>
          <cell r="AI383" t="str">
            <v>2266</v>
          </cell>
          <cell r="AJ383" t="str">
            <v>1</v>
          </cell>
          <cell r="AK383" t="str">
            <v>Brooklyn</v>
          </cell>
          <cell r="AL383" t="str">
            <v>11211</v>
          </cell>
          <cell r="AM383">
            <v>33</v>
          </cell>
          <cell r="AN383" t="str">
            <v>NY</v>
          </cell>
          <cell r="AO383" t="b">
            <v>1</v>
          </cell>
          <cell r="AP383" t="b">
            <v>0</v>
          </cell>
          <cell r="AQ383" t="b">
            <v>0</v>
          </cell>
          <cell r="AR383" t="str">
            <v>BOND</v>
          </cell>
          <cell r="AS383" t="str">
            <v>Revenue Bond</v>
          </cell>
          <cell r="AU383" t="str">
            <v>2018</v>
          </cell>
          <cell r="AV383" t="str">
            <v>n</v>
          </cell>
          <cell r="AW383">
            <v>1</v>
          </cell>
          <cell r="AX383">
            <v>18100</v>
          </cell>
          <cell r="AY383" t="str">
            <v>Mortgage Recording Tax, Tax Exempt Bonds</v>
          </cell>
        </row>
        <row r="384">
          <cell r="A384">
            <v>94049</v>
          </cell>
          <cell r="B384">
            <v>5941</v>
          </cell>
          <cell r="C384">
            <v>0</v>
          </cell>
          <cell r="D384" t="str">
            <v>New York Methodist Hospital, The</v>
          </cell>
          <cell r="E384" t="str">
            <v>COMP</v>
          </cell>
          <cell r="F384" t="str">
            <v>BLD</v>
          </cell>
          <cell r="G384" t="str">
            <v>Bond</v>
          </cell>
          <cell r="H384" t="str">
            <v>Build NYC Revenue Bond</v>
          </cell>
          <cell r="I384" t="str">
            <v>10/15/14</v>
          </cell>
          <cell r="J384" t="str">
            <v>07/01/30</v>
          </cell>
          <cell r="N384" t="str">
            <v>Y</v>
          </cell>
          <cell r="P384" t="str">
            <v>2014</v>
          </cell>
          <cell r="Q384">
            <v>41913</v>
          </cell>
          <cell r="R384">
            <v>47665</v>
          </cell>
          <cell r="S384">
            <v>2000000</v>
          </cell>
          <cell r="T384" t="str">
            <v>Closing</v>
          </cell>
          <cell r="U384">
            <v>41927</v>
          </cell>
          <cell r="V384">
            <v>39487745.939999998</v>
          </cell>
          <cell r="W384">
            <v>150592</v>
          </cell>
          <cell r="X384">
            <v>663355</v>
          </cell>
          <cell r="Y384">
            <v>813947</v>
          </cell>
          <cell r="AA384" t="str">
            <v xml:space="preserve">622110    </v>
          </cell>
          <cell r="AB384">
            <v>29720000</v>
          </cell>
          <cell r="AC384" t="str">
            <v>2015</v>
          </cell>
          <cell r="AD384" t="str">
            <v>2015</v>
          </cell>
          <cell r="AE384" t="str">
            <v>2031</v>
          </cell>
          <cell r="AF384" t="b">
            <v>1</v>
          </cell>
          <cell r="AG384">
            <v>5282</v>
          </cell>
          <cell r="AH384" t="str">
            <v>269 7th Ave</v>
          </cell>
          <cell r="AI384" t="str">
            <v>1086</v>
          </cell>
          <cell r="AJ384" t="str">
            <v>1</v>
          </cell>
          <cell r="AK384" t="str">
            <v>Brooklyn</v>
          </cell>
          <cell r="AL384" t="str">
            <v>11215</v>
          </cell>
          <cell r="AM384">
            <v>39</v>
          </cell>
          <cell r="AN384" t="str">
            <v>NY</v>
          </cell>
          <cell r="AO384" t="b">
            <v>1</v>
          </cell>
          <cell r="AP384" t="b">
            <v>0</v>
          </cell>
          <cell r="AQ384" t="b">
            <v>0</v>
          </cell>
          <cell r="AR384" t="str">
            <v>BOND</v>
          </cell>
          <cell r="AS384" t="str">
            <v>Revenue Bond</v>
          </cell>
          <cell r="AU384" t="str">
            <v>2018</v>
          </cell>
          <cell r="AV384" t="str">
            <v>n</v>
          </cell>
          <cell r="AW384">
            <v>1</v>
          </cell>
          <cell r="AX384">
            <v>29720</v>
          </cell>
          <cell r="AY384" t="str">
            <v>Tax Exempt Bonds</v>
          </cell>
        </row>
        <row r="385">
          <cell r="A385">
            <v>94050</v>
          </cell>
          <cell r="B385">
            <v>5541</v>
          </cell>
          <cell r="C385">
            <v>0</v>
          </cell>
          <cell r="D385" t="str">
            <v>Dealer Storage Corp.</v>
          </cell>
          <cell r="E385" t="str">
            <v>COMP</v>
          </cell>
          <cell r="F385" t="str">
            <v>IDA</v>
          </cell>
          <cell r="G385" t="str">
            <v>Straight Lease</v>
          </cell>
          <cell r="H385" t="str">
            <v>Industrial Incentive</v>
          </cell>
          <cell r="I385" t="str">
            <v>08/06/14</v>
          </cell>
          <cell r="J385" t="str">
            <v>06/30/40</v>
          </cell>
          <cell r="T385" t="str">
            <v>Closing</v>
          </cell>
          <cell r="U385">
            <v>41857</v>
          </cell>
          <cell r="V385">
            <v>7516000</v>
          </cell>
          <cell r="W385">
            <v>382000</v>
          </cell>
          <cell r="X385">
            <v>0</v>
          </cell>
          <cell r="Y385">
            <v>382000</v>
          </cell>
          <cell r="AA385" t="str">
            <v xml:space="preserve">812930    </v>
          </cell>
          <cell r="AB385">
            <v>7516000</v>
          </cell>
          <cell r="AC385" t="str">
            <v>2015</v>
          </cell>
          <cell r="AD385" t="str">
            <v>2015</v>
          </cell>
          <cell r="AE385" t="str">
            <v>2040</v>
          </cell>
          <cell r="AF385" t="b">
            <v>0</v>
          </cell>
          <cell r="AG385">
            <v>5274</v>
          </cell>
          <cell r="AH385" t="str">
            <v>1800 South Avenue</v>
          </cell>
          <cell r="AI385" t="str">
            <v>1801</v>
          </cell>
          <cell r="AJ385" t="str">
            <v>160</v>
          </cell>
          <cell r="AK385" t="str">
            <v>Staten Island</v>
          </cell>
          <cell r="AL385" t="str">
            <v>10314</v>
          </cell>
          <cell r="AM385">
            <v>50</v>
          </cell>
          <cell r="AN385" t="str">
            <v>NY</v>
          </cell>
          <cell r="AO385" t="b">
            <v>0</v>
          </cell>
          <cell r="AP385" t="b">
            <v>0</v>
          </cell>
          <cell r="AQ385" t="b">
            <v>0</v>
          </cell>
          <cell r="AR385" t="str">
            <v>SL</v>
          </cell>
          <cell r="AS385" t="str">
            <v>I/I</v>
          </cell>
          <cell r="AU385" t="str">
            <v>2018</v>
          </cell>
          <cell r="AV385" t="str">
            <v>n</v>
          </cell>
          <cell r="AW385">
            <v>1</v>
          </cell>
          <cell r="AX385">
            <v>7516</v>
          </cell>
          <cell r="AY385" t="str">
            <v>Mortgage Recording Tax, Payment In Lieu Of Taxes, Sales Tax</v>
          </cell>
        </row>
        <row r="386">
          <cell r="A386">
            <v>94051</v>
          </cell>
          <cell r="B386">
            <v>5911</v>
          </cell>
          <cell r="C386">
            <v>0</v>
          </cell>
          <cell r="D386" t="str">
            <v>United Jewish Appeal- Federation of Jewish Philanthropies of New York, Inc.</v>
          </cell>
          <cell r="E386" t="str">
            <v>COMP</v>
          </cell>
          <cell r="F386" t="str">
            <v>BLD</v>
          </cell>
          <cell r="G386" t="str">
            <v>Bond</v>
          </cell>
          <cell r="H386" t="str">
            <v>Build NYC Revenue Bond</v>
          </cell>
          <cell r="I386" t="str">
            <v>08/14/14</v>
          </cell>
          <cell r="J386" t="str">
            <v>07/01/25</v>
          </cell>
          <cell r="P386" t="str">
            <v>2014</v>
          </cell>
          <cell r="Q386">
            <v>41865</v>
          </cell>
          <cell r="R386">
            <v>45839</v>
          </cell>
          <cell r="S386">
            <v>27335000</v>
          </cell>
          <cell r="T386" t="str">
            <v>Closing</v>
          </cell>
          <cell r="U386">
            <v>41865</v>
          </cell>
          <cell r="V386">
            <v>31257780</v>
          </cell>
          <cell r="W386">
            <v>0</v>
          </cell>
          <cell r="X386">
            <v>111368</v>
          </cell>
          <cell r="Y386">
            <v>111368</v>
          </cell>
          <cell r="AA386" t="str">
            <v xml:space="preserve">813219    </v>
          </cell>
          <cell r="AB386">
            <v>27335000</v>
          </cell>
          <cell r="AC386" t="str">
            <v>2015</v>
          </cell>
          <cell r="AD386" t="str">
            <v>2015</v>
          </cell>
          <cell r="AE386" t="str">
            <v>2026</v>
          </cell>
          <cell r="AF386" t="b">
            <v>1</v>
          </cell>
          <cell r="AG386">
            <v>5264</v>
          </cell>
          <cell r="AH386" t="str">
            <v>130 East 59th Street</v>
          </cell>
          <cell r="AI386" t="str">
            <v>1313</v>
          </cell>
          <cell r="AJ386" t="str">
            <v>1102</v>
          </cell>
          <cell r="AK386" t="str">
            <v>Manhattan</v>
          </cell>
          <cell r="AL386" t="str">
            <v>10022</v>
          </cell>
          <cell r="AM386">
            <v>4</v>
          </cell>
          <cell r="AN386" t="str">
            <v>NY</v>
          </cell>
          <cell r="AO386" t="b">
            <v>0</v>
          </cell>
          <cell r="AP386" t="b">
            <v>0</v>
          </cell>
          <cell r="AQ386" t="b">
            <v>0</v>
          </cell>
          <cell r="AR386" t="str">
            <v>BOND</v>
          </cell>
          <cell r="AS386" t="str">
            <v>Revenue Bond</v>
          </cell>
          <cell r="AU386" t="str">
            <v>2018</v>
          </cell>
          <cell r="AV386" t="str">
            <v>n</v>
          </cell>
          <cell r="AW386">
            <v>1</v>
          </cell>
          <cell r="AX386">
            <v>27335</v>
          </cell>
          <cell r="AY386" t="str">
            <v>Tax Exempt Bonds</v>
          </cell>
        </row>
        <row r="387">
          <cell r="A387">
            <v>94052</v>
          </cell>
          <cell r="B387">
            <v>5991</v>
          </cell>
          <cell r="C387">
            <v>0</v>
          </cell>
          <cell r="D387" t="str">
            <v>Albee Retail Development LLC (2014)</v>
          </cell>
          <cell r="E387" t="str">
            <v>COMP</v>
          </cell>
          <cell r="F387" t="str">
            <v>BLD</v>
          </cell>
          <cell r="G387" t="str">
            <v>Bond</v>
          </cell>
          <cell r="H387" t="str">
            <v>Build NYC Revenue Bond</v>
          </cell>
          <cell r="I387" t="str">
            <v>10/29/14</v>
          </cell>
          <cell r="J387" t="str">
            <v>10/29/30</v>
          </cell>
          <cell r="P387" t="str">
            <v>2014</v>
          </cell>
          <cell r="Q387">
            <v>41941</v>
          </cell>
          <cell r="R387">
            <v>47757</v>
          </cell>
          <cell r="S387">
            <v>20000000</v>
          </cell>
          <cell r="T387" t="str">
            <v>Closing</v>
          </cell>
          <cell r="U387">
            <v>41941</v>
          </cell>
          <cell r="V387">
            <v>20000000</v>
          </cell>
          <cell r="W387">
            <v>0</v>
          </cell>
          <cell r="X387">
            <v>50000</v>
          </cell>
          <cell r="Y387">
            <v>50000</v>
          </cell>
          <cell r="AA387" t="str">
            <v xml:space="preserve">531120    </v>
          </cell>
          <cell r="AB387">
            <v>20000000</v>
          </cell>
          <cell r="AC387" t="str">
            <v>2015</v>
          </cell>
          <cell r="AD387" t="str">
            <v>2015</v>
          </cell>
          <cell r="AE387" t="str">
            <v>2031</v>
          </cell>
          <cell r="AF387" t="b">
            <v>0</v>
          </cell>
          <cell r="AG387">
            <v>5285</v>
          </cell>
          <cell r="AH387" t="str">
            <v>1 Dekalb Avenue</v>
          </cell>
          <cell r="AI387" t="str">
            <v>149</v>
          </cell>
          <cell r="AJ387" t="str">
            <v>1002</v>
          </cell>
          <cell r="AK387" t="str">
            <v>Brooklyn</v>
          </cell>
          <cell r="AL387" t="str">
            <v>11201</v>
          </cell>
          <cell r="AM387">
            <v>33</v>
          </cell>
          <cell r="AN387" t="str">
            <v>NY</v>
          </cell>
          <cell r="AO387" t="b">
            <v>1</v>
          </cell>
          <cell r="AP387" t="b">
            <v>0</v>
          </cell>
          <cell r="AQ387" t="b">
            <v>0</v>
          </cell>
          <cell r="AR387" t="str">
            <v>BOND</v>
          </cell>
          <cell r="AS387" t="str">
            <v>Revenue Refunding Bond</v>
          </cell>
          <cell r="AU387" t="str">
            <v>2018</v>
          </cell>
          <cell r="AV387" t="str">
            <v>n</v>
          </cell>
          <cell r="AW387">
            <v>1</v>
          </cell>
          <cell r="AX387">
            <v>20000</v>
          </cell>
          <cell r="AY387" t="str">
            <v>Mortgage Recording Tax, Tax Exempt Bonds</v>
          </cell>
        </row>
        <row r="388">
          <cell r="A388">
            <v>94053</v>
          </cell>
          <cell r="B388">
            <v>5995</v>
          </cell>
          <cell r="C388">
            <v>0</v>
          </cell>
          <cell r="D388" t="str">
            <v>Federation of Protestant Welfare Agencies, Inc.</v>
          </cell>
          <cell r="E388" t="str">
            <v>COMP</v>
          </cell>
          <cell r="F388" t="str">
            <v>BLD</v>
          </cell>
          <cell r="G388" t="str">
            <v>Bond</v>
          </cell>
          <cell r="H388" t="str">
            <v>Build NYC Revenue Bond</v>
          </cell>
          <cell r="I388" t="str">
            <v>11/12/14</v>
          </cell>
          <cell r="J388" t="str">
            <v>12/01/45</v>
          </cell>
          <cell r="P388" t="str">
            <v>2014</v>
          </cell>
          <cell r="Q388">
            <v>41955</v>
          </cell>
          <cell r="R388">
            <v>53297</v>
          </cell>
          <cell r="S388">
            <v>12345000</v>
          </cell>
          <cell r="T388" t="str">
            <v>Closing</v>
          </cell>
          <cell r="U388">
            <v>41955</v>
          </cell>
          <cell r="V388">
            <v>12660000</v>
          </cell>
          <cell r="W388">
            <v>0</v>
          </cell>
          <cell r="X388">
            <v>17786</v>
          </cell>
          <cell r="Y388">
            <v>17786</v>
          </cell>
          <cell r="AA388" t="str">
            <v xml:space="preserve">813000    </v>
          </cell>
          <cell r="AB388">
            <v>12345000</v>
          </cell>
          <cell r="AC388" t="str">
            <v>2015</v>
          </cell>
          <cell r="AD388" t="str">
            <v>2015</v>
          </cell>
          <cell r="AE388" t="str">
            <v>2046</v>
          </cell>
          <cell r="AF388" t="b">
            <v>1</v>
          </cell>
          <cell r="AG388">
            <v>5293</v>
          </cell>
          <cell r="AH388" t="str">
            <v>40 Broad Street</v>
          </cell>
          <cell r="AI388" t="str">
            <v>24</v>
          </cell>
          <cell r="AJ388" t="str">
            <v>1169</v>
          </cell>
          <cell r="AK388" t="str">
            <v>Manhattan</v>
          </cell>
          <cell r="AL388" t="str">
            <v>10004</v>
          </cell>
          <cell r="AM388">
            <v>1</v>
          </cell>
          <cell r="AN388" t="str">
            <v>NY</v>
          </cell>
          <cell r="AO388" t="b">
            <v>0</v>
          </cell>
          <cell r="AP388" t="b">
            <v>0</v>
          </cell>
          <cell r="AQ388" t="b">
            <v>0</v>
          </cell>
          <cell r="AR388" t="str">
            <v>BOND</v>
          </cell>
          <cell r="AS388" t="str">
            <v>Revenue Bond</v>
          </cell>
          <cell r="AU388" t="str">
            <v>2018</v>
          </cell>
          <cell r="AV388" t="str">
            <v>n</v>
          </cell>
          <cell r="AW388">
            <v>1</v>
          </cell>
          <cell r="AX388">
            <v>12345</v>
          </cell>
          <cell r="AY388" t="str">
            <v>Tax Exempt Bonds</v>
          </cell>
        </row>
        <row r="389">
          <cell r="A389">
            <v>94054</v>
          </cell>
          <cell r="B389">
            <v>5988</v>
          </cell>
          <cell r="C389">
            <v>0</v>
          </cell>
          <cell r="D389" t="str">
            <v>Metropolitan College of New York</v>
          </cell>
          <cell r="E389" t="str">
            <v>COMP</v>
          </cell>
          <cell r="F389" t="str">
            <v>BLD</v>
          </cell>
          <cell r="G389" t="str">
            <v>Bond</v>
          </cell>
          <cell r="H389" t="str">
            <v>Build NYC Revenue Bond</v>
          </cell>
          <cell r="I389" t="str">
            <v>12/10/14</v>
          </cell>
          <cell r="J389" t="str">
            <v>11/01/44</v>
          </cell>
          <cell r="P389" t="str">
            <v>2014</v>
          </cell>
          <cell r="Q389">
            <v>41983</v>
          </cell>
          <cell r="R389">
            <v>52902</v>
          </cell>
          <cell r="S389">
            <v>67440000</v>
          </cell>
          <cell r="T389" t="str">
            <v>Closing</v>
          </cell>
          <cell r="U389">
            <v>41983</v>
          </cell>
          <cell r="V389">
            <v>67440000</v>
          </cell>
          <cell r="W389">
            <v>0</v>
          </cell>
          <cell r="X389">
            <v>110212</v>
          </cell>
          <cell r="Y389">
            <v>110212</v>
          </cell>
          <cell r="AA389" t="str">
            <v xml:space="preserve">611310    </v>
          </cell>
          <cell r="AB389">
            <v>67440000</v>
          </cell>
          <cell r="AC389" t="str">
            <v>2015</v>
          </cell>
          <cell r="AD389" t="str">
            <v>2015</v>
          </cell>
          <cell r="AE389" t="str">
            <v>2045</v>
          </cell>
          <cell r="AF389" t="b">
            <v>1</v>
          </cell>
          <cell r="AG389">
            <v>5297</v>
          </cell>
          <cell r="AH389" t="str">
            <v>40 Rector Street</v>
          </cell>
          <cell r="AI389" t="str">
            <v>55</v>
          </cell>
          <cell r="AJ389" t="str">
            <v>1002</v>
          </cell>
          <cell r="AK389" t="str">
            <v>Manhattan</v>
          </cell>
          <cell r="AL389" t="str">
            <v>10006</v>
          </cell>
          <cell r="AM389">
            <v>1</v>
          </cell>
          <cell r="AN389" t="str">
            <v>NY</v>
          </cell>
          <cell r="AO389" t="b">
            <v>0</v>
          </cell>
          <cell r="AP389" t="b">
            <v>0</v>
          </cell>
          <cell r="AQ389" t="b">
            <v>0</v>
          </cell>
          <cell r="AR389" t="str">
            <v>BOND</v>
          </cell>
          <cell r="AS389" t="str">
            <v>Revenue Bond</v>
          </cell>
          <cell r="AU389" t="str">
            <v>2018</v>
          </cell>
          <cell r="AV389" t="str">
            <v>n</v>
          </cell>
          <cell r="AW389">
            <v>1</v>
          </cell>
          <cell r="AX389">
            <v>67440</v>
          </cell>
          <cell r="AY389" t="str">
            <v>Mortgage Recording Tax, Tax Exempt Bonds</v>
          </cell>
        </row>
        <row r="390">
          <cell r="A390">
            <v>94055</v>
          </cell>
          <cell r="B390">
            <v>5945</v>
          </cell>
          <cell r="C390">
            <v>0</v>
          </cell>
          <cell r="D390" t="str">
            <v>Pratt Paper (NY), Inc.</v>
          </cell>
          <cell r="E390" t="str">
            <v>COMP</v>
          </cell>
          <cell r="F390" t="str">
            <v>BLD</v>
          </cell>
          <cell r="G390" t="str">
            <v>Bond</v>
          </cell>
          <cell r="H390" t="str">
            <v>Build NYC Revenue Bond</v>
          </cell>
          <cell r="I390" t="str">
            <v>12/18/14</v>
          </cell>
          <cell r="J390" t="str">
            <v>01/01/35</v>
          </cell>
          <cell r="P390" t="str">
            <v>2014</v>
          </cell>
          <cell r="Q390">
            <v>41991</v>
          </cell>
          <cell r="R390">
            <v>49310</v>
          </cell>
          <cell r="S390">
            <v>96300000</v>
          </cell>
          <cell r="T390" t="str">
            <v>Closing</v>
          </cell>
          <cell r="U390">
            <v>41991</v>
          </cell>
          <cell r="V390">
            <v>96300000</v>
          </cell>
          <cell r="W390">
            <v>169968</v>
          </cell>
          <cell r="X390">
            <v>245400</v>
          </cell>
          <cell r="Y390">
            <v>415368</v>
          </cell>
          <cell r="AA390" t="str">
            <v xml:space="preserve">322121    </v>
          </cell>
          <cell r="AB390">
            <v>96300000</v>
          </cell>
          <cell r="AC390" t="str">
            <v>2015</v>
          </cell>
          <cell r="AD390" t="str">
            <v>2015</v>
          </cell>
          <cell r="AE390" t="str">
            <v>2035</v>
          </cell>
          <cell r="AF390" t="b">
            <v>0</v>
          </cell>
          <cell r="AG390">
            <v>5302</v>
          </cell>
          <cell r="AH390" t="str">
            <v>4435 Victory Boulevard</v>
          </cell>
          <cell r="AI390" t="str">
            <v>2705</v>
          </cell>
          <cell r="AJ390" t="str">
            <v>190</v>
          </cell>
          <cell r="AK390" t="str">
            <v>Staten Island</v>
          </cell>
          <cell r="AL390" t="str">
            <v>10314</v>
          </cell>
          <cell r="AM390">
            <v>50</v>
          </cell>
          <cell r="AN390" t="str">
            <v>NY</v>
          </cell>
          <cell r="AO390" t="b">
            <v>0</v>
          </cell>
          <cell r="AP390" t="b">
            <v>0</v>
          </cell>
          <cell r="AQ390" t="b">
            <v>0</v>
          </cell>
          <cell r="AR390" t="str">
            <v>BOND</v>
          </cell>
          <cell r="AS390" t="str">
            <v>Revenue Bond</v>
          </cell>
          <cell r="AU390" t="str">
            <v>2018</v>
          </cell>
          <cell r="AV390" t="str">
            <v>n</v>
          </cell>
          <cell r="AW390">
            <v>1</v>
          </cell>
          <cell r="AX390">
            <v>96300</v>
          </cell>
          <cell r="AY390" t="str">
            <v>Mortgage Recording Tax, Tax Exempt Bonds</v>
          </cell>
        </row>
        <row r="391">
          <cell r="A391">
            <v>94056</v>
          </cell>
          <cell r="B391">
            <v>5978</v>
          </cell>
          <cell r="C391">
            <v>0</v>
          </cell>
          <cell r="D391" t="str">
            <v>Yeshivat Beth Hillel of Krasna, Inc.</v>
          </cell>
          <cell r="E391" t="str">
            <v>COMP</v>
          </cell>
          <cell r="F391" t="str">
            <v>BLD</v>
          </cell>
          <cell r="G391" t="str">
            <v>Bond</v>
          </cell>
          <cell r="H391" t="str">
            <v>Build NYC Revenue Bond</v>
          </cell>
          <cell r="I391" t="str">
            <v>02/20/15</v>
          </cell>
          <cell r="J391" t="str">
            <v>02/01/40</v>
          </cell>
          <cell r="P391" t="str">
            <v>2015</v>
          </cell>
          <cell r="Q391">
            <v>42055</v>
          </cell>
          <cell r="R391">
            <v>51167</v>
          </cell>
          <cell r="S391">
            <v>10000000</v>
          </cell>
          <cell r="T391" t="str">
            <v>Amendment (Post Closing)</v>
          </cell>
          <cell r="U391">
            <v>42817</v>
          </cell>
          <cell r="V391">
            <v>10000000</v>
          </cell>
          <cell r="W391">
            <v>12700</v>
          </cell>
          <cell r="X391">
            <v>67000</v>
          </cell>
          <cell r="Y391">
            <v>79700</v>
          </cell>
          <cell r="AA391" t="str">
            <v xml:space="preserve">611110    </v>
          </cell>
          <cell r="AB391">
            <v>10000000</v>
          </cell>
          <cell r="AC391" t="str">
            <v>2015</v>
          </cell>
          <cell r="AD391" t="str">
            <v>2015</v>
          </cell>
          <cell r="AE391" t="str">
            <v>2040</v>
          </cell>
          <cell r="AF391" t="b">
            <v>1</v>
          </cell>
          <cell r="AG391">
            <v>5307</v>
          </cell>
          <cell r="AH391" t="str">
            <v>1605 44th Street</v>
          </cell>
          <cell r="AI391" t="str">
            <v>5379</v>
          </cell>
          <cell r="AJ391" t="str">
            <v>4</v>
          </cell>
          <cell r="AK391" t="str">
            <v>Brooklyn</v>
          </cell>
          <cell r="AL391" t="str">
            <v>11204</v>
          </cell>
          <cell r="AM391">
            <v>44</v>
          </cell>
          <cell r="AN391" t="str">
            <v>NY</v>
          </cell>
          <cell r="AO391" t="b">
            <v>1</v>
          </cell>
          <cell r="AP391" t="b">
            <v>0</v>
          </cell>
          <cell r="AQ391" t="b">
            <v>0</v>
          </cell>
          <cell r="AR391" t="str">
            <v>BOND</v>
          </cell>
          <cell r="AS391" t="str">
            <v>Revenue Bond</v>
          </cell>
          <cell r="AU391" t="str">
            <v>2018</v>
          </cell>
          <cell r="AV391" t="str">
            <v>n</v>
          </cell>
          <cell r="AW391">
            <v>1</v>
          </cell>
          <cell r="AX391">
            <v>10000</v>
          </cell>
          <cell r="AY391" t="str">
            <v>Mortgage Recording Tax, Tax Exempt Bonds</v>
          </cell>
        </row>
        <row r="392">
          <cell r="A392">
            <v>94057</v>
          </cell>
          <cell r="B392">
            <v>5921</v>
          </cell>
          <cell r="C392">
            <v>0</v>
          </cell>
          <cell r="D392" t="str">
            <v>Carlton House Restoration, Inc</v>
          </cell>
          <cell r="E392" t="str">
            <v>COMP</v>
          </cell>
          <cell r="F392" t="str">
            <v>IDA</v>
          </cell>
          <cell r="G392" t="str">
            <v>Straight Lease</v>
          </cell>
          <cell r="H392" t="str">
            <v>Industrial Incentive</v>
          </cell>
          <cell r="I392" t="str">
            <v>11/25/14</v>
          </cell>
          <cell r="J392" t="str">
            <v>06/30/40</v>
          </cell>
          <cell r="T392" t="str">
            <v>Amendment (Post Closing)</v>
          </cell>
          <cell r="U392">
            <v>43109</v>
          </cell>
          <cell r="V392">
            <v>2415000</v>
          </cell>
          <cell r="W392">
            <v>10800</v>
          </cell>
          <cell r="X392">
            <v>10000</v>
          </cell>
          <cell r="Y392">
            <v>20800</v>
          </cell>
          <cell r="AA392" t="str">
            <v xml:space="preserve">811420    </v>
          </cell>
          <cell r="AB392">
            <v>2415000</v>
          </cell>
          <cell r="AC392" t="str">
            <v>2015</v>
          </cell>
          <cell r="AD392" t="str">
            <v>2015</v>
          </cell>
          <cell r="AE392" t="str">
            <v>2040</v>
          </cell>
          <cell r="AF392" t="b">
            <v>0</v>
          </cell>
          <cell r="AG392">
            <v>5303</v>
          </cell>
          <cell r="AH392" t="str">
            <v>18-20 Decatur Street</v>
          </cell>
          <cell r="AI392" t="str">
            <v>3579</v>
          </cell>
          <cell r="AJ392" t="str">
            <v>31</v>
          </cell>
          <cell r="AK392" t="str">
            <v>Queens</v>
          </cell>
          <cell r="AL392" t="str">
            <v>11385</v>
          </cell>
          <cell r="AM392">
            <v>34</v>
          </cell>
          <cell r="AN392" t="str">
            <v>NY</v>
          </cell>
          <cell r="AO392" t="b">
            <v>0</v>
          </cell>
          <cell r="AP392" t="b">
            <v>0</v>
          </cell>
          <cell r="AQ392" t="b">
            <v>0</v>
          </cell>
          <cell r="AR392" t="str">
            <v>SL</v>
          </cell>
          <cell r="AS392" t="str">
            <v>I/I</v>
          </cell>
          <cell r="AU392" t="str">
            <v>2018</v>
          </cell>
          <cell r="AV392" t="str">
            <v>n</v>
          </cell>
          <cell r="AW392">
            <v>1</v>
          </cell>
          <cell r="AX392">
            <v>2415</v>
          </cell>
          <cell r="AY392" t="str">
            <v>Mortgage Recording Tax, Payment In Lieu Of Taxes, Sales Tax</v>
          </cell>
        </row>
        <row r="393">
          <cell r="A393">
            <v>94058</v>
          </cell>
          <cell r="B393">
            <v>5955</v>
          </cell>
          <cell r="C393">
            <v>0</v>
          </cell>
          <cell r="D393" t="str">
            <v>Gotham Seafood Corp.</v>
          </cell>
          <cell r="E393" t="str">
            <v>COMP</v>
          </cell>
          <cell r="F393" t="str">
            <v>IDA</v>
          </cell>
          <cell r="G393" t="str">
            <v>Straight Lease</v>
          </cell>
          <cell r="H393" t="str">
            <v>Industrial Incentive</v>
          </cell>
          <cell r="I393" t="str">
            <v>01/05/16</v>
          </cell>
          <cell r="J393" t="str">
            <v>06/30/41</v>
          </cell>
          <cell r="T393" t="str">
            <v>Amendment (Post Closing)</v>
          </cell>
          <cell r="U393">
            <v>43235</v>
          </cell>
          <cell r="V393">
            <v>0</v>
          </cell>
          <cell r="W393">
            <v>12636</v>
          </cell>
          <cell r="X393">
            <v>12636</v>
          </cell>
          <cell r="Y393">
            <v>25272</v>
          </cell>
          <cell r="AA393" t="str">
            <v xml:space="preserve">424460    </v>
          </cell>
          <cell r="AB393">
            <v>4225000</v>
          </cell>
          <cell r="AC393" t="str">
            <v>2016</v>
          </cell>
          <cell r="AD393" t="str">
            <v>2016</v>
          </cell>
          <cell r="AE393" t="str">
            <v>2041</v>
          </cell>
          <cell r="AF393" t="b">
            <v>0</v>
          </cell>
          <cell r="AG393">
            <v>5394</v>
          </cell>
          <cell r="AH393" t="str">
            <v>1049-1055 Lowell Street</v>
          </cell>
          <cell r="AI393" t="str">
            <v>2757</v>
          </cell>
          <cell r="AJ393" t="str">
            <v>112</v>
          </cell>
          <cell r="AK393" t="str">
            <v>Bronx</v>
          </cell>
          <cell r="AL393" t="str">
            <v>10459</v>
          </cell>
          <cell r="AM393">
            <v>17</v>
          </cell>
          <cell r="AN393" t="str">
            <v>NY</v>
          </cell>
          <cell r="AO393" t="b">
            <v>0</v>
          </cell>
          <cell r="AP393" t="b">
            <v>0</v>
          </cell>
          <cell r="AQ393" t="b">
            <v>0</v>
          </cell>
          <cell r="AR393" t="str">
            <v>SL</v>
          </cell>
          <cell r="AS393" t="str">
            <v>I/I</v>
          </cell>
          <cell r="AU393" t="str">
            <v>2018</v>
          </cell>
          <cell r="AV393" t="str">
            <v>n</v>
          </cell>
          <cell r="AW393">
            <v>1</v>
          </cell>
          <cell r="AX393">
            <v>4225</v>
          </cell>
          <cell r="AY393" t="str">
            <v>Payment In Lieu Of Taxes, Sales Tax</v>
          </cell>
        </row>
        <row r="394">
          <cell r="A394">
            <v>94059</v>
          </cell>
          <cell r="B394">
            <v>5918</v>
          </cell>
          <cell r="C394">
            <v>0</v>
          </cell>
          <cell r="D394" t="str">
            <v>Q Student Residences, LLC</v>
          </cell>
          <cell r="E394" t="str">
            <v>COMP</v>
          </cell>
          <cell r="F394" t="str">
            <v>BLD</v>
          </cell>
          <cell r="G394" t="str">
            <v>Bond</v>
          </cell>
          <cell r="H394" t="str">
            <v>Build NYC Revenue Bond</v>
          </cell>
          <cell r="I394" t="str">
            <v>09/05/14</v>
          </cell>
          <cell r="J394" t="str">
            <v>06/01/43</v>
          </cell>
          <cell r="N394" t="str">
            <v>Y</v>
          </cell>
          <cell r="P394" t="str">
            <v>2014B</v>
          </cell>
          <cell r="Q394">
            <v>41887</v>
          </cell>
          <cell r="R394">
            <v>45078</v>
          </cell>
          <cell r="S394">
            <v>7080000</v>
          </cell>
          <cell r="T394" t="str">
            <v>Closing</v>
          </cell>
          <cell r="U394">
            <v>41887</v>
          </cell>
          <cell r="V394">
            <v>77832169</v>
          </cell>
          <cell r="W394">
            <v>108464</v>
          </cell>
          <cell r="X394">
            <v>155738</v>
          </cell>
          <cell r="Y394">
            <v>264202</v>
          </cell>
          <cell r="AA394" t="str">
            <v xml:space="preserve">611310    </v>
          </cell>
          <cell r="AB394">
            <v>65230000</v>
          </cell>
          <cell r="AC394" t="str">
            <v>2015</v>
          </cell>
          <cell r="AD394" t="str">
            <v>2015</v>
          </cell>
          <cell r="AE394" t="str">
            <v>2043</v>
          </cell>
          <cell r="AF394" t="b">
            <v>1</v>
          </cell>
          <cell r="AG394">
            <v>5272</v>
          </cell>
          <cell r="AH394" t="str">
            <v>64-80 Kissena Blvd.</v>
          </cell>
          <cell r="AI394" t="str">
            <v>6517</v>
          </cell>
          <cell r="AJ394" t="str">
            <v>1</v>
          </cell>
          <cell r="AK394" t="str">
            <v>Queens</v>
          </cell>
          <cell r="AL394" t="str">
            <v>11367</v>
          </cell>
          <cell r="AM394">
            <v>24</v>
          </cell>
          <cell r="AN394" t="str">
            <v>NY</v>
          </cell>
          <cell r="AO394" t="b">
            <v>0</v>
          </cell>
          <cell r="AP394" t="b">
            <v>0</v>
          </cell>
          <cell r="AQ394" t="b">
            <v>0</v>
          </cell>
          <cell r="AR394" t="str">
            <v>BOND</v>
          </cell>
          <cell r="AS394" t="str">
            <v>Revenue Bond</v>
          </cell>
          <cell r="AU394" t="str">
            <v>2018</v>
          </cell>
          <cell r="AV394" t="str">
            <v>n</v>
          </cell>
          <cell r="AW394">
            <v>1</v>
          </cell>
          <cell r="AX394">
            <v>65230</v>
          </cell>
          <cell r="AY394" t="str">
            <v>Tax Exempt Bonds</v>
          </cell>
        </row>
        <row r="395">
          <cell r="A395">
            <v>94060</v>
          </cell>
          <cell r="B395">
            <v>5592</v>
          </cell>
          <cell r="C395">
            <v>0</v>
          </cell>
          <cell r="D395" t="str">
            <v>United New York Sandy Hook Pilots' Association and United New Jersey Sandy Hook Pilots' Association</v>
          </cell>
          <cell r="E395" t="str">
            <v>COMP</v>
          </cell>
          <cell r="F395" t="str">
            <v>IDA</v>
          </cell>
          <cell r="G395" t="str">
            <v>Straight Lease</v>
          </cell>
          <cell r="H395" t="str">
            <v>Industrial Incentive</v>
          </cell>
          <cell r="I395" t="str">
            <v>09/22/14</v>
          </cell>
          <cell r="J395" t="str">
            <v>06/30/40</v>
          </cell>
          <cell r="T395" t="str">
            <v>Amendment (Post Closing)</v>
          </cell>
          <cell r="U395">
            <v>42649</v>
          </cell>
          <cell r="V395">
            <v>0</v>
          </cell>
          <cell r="W395">
            <v>163833</v>
          </cell>
          <cell r="X395">
            <v>13948</v>
          </cell>
          <cell r="Y395">
            <v>177781</v>
          </cell>
          <cell r="AA395" t="str">
            <v xml:space="preserve">488330    </v>
          </cell>
          <cell r="AB395">
            <v>5500000</v>
          </cell>
          <cell r="AC395" t="str">
            <v>2015</v>
          </cell>
          <cell r="AD395" t="str">
            <v>2015</v>
          </cell>
          <cell r="AE395" t="str">
            <v>2040</v>
          </cell>
          <cell r="AF395" t="b">
            <v>0</v>
          </cell>
          <cell r="AG395">
            <v>5278</v>
          </cell>
          <cell r="AH395" t="str">
            <v>201 Edgewater Street</v>
          </cell>
          <cell r="AI395" t="str">
            <v>2820</v>
          </cell>
          <cell r="AJ395" t="str">
            <v>134</v>
          </cell>
          <cell r="AK395" t="str">
            <v>Staten Island</v>
          </cell>
          <cell r="AL395" t="str">
            <v>10305</v>
          </cell>
          <cell r="AM395">
            <v>49</v>
          </cell>
          <cell r="AN395" t="str">
            <v>NY</v>
          </cell>
          <cell r="AO395" t="b">
            <v>0</v>
          </cell>
          <cell r="AP395" t="b">
            <v>0</v>
          </cell>
          <cell r="AQ395" t="b">
            <v>0</v>
          </cell>
          <cell r="AR395" t="str">
            <v>SL</v>
          </cell>
          <cell r="AS395" t="str">
            <v>I/I</v>
          </cell>
          <cell r="AU395" t="str">
            <v>2018</v>
          </cell>
          <cell r="AV395" t="str">
            <v>n</v>
          </cell>
          <cell r="AW395">
            <v>1</v>
          </cell>
          <cell r="AX395">
            <v>5500</v>
          </cell>
          <cell r="AY395" t="str">
            <v>Mortgage Recording Tax, Payment In Lieu Of Taxes, Sales Tax</v>
          </cell>
        </row>
        <row r="396">
          <cell r="A396">
            <v>94061</v>
          </cell>
          <cell r="B396">
            <v>5444</v>
          </cell>
          <cell r="C396">
            <v>0</v>
          </cell>
          <cell r="D396" t="str">
            <v>149 Street Food Corp.</v>
          </cell>
          <cell r="E396" t="str">
            <v>COMP</v>
          </cell>
          <cell r="F396" t="str">
            <v>IDA</v>
          </cell>
          <cell r="G396" t="str">
            <v>Straight Lease</v>
          </cell>
          <cell r="H396" t="str">
            <v>FRESH</v>
          </cell>
          <cell r="I396" t="str">
            <v>09/01/15</v>
          </cell>
          <cell r="J396" t="str">
            <v>06/30/41</v>
          </cell>
          <cell r="T396" t="str">
            <v>Closing</v>
          </cell>
          <cell r="U396">
            <v>42248</v>
          </cell>
          <cell r="V396">
            <v>1890990</v>
          </cell>
          <cell r="W396">
            <v>0</v>
          </cell>
          <cell r="X396">
            <v>14492</v>
          </cell>
          <cell r="Y396">
            <v>14492</v>
          </cell>
          <cell r="AA396" t="str">
            <v xml:space="preserve">445110    </v>
          </cell>
          <cell r="AB396">
            <v>1890990</v>
          </cell>
          <cell r="AC396" t="str">
            <v>2016</v>
          </cell>
          <cell r="AD396" t="str">
            <v>2016</v>
          </cell>
          <cell r="AE396" t="str">
            <v>2041</v>
          </cell>
          <cell r="AF396" t="b">
            <v>0</v>
          </cell>
          <cell r="AG396">
            <v>5371</v>
          </cell>
          <cell r="AH396" t="str">
            <v>459 East 149th Street</v>
          </cell>
          <cell r="AI396" t="str">
            <v>2294</v>
          </cell>
          <cell r="AJ396" t="str">
            <v>1001</v>
          </cell>
          <cell r="AK396" t="str">
            <v>Bronx</v>
          </cell>
          <cell r="AL396" t="str">
            <v>10455</v>
          </cell>
          <cell r="AM396">
            <v>17</v>
          </cell>
          <cell r="AN396" t="str">
            <v>NY</v>
          </cell>
          <cell r="AO396" t="b">
            <v>0</v>
          </cell>
          <cell r="AP396" t="b">
            <v>0</v>
          </cell>
          <cell r="AQ396" t="b">
            <v>0</v>
          </cell>
          <cell r="AR396" t="str">
            <v>SL</v>
          </cell>
          <cell r="AS396" t="str">
            <v>IIFRESH</v>
          </cell>
          <cell r="AU396" t="str">
            <v>2018</v>
          </cell>
          <cell r="AV396" t="str">
            <v>n</v>
          </cell>
          <cell r="AW396">
            <v>1</v>
          </cell>
          <cell r="AX396">
            <v>1890.99</v>
          </cell>
          <cell r="AY396" t="str">
            <v>Payment In Lieu Of Taxes, Sales Tax</v>
          </cell>
        </row>
        <row r="397">
          <cell r="A397">
            <v>94062</v>
          </cell>
          <cell r="B397">
            <v>4269</v>
          </cell>
          <cell r="C397">
            <v>0</v>
          </cell>
          <cell r="D397" t="str">
            <v>Handy Tool &amp; MFG. Co., Inc.,The</v>
          </cell>
          <cell r="E397" t="str">
            <v>COMP</v>
          </cell>
          <cell r="F397" t="str">
            <v>IDA</v>
          </cell>
          <cell r="G397" t="str">
            <v>Straight Lease</v>
          </cell>
          <cell r="H397" t="str">
            <v>Industrial Incentive</v>
          </cell>
          <cell r="I397" t="str">
            <v>01/05/15</v>
          </cell>
          <cell r="J397" t="str">
            <v>06/30/40</v>
          </cell>
          <cell r="T397" t="str">
            <v>Amendment (Post Closing)</v>
          </cell>
          <cell r="U397">
            <v>42397</v>
          </cell>
          <cell r="V397">
            <v>2525000</v>
          </cell>
          <cell r="W397">
            <v>13680</v>
          </cell>
          <cell r="X397">
            <v>12985</v>
          </cell>
          <cell r="Y397">
            <v>26665</v>
          </cell>
          <cell r="AA397" t="str">
            <v xml:space="preserve">332710    </v>
          </cell>
          <cell r="AB397">
            <v>2525000</v>
          </cell>
          <cell r="AC397" t="str">
            <v>2015</v>
          </cell>
          <cell r="AD397" t="str">
            <v>2015</v>
          </cell>
          <cell r="AE397" t="str">
            <v>2040</v>
          </cell>
          <cell r="AF397" t="b">
            <v>0</v>
          </cell>
          <cell r="AG397">
            <v>5305</v>
          </cell>
          <cell r="AH397" t="str">
            <v>1205 Rockaway Avenue</v>
          </cell>
          <cell r="AI397" t="str">
            <v>8131</v>
          </cell>
          <cell r="AJ397" t="str">
            <v>22</v>
          </cell>
          <cell r="AK397" t="str">
            <v>Brooklyn</v>
          </cell>
          <cell r="AL397" t="str">
            <v>11236</v>
          </cell>
          <cell r="AM397">
            <v>42</v>
          </cell>
          <cell r="AN397" t="str">
            <v>NY</v>
          </cell>
          <cell r="AO397" t="b">
            <v>0</v>
          </cell>
          <cell r="AP397" t="b">
            <v>0</v>
          </cell>
          <cell r="AQ397" t="b">
            <v>0</v>
          </cell>
          <cell r="AR397" t="str">
            <v>SL</v>
          </cell>
          <cell r="AS397" t="str">
            <v>I/I</v>
          </cell>
          <cell r="AU397" t="str">
            <v>2018</v>
          </cell>
          <cell r="AV397" t="str">
            <v>n</v>
          </cell>
          <cell r="AW397">
            <v>1</v>
          </cell>
          <cell r="AX397">
            <v>2525</v>
          </cell>
          <cell r="AY397" t="str">
            <v>Mortgage Recording Tax, Payment In Lieu Of Taxes, Sales Tax</v>
          </cell>
        </row>
        <row r="398">
          <cell r="A398">
            <v>94063</v>
          </cell>
          <cell r="B398">
            <v>5920</v>
          </cell>
          <cell r="C398">
            <v>0</v>
          </cell>
          <cell r="D398" t="str">
            <v>Trey Whitfield School</v>
          </cell>
          <cell r="E398" t="str">
            <v>COMP</v>
          </cell>
          <cell r="F398" t="str">
            <v>BLD</v>
          </cell>
          <cell r="G398" t="str">
            <v>Bond</v>
          </cell>
          <cell r="H398" t="str">
            <v>Build NYC Revenue Bond</v>
          </cell>
          <cell r="I398" t="str">
            <v>02/05/15</v>
          </cell>
          <cell r="J398" t="str">
            <v>02/01/25</v>
          </cell>
          <cell r="N398" t="str">
            <v>Y</v>
          </cell>
          <cell r="P398" t="str">
            <v>2015B</v>
          </cell>
          <cell r="Q398">
            <v>42040</v>
          </cell>
          <cell r="R398">
            <v>43501</v>
          </cell>
          <cell r="S398">
            <v>285000</v>
          </cell>
          <cell r="T398" t="str">
            <v>Closing</v>
          </cell>
          <cell r="U398">
            <v>42040</v>
          </cell>
          <cell r="V398">
            <v>4311330</v>
          </cell>
          <cell r="W398">
            <v>27762</v>
          </cell>
          <cell r="X398">
            <v>58420</v>
          </cell>
          <cell r="Y398">
            <v>86182</v>
          </cell>
          <cell r="AA398" t="str">
            <v xml:space="preserve">611111    </v>
          </cell>
          <cell r="AB398">
            <v>3975000</v>
          </cell>
          <cell r="AC398" t="str">
            <v>2015</v>
          </cell>
          <cell r="AD398" t="str">
            <v>2015</v>
          </cell>
          <cell r="AE398" t="str">
            <v>2025</v>
          </cell>
          <cell r="AF398" t="b">
            <v>1</v>
          </cell>
          <cell r="AG398">
            <v>5316</v>
          </cell>
          <cell r="AH398" t="str">
            <v>17 Hinsdale Street</v>
          </cell>
          <cell r="AI398" t="str">
            <v>3682</v>
          </cell>
          <cell r="AJ398" t="str">
            <v>14</v>
          </cell>
          <cell r="AK398" t="str">
            <v>Brooklyn</v>
          </cell>
          <cell r="AL398" t="str">
            <v>11207</v>
          </cell>
          <cell r="AM398">
            <v>37</v>
          </cell>
          <cell r="AN398" t="str">
            <v>NY</v>
          </cell>
          <cell r="AO398" t="b">
            <v>0</v>
          </cell>
          <cell r="AP398" t="b">
            <v>0</v>
          </cell>
          <cell r="AQ398" t="b">
            <v>0</v>
          </cell>
          <cell r="AR398" t="str">
            <v>BOND</v>
          </cell>
          <cell r="AS398" t="str">
            <v>Revenue Bond</v>
          </cell>
          <cell r="AU398" t="str">
            <v>2018</v>
          </cell>
          <cell r="AV398" t="str">
            <v>n</v>
          </cell>
          <cell r="AW398">
            <v>1</v>
          </cell>
          <cell r="AX398">
            <v>3975</v>
          </cell>
          <cell r="AY398" t="str">
            <v>Mortgage Recording Tax, Tax Exempt Bonds</v>
          </cell>
        </row>
        <row r="399">
          <cell r="A399">
            <v>94064</v>
          </cell>
          <cell r="B399">
            <v>5938</v>
          </cell>
          <cell r="C399">
            <v>0</v>
          </cell>
          <cell r="D399" t="str">
            <v>Horace Mann School</v>
          </cell>
          <cell r="E399" t="str">
            <v>COMP</v>
          </cell>
          <cell r="F399" t="str">
            <v>BLD</v>
          </cell>
          <cell r="G399" t="str">
            <v>Bond</v>
          </cell>
          <cell r="H399" t="str">
            <v>Build NYC Revenue Bond</v>
          </cell>
          <cell r="I399" t="str">
            <v>11/20/14</v>
          </cell>
          <cell r="J399" t="str">
            <v>07/01/28</v>
          </cell>
          <cell r="N399" t="str">
            <v>Y</v>
          </cell>
          <cell r="P399" t="str">
            <v>2014</v>
          </cell>
          <cell r="Q399">
            <v>41956</v>
          </cell>
          <cell r="R399">
            <v>46935</v>
          </cell>
          <cell r="S399">
            <v>3120000</v>
          </cell>
          <cell r="T399" t="str">
            <v>Closing</v>
          </cell>
          <cell r="U399">
            <v>41963</v>
          </cell>
          <cell r="V399">
            <v>38200000</v>
          </cell>
          <cell r="W399">
            <v>378673</v>
          </cell>
          <cell r="X399">
            <v>112344</v>
          </cell>
          <cell r="Y399">
            <v>491017</v>
          </cell>
          <cell r="AA399" t="str">
            <v xml:space="preserve">236220    </v>
          </cell>
          <cell r="AB399">
            <v>33525000</v>
          </cell>
          <cell r="AC399" t="str">
            <v>2015</v>
          </cell>
          <cell r="AD399" t="str">
            <v>2015</v>
          </cell>
          <cell r="AE399" t="str">
            <v>2029</v>
          </cell>
          <cell r="AF399" t="b">
            <v>1</v>
          </cell>
          <cell r="AG399">
            <v>5299</v>
          </cell>
          <cell r="AH399" t="str">
            <v>231 W 246th Street</v>
          </cell>
          <cell r="AI399" t="str">
            <v>5814</v>
          </cell>
          <cell r="AJ399" t="str">
            <v>1401</v>
          </cell>
          <cell r="AK399" t="str">
            <v>Bronx</v>
          </cell>
          <cell r="AL399" t="str">
            <v>10471</v>
          </cell>
          <cell r="AM399">
            <v>11</v>
          </cell>
          <cell r="AN399" t="str">
            <v>NY</v>
          </cell>
          <cell r="AO399" t="b">
            <v>0</v>
          </cell>
          <cell r="AP399" t="b">
            <v>0</v>
          </cell>
          <cell r="AQ399" t="b">
            <v>0</v>
          </cell>
          <cell r="AR399" t="str">
            <v>BOND</v>
          </cell>
          <cell r="AS399" t="str">
            <v>Revenue Bond</v>
          </cell>
          <cell r="AU399" t="str">
            <v>2018</v>
          </cell>
          <cell r="AV399" t="str">
            <v>n</v>
          </cell>
          <cell r="AW399">
            <v>1</v>
          </cell>
          <cell r="AX399">
            <v>33525</v>
          </cell>
          <cell r="AY399" t="str">
            <v>Tax Exempt Bonds</v>
          </cell>
        </row>
        <row r="400">
          <cell r="A400">
            <v>94065</v>
          </cell>
          <cell r="B400">
            <v>5948</v>
          </cell>
          <cell r="C400">
            <v>0</v>
          </cell>
          <cell r="D400" t="str">
            <v>Institute of International Education, Inc.,</v>
          </cell>
          <cell r="E400" t="str">
            <v>COMP</v>
          </cell>
          <cell r="F400" t="str">
            <v>BLD</v>
          </cell>
          <cell r="G400" t="str">
            <v>Bond</v>
          </cell>
          <cell r="H400" t="str">
            <v>Build NYC Revenue Bond</v>
          </cell>
          <cell r="I400" t="str">
            <v>11/26/14</v>
          </cell>
          <cell r="J400" t="str">
            <v>09/01/31</v>
          </cell>
          <cell r="N400" t="str">
            <v>Y</v>
          </cell>
          <cell r="P400" t="str">
            <v>2014</v>
          </cell>
          <cell r="Q400">
            <v>41968</v>
          </cell>
          <cell r="R400">
            <v>48092</v>
          </cell>
          <cell r="S400">
            <v>960000</v>
          </cell>
          <cell r="T400" t="str">
            <v>Closing</v>
          </cell>
          <cell r="U400">
            <v>41969</v>
          </cell>
          <cell r="V400">
            <v>13260000</v>
          </cell>
          <cell r="W400">
            <v>0</v>
          </cell>
          <cell r="X400">
            <v>68547</v>
          </cell>
          <cell r="Y400">
            <v>68547</v>
          </cell>
          <cell r="AA400" t="str">
            <v xml:space="preserve">611710    </v>
          </cell>
          <cell r="AB400">
            <v>12480000</v>
          </cell>
          <cell r="AC400" t="str">
            <v>2015</v>
          </cell>
          <cell r="AD400" t="str">
            <v>2015</v>
          </cell>
          <cell r="AE400" t="str">
            <v>2032</v>
          </cell>
          <cell r="AF400" t="b">
            <v>1</v>
          </cell>
          <cell r="AG400">
            <v>5289</v>
          </cell>
          <cell r="AH400" t="str">
            <v>809 United Nations Plaza</v>
          </cell>
          <cell r="AI400" t="str">
            <v>1338</v>
          </cell>
          <cell r="AJ400" t="str">
            <v>1401</v>
          </cell>
          <cell r="AK400" t="str">
            <v>Manhattan</v>
          </cell>
          <cell r="AL400" t="str">
            <v>10017</v>
          </cell>
          <cell r="AM400">
            <v>4</v>
          </cell>
          <cell r="AN400" t="str">
            <v>NY</v>
          </cell>
          <cell r="AO400" t="b">
            <v>0</v>
          </cell>
          <cell r="AP400" t="b">
            <v>0</v>
          </cell>
          <cell r="AQ400" t="b">
            <v>0</v>
          </cell>
          <cell r="AR400" t="str">
            <v>BOND</v>
          </cell>
          <cell r="AS400" t="str">
            <v>Revenue Bond</v>
          </cell>
          <cell r="AU400" t="str">
            <v>2018</v>
          </cell>
          <cell r="AV400" t="str">
            <v>n</v>
          </cell>
          <cell r="AW400">
            <v>1</v>
          </cell>
          <cell r="AX400">
            <v>12480</v>
          </cell>
          <cell r="AY400" t="str">
            <v>Tax Exempt Bonds</v>
          </cell>
        </row>
        <row r="401">
          <cell r="A401">
            <v>94066</v>
          </cell>
          <cell r="B401">
            <v>6088</v>
          </cell>
          <cell r="C401">
            <v>0</v>
          </cell>
          <cell r="D401" t="str">
            <v>Eastern Effects, Inc.</v>
          </cell>
          <cell r="E401" t="str">
            <v>COMP</v>
          </cell>
          <cell r="F401" t="str">
            <v>IDA</v>
          </cell>
          <cell r="G401" t="str">
            <v>Straight Lease</v>
          </cell>
          <cell r="H401" t="str">
            <v>Industrial Incentive</v>
          </cell>
          <cell r="I401" t="str">
            <v>04/17/15</v>
          </cell>
          <cell r="J401" t="str">
            <v>06/30/41</v>
          </cell>
          <cell r="T401" t="str">
            <v>Amendment (Post Closing)</v>
          </cell>
          <cell r="U401">
            <v>43123</v>
          </cell>
          <cell r="V401">
            <v>3550000</v>
          </cell>
          <cell r="W401">
            <v>21364</v>
          </cell>
          <cell r="X401">
            <v>26500</v>
          </cell>
          <cell r="Y401">
            <v>47864</v>
          </cell>
          <cell r="AA401" t="str">
            <v xml:space="preserve">512110    </v>
          </cell>
          <cell r="AB401">
            <v>3550000</v>
          </cell>
          <cell r="AC401" t="str">
            <v>2015</v>
          </cell>
          <cell r="AD401" t="str">
            <v>2015</v>
          </cell>
          <cell r="AE401" t="str">
            <v>2041</v>
          </cell>
          <cell r="AF401" t="b">
            <v>0</v>
          </cell>
          <cell r="AG401">
            <v>5330</v>
          </cell>
          <cell r="AH401" t="str">
            <v>302 Sheffield Avenue</v>
          </cell>
          <cell r="AI401" t="str">
            <v>3753</v>
          </cell>
          <cell r="AJ401" t="str">
            <v>4</v>
          </cell>
          <cell r="AK401" t="str">
            <v>Brooklyn</v>
          </cell>
          <cell r="AL401" t="str">
            <v>11207</v>
          </cell>
          <cell r="AM401">
            <v>42</v>
          </cell>
          <cell r="AN401" t="str">
            <v>NY</v>
          </cell>
          <cell r="AO401" t="b">
            <v>1</v>
          </cell>
          <cell r="AP401" t="b">
            <v>0</v>
          </cell>
          <cell r="AQ401" t="b">
            <v>0</v>
          </cell>
          <cell r="AR401" t="str">
            <v>SL</v>
          </cell>
          <cell r="AS401" t="str">
            <v>I/I</v>
          </cell>
          <cell r="AU401" t="str">
            <v>2018</v>
          </cell>
          <cell r="AV401" t="str">
            <v>n</v>
          </cell>
          <cell r="AW401">
            <v>1</v>
          </cell>
          <cell r="AX401">
            <v>3550</v>
          </cell>
          <cell r="AY401" t="str">
            <v>Mortgage Recording Tax, Payment In Lieu Of Taxes, Sales Tax</v>
          </cell>
        </row>
        <row r="402">
          <cell r="A402">
            <v>94067</v>
          </cell>
          <cell r="B402">
            <v>6086</v>
          </cell>
          <cell r="C402">
            <v>0</v>
          </cell>
          <cell r="D402" t="str">
            <v>Community Resources</v>
          </cell>
          <cell r="E402" t="str">
            <v>COMP</v>
          </cell>
          <cell r="F402" t="str">
            <v>BLD</v>
          </cell>
          <cell r="G402" t="str">
            <v>Bond</v>
          </cell>
          <cell r="H402" t="str">
            <v>Build NYC Revenue Bond</v>
          </cell>
          <cell r="I402" t="str">
            <v>03/13/15</v>
          </cell>
          <cell r="J402" t="str">
            <v>07/01/25</v>
          </cell>
          <cell r="N402" t="str">
            <v>Y</v>
          </cell>
          <cell r="P402" t="str">
            <v>2015B</v>
          </cell>
          <cell r="Q402">
            <v>42076</v>
          </cell>
          <cell r="R402">
            <v>43891</v>
          </cell>
          <cell r="S402">
            <v>291000</v>
          </cell>
          <cell r="T402" t="str">
            <v>Closing</v>
          </cell>
          <cell r="U402">
            <v>42076</v>
          </cell>
          <cell r="V402">
            <v>9911000</v>
          </cell>
          <cell r="W402">
            <v>183429</v>
          </cell>
          <cell r="X402">
            <v>68640</v>
          </cell>
          <cell r="Y402">
            <v>252069</v>
          </cell>
          <cell r="AA402" t="str">
            <v xml:space="preserve">624120    </v>
          </cell>
          <cell r="AB402">
            <v>9911000</v>
          </cell>
          <cell r="AC402" t="str">
            <v>2015</v>
          </cell>
          <cell r="AD402" t="str">
            <v>2015</v>
          </cell>
          <cell r="AE402" t="str">
            <v>2026</v>
          </cell>
          <cell r="AF402" t="b">
            <v>1</v>
          </cell>
          <cell r="AG402">
            <v>5318</v>
          </cell>
          <cell r="AH402" t="str">
            <v>3450 Victory Boulevard</v>
          </cell>
          <cell r="AI402" t="str">
            <v>2140</v>
          </cell>
          <cell r="AJ402" t="str">
            <v>1</v>
          </cell>
          <cell r="AK402" t="str">
            <v>Staten Island</v>
          </cell>
          <cell r="AL402" t="str">
            <v>10314</v>
          </cell>
          <cell r="AM402">
            <v>50</v>
          </cell>
          <cell r="AN402" t="str">
            <v>NY</v>
          </cell>
          <cell r="AO402" t="b">
            <v>1</v>
          </cell>
          <cell r="AP402" t="b">
            <v>0</v>
          </cell>
          <cell r="AQ402" t="b">
            <v>0</v>
          </cell>
          <cell r="AR402" t="str">
            <v>BOND</v>
          </cell>
          <cell r="AS402" t="str">
            <v>Revenue Bond</v>
          </cell>
          <cell r="AU402" t="str">
            <v>2018</v>
          </cell>
          <cell r="AV402" t="str">
            <v>n</v>
          </cell>
          <cell r="AW402">
            <v>1</v>
          </cell>
          <cell r="AX402">
            <v>9911</v>
          </cell>
          <cell r="AY402" t="str">
            <v>Mortgage Recording Tax, Tax Exempt Bonds</v>
          </cell>
        </row>
        <row r="403">
          <cell r="A403">
            <v>94068</v>
          </cell>
          <cell r="B403">
            <v>5367</v>
          </cell>
          <cell r="C403">
            <v>0</v>
          </cell>
          <cell r="D403" t="str">
            <v>Talmud Torah Ohel Yochanan</v>
          </cell>
          <cell r="E403" t="str">
            <v>COMP</v>
          </cell>
          <cell r="F403" t="str">
            <v>BLD</v>
          </cell>
          <cell r="G403" t="str">
            <v>Bond</v>
          </cell>
          <cell r="H403" t="str">
            <v>Build NYC Revenue Bond</v>
          </cell>
          <cell r="I403" t="str">
            <v>01/27/16</v>
          </cell>
          <cell r="J403" t="str">
            <v>02/01/39</v>
          </cell>
          <cell r="K403">
            <v>42936</v>
          </cell>
          <cell r="P403" t="str">
            <v>2016</v>
          </cell>
          <cell r="Q403">
            <v>42396</v>
          </cell>
          <cell r="R403">
            <v>50802</v>
          </cell>
          <cell r="S403">
            <v>10491000</v>
          </cell>
          <cell r="T403" t="str">
            <v>Retirement</v>
          </cell>
          <cell r="U403">
            <v>42936</v>
          </cell>
          <cell r="V403">
            <v>10491000</v>
          </cell>
          <cell r="W403">
            <v>24055</v>
          </cell>
          <cell r="X403">
            <v>28584</v>
          </cell>
          <cell r="Y403">
            <v>52639</v>
          </cell>
          <cell r="AA403" t="str">
            <v xml:space="preserve">611110    </v>
          </cell>
          <cell r="AB403">
            <v>10491000</v>
          </cell>
          <cell r="AC403" t="str">
            <v>2016</v>
          </cell>
          <cell r="AD403" t="str">
            <v>2016</v>
          </cell>
          <cell r="AE403" t="str">
            <v>2018</v>
          </cell>
          <cell r="AF403" t="b">
            <v>1</v>
          </cell>
          <cell r="AG403">
            <v>5409</v>
          </cell>
          <cell r="AH403" t="str">
            <v>1325 38th Street</v>
          </cell>
          <cell r="AI403" t="str">
            <v>5300</v>
          </cell>
          <cell r="AJ403" t="str">
            <v>62</v>
          </cell>
          <cell r="AK403" t="str">
            <v>Brooklyn</v>
          </cell>
          <cell r="AL403" t="str">
            <v>11218</v>
          </cell>
          <cell r="AM403">
            <v>39</v>
          </cell>
          <cell r="AN403" t="str">
            <v>NY</v>
          </cell>
          <cell r="AO403" t="b">
            <v>0</v>
          </cell>
          <cell r="AP403" t="b">
            <v>0</v>
          </cell>
          <cell r="AQ403" t="b">
            <v>0</v>
          </cell>
          <cell r="AR403" t="str">
            <v>BOND</v>
          </cell>
          <cell r="AS403" t="str">
            <v>Revenue Bond</v>
          </cell>
          <cell r="AU403" t="str">
            <v>2018</v>
          </cell>
          <cell r="AV403" t="str">
            <v>n</v>
          </cell>
          <cell r="AW403">
            <v>1</v>
          </cell>
          <cell r="AX403">
            <v>10491</v>
          </cell>
          <cell r="AY403" t="str">
            <v>Mortgage Recording Tax, Tax Exempt Bonds</v>
          </cell>
        </row>
        <row r="404">
          <cell r="A404">
            <v>94069</v>
          </cell>
          <cell r="B404">
            <v>6058</v>
          </cell>
          <cell r="C404">
            <v>0</v>
          </cell>
          <cell r="D404" t="str">
            <v>Lobster Place Inc., The</v>
          </cell>
          <cell r="E404" t="str">
            <v>COMP</v>
          </cell>
          <cell r="F404" t="str">
            <v>IDA</v>
          </cell>
          <cell r="G404" t="str">
            <v>Straight Lease</v>
          </cell>
          <cell r="H404" t="str">
            <v>Industrial Incentive</v>
          </cell>
          <cell r="I404" t="str">
            <v>03/13/15</v>
          </cell>
          <cell r="J404" t="str">
            <v>06/30/41</v>
          </cell>
          <cell r="T404" t="str">
            <v>Closing</v>
          </cell>
          <cell r="U404">
            <v>42076</v>
          </cell>
          <cell r="V404">
            <v>7350000</v>
          </cell>
          <cell r="W404">
            <v>19300</v>
          </cell>
          <cell r="X404">
            <v>27419</v>
          </cell>
          <cell r="Y404">
            <v>46719</v>
          </cell>
          <cell r="AA404" t="str">
            <v xml:space="preserve">311710    </v>
          </cell>
          <cell r="AB404">
            <v>7350000</v>
          </cell>
          <cell r="AC404" t="str">
            <v>2015</v>
          </cell>
          <cell r="AD404" t="str">
            <v>2015</v>
          </cell>
          <cell r="AE404" t="str">
            <v>2041</v>
          </cell>
          <cell r="AF404" t="b">
            <v>0</v>
          </cell>
          <cell r="AG404">
            <v>5332</v>
          </cell>
          <cell r="AH404" t="str">
            <v>403-407 Barretto Street</v>
          </cell>
          <cell r="AI404" t="str">
            <v>2771</v>
          </cell>
          <cell r="AJ404" t="str">
            <v>177</v>
          </cell>
          <cell r="AK404" t="str">
            <v>Bronx</v>
          </cell>
          <cell r="AL404" t="str">
            <v>10474</v>
          </cell>
          <cell r="AM404">
            <v>17</v>
          </cell>
          <cell r="AN404" t="str">
            <v>NY</v>
          </cell>
          <cell r="AO404" t="b">
            <v>0</v>
          </cell>
          <cell r="AP404" t="b">
            <v>0</v>
          </cell>
          <cell r="AQ404" t="b">
            <v>0</v>
          </cell>
          <cell r="AR404" t="str">
            <v>SL</v>
          </cell>
          <cell r="AS404" t="str">
            <v>I/I</v>
          </cell>
          <cell r="AU404" t="str">
            <v>2018</v>
          </cell>
          <cell r="AV404" t="str">
            <v>n</v>
          </cell>
          <cell r="AW404">
            <v>1</v>
          </cell>
          <cell r="AX404">
            <v>7350</v>
          </cell>
          <cell r="AY404" t="str">
            <v>Mortgage Recording Tax, Payment In Lieu Of Taxes, Sales Tax</v>
          </cell>
        </row>
        <row r="405">
          <cell r="A405">
            <v>94070</v>
          </cell>
          <cell r="B405">
            <v>6095</v>
          </cell>
          <cell r="C405">
            <v>0</v>
          </cell>
          <cell r="D405" t="str">
            <v>FC Hanson Office Associates, LLC</v>
          </cell>
          <cell r="E405" t="str">
            <v>COMP</v>
          </cell>
          <cell r="F405" t="str">
            <v>BLD</v>
          </cell>
          <cell r="G405" t="str">
            <v>Bond</v>
          </cell>
          <cell r="H405" t="str">
            <v>Build NYC Revenue Bond</v>
          </cell>
          <cell r="I405" t="str">
            <v>06/17/15</v>
          </cell>
          <cell r="J405" t="str">
            <v>06/17/40</v>
          </cell>
          <cell r="N405" t="str">
            <v>Y</v>
          </cell>
          <cell r="P405" t="str">
            <v>2015</v>
          </cell>
          <cell r="Q405">
            <v>42170</v>
          </cell>
          <cell r="R405">
            <v>51105</v>
          </cell>
          <cell r="S405">
            <v>14200000</v>
          </cell>
          <cell r="T405" t="str">
            <v>Closing</v>
          </cell>
          <cell r="U405">
            <v>42172</v>
          </cell>
          <cell r="V405">
            <v>105000000</v>
          </cell>
          <cell r="W405">
            <v>120000</v>
          </cell>
          <cell r="X405">
            <v>398702</v>
          </cell>
          <cell r="Y405">
            <v>518702</v>
          </cell>
          <cell r="AA405" t="str">
            <v xml:space="preserve">531120    </v>
          </cell>
          <cell r="AB405">
            <v>105000000</v>
          </cell>
          <cell r="AC405" t="str">
            <v>2015</v>
          </cell>
          <cell r="AD405" t="str">
            <v>2015</v>
          </cell>
          <cell r="AE405" t="str">
            <v>2040</v>
          </cell>
          <cell r="AF405" t="b">
            <v>0</v>
          </cell>
          <cell r="AG405">
            <v>5349</v>
          </cell>
          <cell r="AH405" t="str">
            <v>139 Flatbush Avenue</v>
          </cell>
          <cell r="AI405" t="str">
            <v>2001</v>
          </cell>
          <cell r="AJ405" t="str">
            <v>1002</v>
          </cell>
          <cell r="AK405" t="str">
            <v>Brooklyn</v>
          </cell>
          <cell r="AL405" t="str">
            <v>11217</v>
          </cell>
          <cell r="AM405">
            <v>35</v>
          </cell>
          <cell r="AN405" t="str">
            <v>NY</v>
          </cell>
          <cell r="AO405" t="b">
            <v>0</v>
          </cell>
          <cell r="AP405" t="b">
            <v>0</v>
          </cell>
          <cell r="AQ405" t="b">
            <v>0</v>
          </cell>
          <cell r="AR405" t="str">
            <v>BOND</v>
          </cell>
          <cell r="AS405" t="str">
            <v>Revenue Bond</v>
          </cell>
          <cell r="AU405" t="str">
            <v>2018</v>
          </cell>
          <cell r="AV405" t="str">
            <v>n</v>
          </cell>
          <cell r="AW405">
            <v>1</v>
          </cell>
          <cell r="AX405">
            <v>105000</v>
          </cell>
          <cell r="AY405" t="str">
            <v>Tax Exempt Bonds</v>
          </cell>
        </row>
        <row r="406">
          <cell r="A406">
            <v>94071</v>
          </cell>
          <cell r="B406">
            <v>6133</v>
          </cell>
          <cell r="C406">
            <v>0</v>
          </cell>
          <cell r="D406" t="str">
            <v>International Center of Photography</v>
          </cell>
          <cell r="E406" t="str">
            <v>COMP</v>
          </cell>
          <cell r="F406" t="str">
            <v>BLD</v>
          </cell>
          <cell r="G406" t="str">
            <v>Bond</v>
          </cell>
          <cell r="H406" t="str">
            <v>Build NYC Tax-Exempt Promissory Note</v>
          </cell>
          <cell r="I406" t="str">
            <v>04/21/15</v>
          </cell>
          <cell r="J406" t="str">
            <v>04/01/35</v>
          </cell>
          <cell r="P406" t="str">
            <v>2015</v>
          </cell>
          <cell r="Q406">
            <v>42115</v>
          </cell>
          <cell r="R406">
            <v>49400</v>
          </cell>
          <cell r="S406">
            <v>15000000</v>
          </cell>
          <cell r="T406" t="str">
            <v>Closing</v>
          </cell>
          <cell r="U406">
            <v>42115</v>
          </cell>
          <cell r="V406">
            <v>27000000</v>
          </cell>
          <cell r="W406">
            <v>7685</v>
          </cell>
          <cell r="X406">
            <v>11009</v>
          </cell>
          <cell r="Y406">
            <v>18694</v>
          </cell>
          <cell r="AA406" t="str">
            <v xml:space="preserve">712110    </v>
          </cell>
          <cell r="AB406">
            <v>15000000</v>
          </cell>
          <cell r="AC406" t="str">
            <v>2015</v>
          </cell>
          <cell r="AD406" t="str">
            <v>2015</v>
          </cell>
          <cell r="AE406" t="str">
            <v>2035</v>
          </cell>
          <cell r="AF406" t="b">
            <v>1</v>
          </cell>
          <cell r="AG406">
            <v>5336</v>
          </cell>
          <cell r="AH406" t="str">
            <v>250 Bowery</v>
          </cell>
          <cell r="AI406" t="str">
            <v>507</v>
          </cell>
          <cell r="AJ406" t="str">
            <v>1101</v>
          </cell>
          <cell r="AK406" t="str">
            <v>Manhattan</v>
          </cell>
          <cell r="AL406" t="str">
            <v>10012</v>
          </cell>
          <cell r="AM406">
            <v>1</v>
          </cell>
          <cell r="AN406" t="str">
            <v>NY</v>
          </cell>
          <cell r="AO406" t="b">
            <v>0</v>
          </cell>
          <cell r="AP406" t="b">
            <v>0</v>
          </cell>
          <cell r="AQ406" t="b">
            <v>0</v>
          </cell>
          <cell r="AR406" t="str">
            <v>BOND</v>
          </cell>
          <cell r="AS406" t="str">
            <v>TEPN</v>
          </cell>
          <cell r="AU406" t="str">
            <v>2018</v>
          </cell>
          <cell r="AV406" t="str">
            <v>n</v>
          </cell>
          <cell r="AW406">
            <v>1</v>
          </cell>
          <cell r="AX406">
            <v>15000</v>
          </cell>
          <cell r="AY406" t="str">
            <v>Mortgage Recording Tax, Tax Exempt Bonds</v>
          </cell>
        </row>
        <row r="407">
          <cell r="A407">
            <v>94072</v>
          </cell>
          <cell r="B407">
            <v>6108</v>
          </cell>
          <cell r="C407">
            <v>0</v>
          </cell>
          <cell r="D407" t="str">
            <v>Ethical Culture Fieldston School</v>
          </cell>
          <cell r="E407" t="str">
            <v>COMP</v>
          </cell>
          <cell r="F407" t="str">
            <v>BLD</v>
          </cell>
          <cell r="G407" t="str">
            <v>Bond</v>
          </cell>
          <cell r="H407" t="str">
            <v>Build NYC Revenue Bond</v>
          </cell>
          <cell r="I407" t="str">
            <v>05/21/15</v>
          </cell>
          <cell r="J407" t="str">
            <v>06/01/35</v>
          </cell>
          <cell r="P407" t="str">
            <v>2015</v>
          </cell>
          <cell r="Q407">
            <v>42145</v>
          </cell>
          <cell r="R407">
            <v>49461</v>
          </cell>
          <cell r="S407">
            <v>49355000</v>
          </cell>
          <cell r="T407" t="str">
            <v>Closing</v>
          </cell>
          <cell r="U407">
            <v>42145</v>
          </cell>
          <cell r="V407">
            <v>49355000</v>
          </cell>
          <cell r="W407">
            <v>159459</v>
          </cell>
          <cell r="X407">
            <v>259527</v>
          </cell>
          <cell r="Y407">
            <v>418986</v>
          </cell>
          <cell r="AA407" t="str">
            <v xml:space="preserve">611110    </v>
          </cell>
          <cell r="AB407">
            <v>49355000</v>
          </cell>
          <cell r="AC407" t="str">
            <v>2015</v>
          </cell>
          <cell r="AD407" t="str">
            <v>2015</v>
          </cell>
          <cell r="AE407" t="str">
            <v>2035</v>
          </cell>
          <cell r="AF407" t="b">
            <v>1</v>
          </cell>
          <cell r="AG407">
            <v>5342</v>
          </cell>
          <cell r="AH407" t="str">
            <v>3901 Fieldston Road</v>
          </cell>
          <cell r="AI407" t="str">
            <v>5781</v>
          </cell>
          <cell r="AJ407" t="str">
            <v>992</v>
          </cell>
          <cell r="AK407" t="str">
            <v>Bronx</v>
          </cell>
          <cell r="AL407" t="str">
            <v>10471</v>
          </cell>
          <cell r="AM407">
            <v>11</v>
          </cell>
          <cell r="AN407" t="str">
            <v>NY</v>
          </cell>
          <cell r="AO407" t="b">
            <v>1</v>
          </cell>
          <cell r="AP407" t="b">
            <v>0</v>
          </cell>
          <cell r="AQ407" t="b">
            <v>0</v>
          </cell>
          <cell r="AR407" t="str">
            <v>BOND</v>
          </cell>
          <cell r="AS407" t="str">
            <v>Revenue Bond</v>
          </cell>
          <cell r="AU407" t="str">
            <v>2018</v>
          </cell>
          <cell r="AV407" t="str">
            <v>n</v>
          </cell>
          <cell r="AW407">
            <v>1</v>
          </cell>
          <cell r="AX407">
            <v>49355</v>
          </cell>
          <cell r="AY407" t="str">
            <v>Tax Exempt Bonds</v>
          </cell>
        </row>
        <row r="408">
          <cell r="A408">
            <v>94073</v>
          </cell>
          <cell r="B408">
            <v>6131</v>
          </cell>
          <cell r="C408">
            <v>0</v>
          </cell>
          <cell r="D408" t="str">
            <v>BOP NE Tower Lessee LLC</v>
          </cell>
          <cell r="E408" t="str">
            <v>COMP</v>
          </cell>
          <cell r="F408" t="str">
            <v>IDA</v>
          </cell>
          <cell r="G408" t="str">
            <v>Straight Lease</v>
          </cell>
          <cell r="H408" t="str">
            <v>Commercial Project</v>
          </cell>
          <cell r="I408" t="str">
            <v>04/14/15</v>
          </cell>
          <cell r="J408" t="str">
            <v>06/30/45</v>
          </cell>
          <cell r="T408" t="str">
            <v>Closing</v>
          </cell>
          <cell r="U408">
            <v>42108</v>
          </cell>
          <cell r="V408">
            <v>2180000000</v>
          </cell>
          <cell r="W408">
            <v>65034</v>
          </cell>
          <cell r="X408">
            <v>1653912</v>
          </cell>
          <cell r="Y408">
            <v>1718946</v>
          </cell>
          <cell r="AA408" t="str">
            <v xml:space="preserve">531390    </v>
          </cell>
          <cell r="AB408">
            <v>2180000000</v>
          </cell>
          <cell r="AC408" t="str">
            <v>2015</v>
          </cell>
          <cell r="AD408" t="str">
            <v>2015</v>
          </cell>
          <cell r="AE408" t="str">
            <v>2045</v>
          </cell>
          <cell r="AF408" t="b">
            <v>0</v>
          </cell>
          <cell r="AG408">
            <v>5317</v>
          </cell>
          <cell r="AH408" t="str">
            <v>401 9th Ave</v>
          </cell>
          <cell r="AI408" t="str">
            <v>729</v>
          </cell>
          <cell r="AJ408" t="str">
            <v>60</v>
          </cell>
          <cell r="AK408" t="str">
            <v>Manhattan</v>
          </cell>
          <cell r="AL408" t="str">
            <v>10001</v>
          </cell>
          <cell r="AM408">
            <v>3</v>
          </cell>
          <cell r="AN408" t="str">
            <v>NY</v>
          </cell>
          <cell r="AO408" t="b">
            <v>0</v>
          </cell>
          <cell r="AP408" t="b">
            <v>0</v>
          </cell>
          <cell r="AQ408" t="b">
            <v>0</v>
          </cell>
          <cell r="AR408" t="str">
            <v>SL</v>
          </cell>
          <cell r="AS408" t="str">
            <v>I/CD</v>
          </cell>
          <cell r="AU408" t="str">
            <v>2018</v>
          </cell>
          <cell r="AV408" t="str">
            <v>n</v>
          </cell>
          <cell r="AW408">
            <v>1</v>
          </cell>
          <cell r="AX408">
            <v>2180000</v>
          </cell>
          <cell r="AY408" t="str">
            <v>Mortgage Recording Tax, Payment In Lieu Of Taxes</v>
          </cell>
        </row>
        <row r="409">
          <cell r="A409">
            <v>94075</v>
          </cell>
          <cell r="B409">
            <v>6051</v>
          </cell>
          <cell r="C409">
            <v>0</v>
          </cell>
          <cell r="D409" t="str">
            <v>Hebrew Home for the Aged at Riverdale, The</v>
          </cell>
          <cell r="E409" t="str">
            <v>COMP</v>
          </cell>
          <cell r="F409" t="str">
            <v>BLD</v>
          </cell>
          <cell r="G409" t="str">
            <v>Bond</v>
          </cell>
          <cell r="H409" t="str">
            <v>Build NYC Revenue Bond</v>
          </cell>
          <cell r="I409" t="str">
            <v>02/13/15</v>
          </cell>
          <cell r="J409" t="str">
            <v>07/01/35</v>
          </cell>
          <cell r="P409" t="str">
            <v>2014</v>
          </cell>
          <cell r="Q409">
            <v>41913</v>
          </cell>
          <cell r="R409">
            <v>49491</v>
          </cell>
          <cell r="S409">
            <v>55000000</v>
          </cell>
          <cell r="T409" t="str">
            <v>Closing</v>
          </cell>
          <cell r="U409">
            <v>42048</v>
          </cell>
          <cell r="V409">
            <v>55000000</v>
          </cell>
          <cell r="W409">
            <v>802250</v>
          </cell>
          <cell r="X409">
            <v>415220</v>
          </cell>
          <cell r="Y409">
            <v>1217470</v>
          </cell>
          <cell r="AA409" t="str">
            <v xml:space="preserve">623110    </v>
          </cell>
          <cell r="AB409">
            <v>55000000</v>
          </cell>
          <cell r="AC409" t="str">
            <v>2015</v>
          </cell>
          <cell r="AD409" t="str">
            <v>2015</v>
          </cell>
          <cell r="AE409" t="str">
            <v>2036</v>
          </cell>
          <cell r="AF409" t="b">
            <v>1</v>
          </cell>
          <cell r="AG409">
            <v>5306</v>
          </cell>
          <cell r="AH409" t="str">
            <v>5931 Palisade Avenue</v>
          </cell>
          <cell r="AI409" t="str">
            <v>5933</v>
          </cell>
          <cell r="AJ409" t="str">
            <v>225</v>
          </cell>
          <cell r="AK409" t="str">
            <v>Bronx</v>
          </cell>
          <cell r="AL409" t="str">
            <v>10471</v>
          </cell>
          <cell r="AM409">
            <v>11</v>
          </cell>
          <cell r="AN409" t="str">
            <v>NY</v>
          </cell>
          <cell r="AO409" t="b">
            <v>1</v>
          </cell>
          <cell r="AP409" t="b">
            <v>0</v>
          </cell>
          <cell r="AQ409" t="b">
            <v>0</v>
          </cell>
          <cell r="AR409" t="str">
            <v>BOND</v>
          </cell>
          <cell r="AS409" t="str">
            <v>Revenue Refunding Bond</v>
          </cell>
          <cell r="AU409" t="str">
            <v>2018</v>
          </cell>
          <cell r="AV409" t="str">
            <v>n</v>
          </cell>
          <cell r="AW409">
            <v>1</v>
          </cell>
          <cell r="AX409">
            <v>55000</v>
          </cell>
          <cell r="AY409" t="str">
            <v>Tax Exempt Bonds</v>
          </cell>
        </row>
        <row r="410">
          <cell r="A410">
            <v>94076</v>
          </cell>
          <cell r="B410">
            <v>6127</v>
          </cell>
          <cell r="C410">
            <v>0</v>
          </cell>
          <cell r="D410" t="str">
            <v>Children's Aid Society, The</v>
          </cell>
          <cell r="E410" t="str">
            <v>COMP</v>
          </cell>
          <cell r="F410" t="str">
            <v>BLD</v>
          </cell>
          <cell r="G410" t="str">
            <v>Bond</v>
          </cell>
          <cell r="H410" t="str">
            <v>Build NYC Revenue Bond</v>
          </cell>
          <cell r="I410" t="str">
            <v>07/23/15</v>
          </cell>
          <cell r="J410" t="str">
            <v>07/01/45</v>
          </cell>
          <cell r="P410" t="str">
            <v>2015</v>
          </cell>
          <cell r="Q410">
            <v>42208</v>
          </cell>
          <cell r="R410">
            <v>53144</v>
          </cell>
          <cell r="S410">
            <v>37205000</v>
          </cell>
          <cell r="T410" t="str">
            <v>Closing</v>
          </cell>
          <cell r="U410">
            <v>42208</v>
          </cell>
          <cell r="V410">
            <v>37205000</v>
          </cell>
          <cell r="W410">
            <v>14590</v>
          </cell>
          <cell r="X410">
            <v>72000</v>
          </cell>
          <cell r="Y410">
            <v>86590</v>
          </cell>
          <cell r="AA410" t="str">
            <v xml:space="preserve">624110    </v>
          </cell>
          <cell r="AB410">
            <v>37205000</v>
          </cell>
          <cell r="AC410" t="str">
            <v>2016</v>
          </cell>
          <cell r="AD410" t="str">
            <v>2016</v>
          </cell>
          <cell r="AE410" t="str">
            <v>2046</v>
          </cell>
          <cell r="AF410" t="b">
            <v>1</v>
          </cell>
          <cell r="AG410">
            <v>5355</v>
          </cell>
          <cell r="AH410" t="str">
            <v>1232 Southern Boulevard</v>
          </cell>
          <cell r="AI410" t="str">
            <v>2979</v>
          </cell>
          <cell r="AJ410" t="str">
            <v>14</v>
          </cell>
          <cell r="AK410" t="str">
            <v>Bronx</v>
          </cell>
          <cell r="AL410" t="str">
            <v>10459</v>
          </cell>
          <cell r="AM410">
            <v>17</v>
          </cell>
          <cell r="AN410" t="str">
            <v>NY</v>
          </cell>
          <cell r="AO410" t="b">
            <v>0</v>
          </cell>
          <cell r="AP410" t="b">
            <v>0</v>
          </cell>
          <cell r="AQ410" t="b">
            <v>0</v>
          </cell>
          <cell r="AR410" t="str">
            <v>BOND</v>
          </cell>
          <cell r="AS410" t="str">
            <v>Revenue Bond</v>
          </cell>
          <cell r="AU410" t="str">
            <v>2018</v>
          </cell>
          <cell r="AV410" t="str">
            <v>n</v>
          </cell>
          <cell r="AW410">
            <v>1</v>
          </cell>
          <cell r="AX410">
            <v>37205</v>
          </cell>
          <cell r="AY410" t="str">
            <v>Tax Exempt Bonds</v>
          </cell>
        </row>
        <row r="411">
          <cell r="A411">
            <v>94077</v>
          </cell>
          <cell r="B411">
            <v>6142</v>
          </cell>
          <cell r="C411">
            <v>0</v>
          </cell>
          <cell r="D411" t="str">
            <v>Asia Society, The</v>
          </cell>
          <cell r="E411" t="str">
            <v>COMP</v>
          </cell>
          <cell r="F411" t="str">
            <v>BLD</v>
          </cell>
          <cell r="G411" t="str">
            <v>Bond</v>
          </cell>
          <cell r="H411" t="str">
            <v>Build NYC Revenue Bond</v>
          </cell>
          <cell r="I411" t="str">
            <v>07/01/15</v>
          </cell>
          <cell r="J411" t="str">
            <v>04/01/45</v>
          </cell>
          <cell r="P411" t="str">
            <v>2015</v>
          </cell>
          <cell r="Q411">
            <v>42186</v>
          </cell>
          <cell r="R411">
            <v>53053</v>
          </cell>
          <cell r="S411">
            <v>16795000</v>
          </cell>
          <cell r="T411" t="str">
            <v>Closing</v>
          </cell>
          <cell r="U411">
            <v>42186</v>
          </cell>
          <cell r="V411">
            <v>16795000</v>
          </cell>
          <cell r="W411">
            <v>9000</v>
          </cell>
          <cell r="X411">
            <v>75000</v>
          </cell>
          <cell r="Y411">
            <v>84000</v>
          </cell>
          <cell r="AA411" t="str">
            <v xml:space="preserve">611710    </v>
          </cell>
          <cell r="AB411">
            <v>16795000</v>
          </cell>
          <cell r="AC411" t="str">
            <v>2016</v>
          </cell>
          <cell r="AD411" t="str">
            <v>2016</v>
          </cell>
          <cell r="AE411" t="str">
            <v>2045</v>
          </cell>
          <cell r="AF411" t="b">
            <v>1</v>
          </cell>
          <cell r="AG411">
            <v>5356</v>
          </cell>
          <cell r="AH411" t="str">
            <v>725 Park Avenue</v>
          </cell>
          <cell r="AI411" t="str">
            <v>1405</v>
          </cell>
          <cell r="AJ411" t="str">
            <v>1</v>
          </cell>
          <cell r="AK411" t="str">
            <v>Manhattan</v>
          </cell>
          <cell r="AL411" t="str">
            <v>10021</v>
          </cell>
          <cell r="AM411">
            <v>4</v>
          </cell>
          <cell r="AN411" t="str">
            <v>NY</v>
          </cell>
          <cell r="AO411" t="b">
            <v>0</v>
          </cell>
          <cell r="AP411" t="b">
            <v>0</v>
          </cell>
          <cell r="AQ411" t="b">
            <v>0</v>
          </cell>
          <cell r="AR411" t="str">
            <v>BOND</v>
          </cell>
          <cell r="AS411" t="str">
            <v>Revenue Bond</v>
          </cell>
          <cell r="AU411" t="str">
            <v>2018</v>
          </cell>
          <cell r="AV411" t="str">
            <v>n</v>
          </cell>
          <cell r="AW411">
            <v>1</v>
          </cell>
          <cell r="AX411">
            <v>16795</v>
          </cell>
          <cell r="AY411" t="str">
            <v>Tax Exempt Bonds</v>
          </cell>
        </row>
        <row r="412">
          <cell r="A412">
            <v>94078</v>
          </cell>
          <cell r="B412">
            <v>6146</v>
          </cell>
          <cell r="C412">
            <v>0</v>
          </cell>
          <cell r="D412" t="str">
            <v>Lower East Side Tenement Museum</v>
          </cell>
          <cell r="E412" t="str">
            <v>COMP</v>
          </cell>
          <cell r="F412" t="str">
            <v>BLD</v>
          </cell>
          <cell r="G412" t="str">
            <v>Bond</v>
          </cell>
          <cell r="H412" t="str">
            <v>Build NYC Revenue Bond</v>
          </cell>
          <cell r="I412" t="str">
            <v>11/24/15</v>
          </cell>
          <cell r="J412" t="str">
            <v>11/01/45</v>
          </cell>
          <cell r="N412" t="str">
            <v>Y</v>
          </cell>
          <cell r="P412" t="str">
            <v>2015B</v>
          </cell>
          <cell r="Q412">
            <v>42332</v>
          </cell>
          <cell r="R412">
            <v>53267</v>
          </cell>
          <cell r="S412">
            <v>2950000</v>
          </cell>
          <cell r="T412" t="str">
            <v>Closing</v>
          </cell>
          <cell r="U412">
            <v>42332</v>
          </cell>
          <cell r="V412">
            <v>15550000</v>
          </cell>
          <cell r="W412">
            <v>6214</v>
          </cell>
          <cell r="X412">
            <v>37905</v>
          </cell>
          <cell r="Y412">
            <v>44119</v>
          </cell>
          <cell r="AA412" t="str">
            <v xml:space="preserve">712110    </v>
          </cell>
          <cell r="AB412">
            <v>10700000</v>
          </cell>
          <cell r="AC412" t="str">
            <v>2016</v>
          </cell>
          <cell r="AD412" t="str">
            <v>2016</v>
          </cell>
          <cell r="AE412" t="str">
            <v>2046</v>
          </cell>
          <cell r="AF412" t="b">
            <v>1</v>
          </cell>
          <cell r="AG412">
            <v>5402</v>
          </cell>
          <cell r="AH412" t="str">
            <v>91 Orchard Street</v>
          </cell>
          <cell r="AI412" t="str">
            <v>414</v>
          </cell>
          <cell r="AJ412" t="str">
            <v>59</v>
          </cell>
          <cell r="AK412" t="str">
            <v>Manhattan</v>
          </cell>
          <cell r="AL412" t="str">
            <v>10002</v>
          </cell>
          <cell r="AM412">
            <v>1</v>
          </cell>
          <cell r="AN412" t="str">
            <v>NY</v>
          </cell>
          <cell r="AO412" t="b">
            <v>1</v>
          </cell>
          <cell r="AP412" t="b">
            <v>0</v>
          </cell>
          <cell r="AQ412" t="b">
            <v>0</v>
          </cell>
          <cell r="AR412" t="str">
            <v>BOND</v>
          </cell>
          <cell r="AS412" t="str">
            <v>Revenue Bond</v>
          </cell>
          <cell r="AU412" t="str">
            <v>2018</v>
          </cell>
          <cell r="AV412" t="str">
            <v>n</v>
          </cell>
          <cell r="AW412">
            <v>1</v>
          </cell>
          <cell r="AX412">
            <v>10700</v>
          </cell>
          <cell r="AY412" t="str">
            <v>Mortgage Recording Tax, Tax Exempt Bonds</v>
          </cell>
        </row>
        <row r="413">
          <cell r="A413">
            <v>94081</v>
          </cell>
          <cell r="B413">
            <v>6170</v>
          </cell>
          <cell r="C413">
            <v>0</v>
          </cell>
          <cell r="D413" t="str">
            <v>Riverdale Country School, Inc.</v>
          </cell>
          <cell r="E413" t="str">
            <v>COMP</v>
          </cell>
          <cell r="F413" t="str">
            <v>BLD</v>
          </cell>
          <cell r="G413" t="str">
            <v>Bond</v>
          </cell>
          <cell r="H413" t="str">
            <v>Build NYC Tax-Exempt Promissory Note</v>
          </cell>
          <cell r="I413" t="str">
            <v>07/15/15</v>
          </cell>
          <cell r="J413" t="str">
            <v>07/15/43</v>
          </cell>
          <cell r="N413" t="str">
            <v>Y</v>
          </cell>
          <cell r="P413" t="str">
            <v>2015B</v>
          </cell>
          <cell r="Q413">
            <v>42200</v>
          </cell>
          <cell r="R413">
            <v>52427</v>
          </cell>
          <cell r="S413">
            <v>30000000</v>
          </cell>
          <cell r="T413" t="str">
            <v>Closing</v>
          </cell>
          <cell r="U413">
            <v>42200</v>
          </cell>
          <cell r="V413">
            <v>51800000</v>
          </cell>
          <cell r="W413">
            <v>1167705</v>
          </cell>
          <cell r="X413">
            <v>176450</v>
          </cell>
          <cell r="Y413">
            <v>1344155</v>
          </cell>
          <cell r="AA413" t="str">
            <v xml:space="preserve">61        </v>
          </cell>
          <cell r="AB413">
            <v>51800000</v>
          </cell>
          <cell r="AC413" t="str">
            <v>2016</v>
          </cell>
          <cell r="AD413" t="str">
            <v>2016</v>
          </cell>
          <cell r="AE413" t="str">
            <v>2044</v>
          </cell>
          <cell r="AF413" t="b">
            <v>1</v>
          </cell>
          <cell r="AG413">
            <v>5351</v>
          </cell>
          <cell r="AH413" t="str">
            <v>5250 Fieldston Road</v>
          </cell>
          <cell r="AI413" t="str">
            <v>5828</v>
          </cell>
          <cell r="AJ413" t="str">
            <v>3547</v>
          </cell>
          <cell r="AK413" t="str">
            <v>Bronx</v>
          </cell>
          <cell r="AL413" t="str">
            <v>10471</v>
          </cell>
          <cell r="AM413">
            <v>11</v>
          </cell>
          <cell r="AN413" t="str">
            <v>NY</v>
          </cell>
          <cell r="AO413" t="b">
            <v>1</v>
          </cell>
          <cell r="AP413" t="b">
            <v>0</v>
          </cell>
          <cell r="AQ413" t="b">
            <v>0</v>
          </cell>
          <cell r="AR413" t="str">
            <v>BOND</v>
          </cell>
          <cell r="AS413" t="str">
            <v>TEPN</v>
          </cell>
          <cell r="AU413" t="str">
            <v>2018</v>
          </cell>
          <cell r="AV413" t="str">
            <v>n</v>
          </cell>
          <cell r="AW413">
            <v>1</v>
          </cell>
          <cell r="AX413">
            <v>51800</v>
          </cell>
          <cell r="AY413" t="str">
            <v>Mortgage Recording Tax, Tax Exempt Bonds</v>
          </cell>
        </row>
        <row r="414">
          <cell r="A414">
            <v>94083</v>
          </cell>
          <cell r="B414">
            <v>6174</v>
          </cell>
          <cell r="C414">
            <v>0</v>
          </cell>
          <cell r="D414" t="str">
            <v>Foodsaver New York, Inc.</v>
          </cell>
          <cell r="E414" t="str">
            <v>COMP</v>
          </cell>
          <cell r="F414" t="str">
            <v>IDA</v>
          </cell>
          <cell r="G414" t="str">
            <v>Straight Lease</v>
          </cell>
          <cell r="H414" t="str">
            <v>Industrial Incentive</v>
          </cell>
          <cell r="I414" t="str">
            <v>01/05/16</v>
          </cell>
          <cell r="J414" t="str">
            <v>06/30/41</v>
          </cell>
          <cell r="T414" t="str">
            <v>Closing</v>
          </cell>
          <cell r="U414">
            <v>42374</v>
          </cell>
          <cell r="V414">
            <v>5317306</v>
          </cell>
          <cell r="W414">
            <v>22000</v>
          </cell>
          <cell r="X414">
            <v>21800</v>
          </cell>
          <cell r="Y414">
            <v>43800</v>
          </cell>
          <cell r="AA414" t="str">
            <v xml:space="preserve">624190    </v>
          </cell>
          <cell r="AB414">
            <v>5317306</v>
          </cell>
          <cell r="AC414" t="str">
            <v>2016</v>
          </cell>
          <cell r="AD414" t="str">
            <v>2016</v>
          </cell>
          <cell r="AE414" t="str">
            <v>2041</v>
          </cell>
          <cell r="AF414" t="b">
            <v>0</v>
          </cell>
          <cell r="AG414">
            <v>5412</v>
          </cell>
          <cell r="AH414" t="str">
            <v>402 East 83rd Street</v>
          </cell>
          <cell r="AI414" t="str">
            <v>7918</v>
          </cell>
          <cell r="AJ414" t="str">
            <v>111</v>
          </cell>
          <cell r="AK414" t="str">
            <v>Brooklyn</v>
          </cell>
          <cell r="AL414" t="str">
            <v>11236</v>
          </cell>
          <cell r="AM414">
            <v>45</v>
          </cell>
          <cell r="AN414" t="str">
            <v>NY</v>
          </cell>
          <cell r="AO414" t="b">
            <v>0</v>
          </cell>
          <cell r="AP414" t="b">
            <v>0</v>
          </cell>
          <cell r="AQ414" t="b">
            <v>0</v>
          </cell>
          <cell r="AR414" t="str">
            <v>SL</v>
          </cell>
          <cell r="AS414" t="str">
            <v>I/I</v>
          </cell>
          <cell r="AU414" t="str">
            <v>2018</v>
          </cell>
          <cell r="AV414" t="str">
            <v>n</v>
          </cell>
          <cell r="AW414">
            <v>1</v>
          </cell>
          <cell r="AX414">
            <v>5317.3059999999996</v>
          </cell>
          <cell r="AY414" t="str">
            <v>Mortgage Recording Tax, Payment In Lieu Of Taxes</v>
          </cell>
        </row>
        <row r="415">
          <cell r="A415">
            <v>94084</v>
          </cell>
          <cell r="B415">
            <v>6185</v>
          </cell>
          <cell r="C415">
            <v>0</v>
          </cell>
          <cell r="D415" t="str">
            <v>AMDA, Inc.</v>
          </cell>
          <cell r="E415" t="str">
            <v>COMP</v>
          </cell>
          <cell r="F415" t="str">
            <v>BLD</v>
          </cell>
          <cell r="G415" t="str">
            <v>Bond</v>
          </cell>
          <cell r="H415" t="str">
            <v>Build NYC Revenue Bond</v>
          </cell>
          <cell r="I415" t="str">
            <v>12/02/15</v>
          </cell>
          <cell r="J415" t="str">
            <v>12/01/25</v>
          </cell>
          <cell r="P415" t="str">
            <v>2015</v>
          </cell>
          <cell r="Q415">
            <v>42340</v>
          </cell>
          <cell r="R415">
            <v>45992</v>
          </cell>
          <cell r="S415">
            <v>21000000</v>
          </cell>
          <cell r="T415" t="str">
            <v>Amendment Resolution</v>
          </cell>
          <cell r="U415">
            <v>42535</v>
          </cell>
          <cell r="V415">
            <v>21000000</v>
          </cell>
          <cell r="W415">
            <v>9791</v>
          </cell>
          <cell r="X415">
            <v>142234</v>
          </cell>
          <cell r="Y415">
            <v>152025</v>
          </cell>
          <cell r="AA415" t="str">
            <v xml:space="preserve">611310    </v>
          </cell>
          <cell r="AB415">
            <v>21000000</v>
          </cell>
          <cell r="AC415" t="str">
            <v>2016</v>
          </cell>
          <cell r="AD415" t="str">
            <v>2016</v>
          </cell>
          <cell r="AE415" t="str">
            <v>2026</v>
          </cell>
          <cell r="AF415" t="b">
            <v>1</v>
          </cell>
          <cell r="AG415">
            <v>5398</v>
          </cell>
          <cell r="AH415" t="str">
            <v>211 West 61 Street</v>
          </cell>
          <cell r="AI415" t="str">
            <v>1154</v>
          </cell>
          <cell r="AJ415" t="str">
            <v>1102</v>
          </cell>
          <cell r="AK415" t="str">
            <v>Manhattan</v>
          </cell>
          <cell r="AL415" t="str">
            <v>10023</v>
          </cell>
          <cell r="AM415">
            <v>6</v>
          </cell>
          <cell r="AN415" t="str">
            <v>NY</v>
          </cell>
          <cell r="AO415" t="b">
            <v>1</v>
          </cell>
          <cell r="AP415" t="b">
            <v>0</v>
          </cell>
          <cell r="AQ415" t="b">
            <v>0</v>
          </cell>
          <cell r="AR415" t="str">
            <v>BOND</v>
          </cell>
          <cell r="AS415" t="str">
            <v>Revenue Bond</v>
          </cell>
          <cell r="AU415" t="str">
            <v>2018</v>
          </cell>
          <cell r="AV415" t="str">
            <v>n</v>
          </cell>
          <cell r="AW415">
            <v>1</v>
          </cell>
          <cell r="AX415">
            <v>21000</v>
          </cell>
          <cell r="AY415" t="str">
            <v>Mortgage Recording Tax, Tax Exempt Bonds</v>
          </cell>
        </row>
        <row r="416">
          <cell r="A416">
            <v>94085</v>
          </cell>
          <cell r="B416">
            <v>6201</v>
          </cell>
          <cell r="C416">
            <v>0</v>
          </cell>
          <cell r="D416" t="str">
            <v>Saint Ann's School</v>
          </cell>
          <cell r="E416" t="str">
            <v>COMP</v>
          </cell>
          <cell r="F416" t="str">
            <v>BLD</v>
          </cell>
          <cell r="G416" t="str">
            <v>Bond</v>
          </cell>
          <cell r="H416" t="str">
            <v>Build NYC Tax-Exempt Promissory Note</v>
          </cell>
          <cell r="I416" t="str">
            <v>09/10/15</v>
          </cell>
          <cell r="J416" t="str">
            <v>09/01/45</v>
          </cell>
          <cell r="P416" t="str">
            <v>2015</v>
          </cell>
          <cell r="Q416">
            <v>42257</v>
          </cell>
          <cell r="R416">
            <v>53206</v>
          </cell>
          <cell r="S416">
            <v>30000000</v>
          </cell>
          <cell r="T416" t="str">
            <v>Closing</v>
          </cell>
          <cell r="U416">
            <v>42257</v>
          </cell>
          <cell r="V416">
            <v>48800000</v>
          </cell>
          <cell r="W416">
            <v>13100</v>
          </cell>
          <cell r="X416">
            <v>112535</v>
          </cell>
          <cell r="Y416">
            <v>125635</v>
          </cell>
          <cell r="AA416" t="str">
            <v xml:space="preserve">611110    </v>
          </cell>
          <cell r="AB416">
            <v>30000000</v>
          </cell>
          <cell r="AC416" t="str">
            <v>2016</v>
          </cell>
          <cell r="AD416" t="str">
            <v>2016</v>
          </cell>
          <cell r="AE416" t="str">
            <v>2046</v>
          </cell>
          <cell r="AF416" t="b">
            <v>1</v>
          </cell>
          <cell r="AG416">
            <v>5362</v>
          </cell>
          <cell r="AH416" t="str">
            <v>129 Pierrepont Street</v>
          </cell>
          <cell r="AI416" t="str">
            <v>238</v>
          </cell>
          <cell r="AJ416" t="str">
            <v>1</v>
          </cell>
          <cell r="AK416" t="str">
            <v>Brooklyn</v>
          </cell>
          <cell r="AL416" t="str">
            <v>11201</v>
          </cell>
          <cell r="AM416">
            <v>33</v>
          </cell>
          <cell r="AN416" t="str">
            <v>NY</v>
          </cell>
          <cell r="AO416" t="b">
            <v>1</v>
          </cell>
          <cell r="AP416" t="b">
            <v>0</v>
          </cell>
          <cell r="AQ416" t="b">
            <v>0</v>
          </cell>
          <cell r="AR416" t="str">
            <v>BOND</v>
          </cell>
          <cell r="AS416" t="str">
            <v>TEPN</v>
          </cell>
          <cell r="AU416" t="str">
            <v>2018</v>
          </cell>
          <cell r="AV416" t="str">
            <v>n</v>
          </cell>
          <cell r="AW416">
            <v>1</v>
          </cell>
          <cell r="AX416">
            <v>30000</v>
          </cell>
          <cell r="AY416" t="str">
            <v>Tax Exempt Bonds</v>
          </cell>
        </row>
        <row r="417">
          <cell r="A417">
            <v>94087</v>
          </cell>
          <cell r="B417">
            <v>6083</v>
          </cell>
          <cell r="C417">
            <v>0</v>
          </cell>
          <cell r="D417" t="str">
            <v>Packer Collegiate Institute, The</v>
          </cell>
          <cell r="E417" t="str">
            <v>COMP</v>
          </cell>
          <cell r="F417" t="str">
            <v>BLD</v>
          </cell>
          <cell r="G417" t="str">
            <v>Bond</v>
          </cell>
          <cell r="H417" t="str">
            <v>Build NYC Revenue Bond</v>
          </cell>
          <cell r="I417" t="str">
            <v>04/07/15</v>
          </cell>
          <cell r="J417" t="str">
            <v>06/01/45</v>
          </cell>
          <cell r="P417" t="str">
            <v>2015</v>
          </cell>
          <cell r="Q417">
            <v>42101</v>
          </cell>
          <cell r="R417">
            <v>53114</v>
          </cell>
          <cell r="S417">
            <v>22000000</v>
          </cell>
          <cell r="T417" t="str">
            <v>Closing</v>
          </cell>
          <cell r="U417">
            <v>42101</v>
          </cell>
          <cell r="V417">
            <v>24060048</v>
          </cell>
          <cell r="W417">
            <v>63258</v>
          </cell>
          <cell r="X417">
            <v>99970</v>
          </cell>
          <cell r="Y417">
            <v>163228</v>
          </cell>
          <cell r="AA417" t="str">
            <v xml:space="preserve">6111      </v>
          </cell>
          <cell r="AB417">
            <v>22000000</v>
          </cell>
          <cell r="AC417" t="str">
            <v>2015</v>
          </cell>
          <cell r="AD417" t="str">
            <v>2015</v>
          </cell>
          <cell r="AE417" t="str">
            <v>2045</v>
          </cell>
          <cell r="AF417" t="b">
            <v>1</v>
          </cell>
          <cell r="AG417">
            <v>5338</v>
          </cell>
          <cell r="AH417" t="str">
            <v>170 Joralemon Street</v>
          </cell>
          <cell r="AI417" t="str">
            <v>265</v>
          </cell>
          <cell r="AJ417" t="str">
            <v>10</v>
          </cell>
          <cell r="AK417" t="str">
            <v>Brooklyn</v>
          </cell>
          <cell r="AL417" t="str">
            <v>11204</v>
          </cell>
          <cell r="AM417">
            <v>33</v>
          </cell>
          <cell r="AN417" t="str">
            <v>NY</v>
          </cell>
          <cell r="AO417" t="b">
            <v>1</v>
          </cell>
          <cell r="AP417" t="b">
            <v>0</v>
          </cell>
          <cell r="AQ417" t="b">
            <v>0</v>
          </cell>
          <cell r="AR417" t="str">
            <v>BOND</v>
          </cell>
          <cell r="AS417" t="str">
            <v>Revenue Bond</v>
          </cell>
          <cell r="AU417" t="str">
            <v>2018</v>
          </cell>
          <cell r="AV417" t="str">
            <v>n</v>
          </cell>
          <cell r="AW417">
            <v>1</v>
          </cell>
          <cell r="AX417">
            <v>22000</v>
          </cell>
          <cell r="AY417" t="str">
            <v>Tax Exempt Bonds</v>
          </cell>
        </row>
        <row r="418">
          <cell r="A418">
            <v>94088</v>
          </cell>
          <cell r="B418">
            <v>6240</v>
          </cell>
          <cell r="C418">
            <v>0</v>
          </cell>
          <cell r="D418" t="str">
            <v>Krasnyi Oktyabr Inc.</v>
          </cell>
          <cell r="E418" t="str">
            <v>COMP</v>
          </cell>
          <cell r="F418" t="str">
            <v>IDA</v>
          </cell>
          <cell r="G418" t="str">
            <v>Straight Lease</v>
          </cell>
          <cell r="H418" t="str">
            <v>Industrial Incentive</v>
          </cell>
          <cell r="I418" t="str">
            <v>12/10/15</v>
          </cell>
          <cell r="J418" t="str">
            <v>06/30/41</v>
          </cell>
          <cell r="T418" t="str">
            <v>Closing</v>
          </cell>
          <cell r="U418">
            <v>42348</v>
          </cell>
          <cell r="V418">
            <v>5140000</v>
          </cell>
          <cell r="W418">
            <v>15188</v>
          </cell>
          <cell r="X418">
            <v>15130</v>
          </cell>
          <cell r="Y418">
            <v>30318</v>
          </cell>
          <cell r="AA418" t="str">
            <v xml:space="preserve">423990    </v>
          </cell>
          <cell r="AB418">
            <v>5140000</v>
          </cell>
          <cell r="AC418" t="str">
            <v>2016</v>
          </cell>
          <cell r="AD418" t="str">
            <v>2016</v>
          </cell>
          <cell r="AE418" t="str">
            <v>2041</v>
          </cell>
          <cell r="AF418" t="b">
            <v>0</v>
          </cell>
          <cell r="AG418">
            <v>5400</v>
          </cell>
          <cell r="AH418" t="str">
            <v>60 East 20th Street</v>
          </cell>
          <cell r="AI418" t="str">
            <v>635</v>
          </cell>
          <cell r="AJ418" t="str">
            <v>10</v>
          </cell>
          <cell r="AK418" t="str">
            <v>Brooklyn</v>
          </cell>
          <cell r="AL418" t="str">
            <v>11232</v>
          </cell>
          <cell r="AM418">
            <v>38</v>
          </cell>
          <cell r="AN418" t="str">
            <v>NY</v>
          </cell>
          <cell r="AO418" t="b">
            <v>0</v>
          </cell>
          <cell r="AP418" t="b">
            <v>0</v>
          </cell>
          <cell r="AQ418" t="b">
            <v>0</v>
          </cell>
          <cell r="AR418" t="str">
            <v>SL</v>
          </cell>
          <cell r="AS418" t="str">
            <v>I/I</v>
          </cell>
          <cell r="AU418" t="str">
            <v>2018</v>
          </cell>
          <cell r="AV418" t="str">
            <v>n</v>
          </cell>
          <cell r="AW418">
            <v>1</v>
          </cell>
          <cell r="AX418">
            <v>5140</v>
          </cell>
          <cell r="AY418" t="str">
            <v>Mortgage Recording Tax, Payment In Lieu Of Taxes</v>
          </cell>
        </row>
        <row r="419">
          <cell r="A419">
            <v>94089</v>
          </cell>
          <cell r="B419">
            <v>6249</v>
          </cell>
          <cell r="C419">
            <v>0</v>
          </cell>
          <cell r="D419" t="str">
            <v>Brooklyn United Methodist Church Home</v>
          </cell>
          <cell r="E419" t="str">
            <v>COMP</v>
          </cell>
          <cell r="F419" t="str">
            <v>BLD</v>
          </cell>
          <cell r="G419" t="str">
            <v>Bond</v>
          </cell>
          <cell r="H419" t="str">
            <v>Build NYC Revenue Bond</v>
          </cell>
          <cell r="I419" t="str">
            <v>10/09/15</v>
          </cell>
          <cell r="J419" t="str">
            <v>10/01/40</v>
          </cell>
          <cell r="P419" t="str">
            <v>2015</v>
          </cell>
          <cell r="Q419">
            <v>42286</v>
          </cell>
          <cell r="R419">
            <v>51410</v>
          </cell>
          <cell r="S419">
            <v>6295000</v>
          </cell>
          <cell r="T419" t="str">
            <v>Amendment (Post Closing)</v>
          </cell>
          <cell r="U419">
            <v>43214</v>
          </cell>
          <cell r="V419">
            <v>6295000</v>
          </cell>
          <cell r="W419">
            <v>116853</v>
          </cell>
          <cell r="X419">
            <v>57189</v>
          </cell>
          <cell r="Y419">
            <v>174042</v>
          </cell>
          <cell r="AA419" t="str">
            <v xml:space="preserve">623110    </v>
          </cell>
          <cell r="AB419">
            <v>6295000</v>
          </cell>
          <cell r="AC419" t="str">
            <v>2016</v>
          </cell>
          <cell r="AD419" t="str">
            <v>2016</v>
          </cell>
          <cell r="AE419" t="str">
            <v>2041</v>
          </cell>
          <cell r="AF419" t="b">
            <v>1</v>
          </cell>
          <cell r="AG419">
            <v>5388</v>
          </cell>
          <cell r="AH419" t="str">
            <v>1485 Dumont Ave</v>
          </cell>
          <cell r="AI419" t="str">
            <v>4289</v>
          </cell>
          <cell r="AJ419" t="str">
            <v>1</v>
          </cell>
          <cell r="AK419" t="str">
            <v>Brooklyn</v>
          </cell>
          <cell r="AL419" t="str">
            <v>11208</v>
          </cell>
          <cell r="AM419">
            <v>42</v>
          </cell>
          <cell r="AN419" t="str">
            <v>NY</v>
          </cell>
          <cell r="AO419" t="b">
            <v>1</v>
          </cell>
          <cell r="AP419" t="b">
            <v>0</v>
          </cell>
          <cell r="AQ419" t="b">
            <v>0</v>
          </cell>
          <cell r="AR419" t="str">
            <v>BOND</v>
          </cell>
          <cell r="AS419" t="str">
            <v>Revenue Bond</v>
          </cell>
          <cell r="AU419" t="str">
            <v>2018</v>
          </cell>
          <cell r="AV419" t="str">
            <v>n</v>
          </cell>
          <cell r="AW419">
            <v>1</v>
          </cell>
          <cell r="AX419">
            <v>6295</v>
          </cell>
          <cell r="AY419" t="str">
            <v>Mortgage Recording Tax, Tax Exempt Bonds</v>
          </cell>
        </row>
        <row r="420">
          <cell r="A420">
            <v>94090</v>
          </cell>
          <cell r="B420">
            <v>6231</v>
          </cell>
          <cell r="C420">
            <v>0</v>
          </cell>
          <cell r="D420" t="str">
            <v>Albert Einstein College of Medicine, Inc. (f/k/a Com Affiliation, Inc.)</v>
          </cell>
          <cell r="E420" t="str">
            <v>COMP</v>
          </cell>
          <cell r="F420" t="str">
            <v>BLD</v>
          </cell>
          <cell r="G420" t="str">
            <v>Bond</v>
          </cell>
          <cell r="H420" t="str">
            <v>Build NYC Revenue Bond</v>
          </cell>
          <cell r="I420" t="str">
            <v>09/09/15</v>
          </cell>
          <cell r="J420" t="str">
            <v>09/01/45</v>
          </cell>
          <cell r="P420" t="str">
            <v>2015</v>
          </cell>
          <cell r="Q420">
            <v>42256</v>
          </cell>
          <cell r="R420">
            <v>53206</v>
          </cell>
          <cell r="S420">
            <v>175000000</v>
          </cell>
          <cell r="T420" t="str">
            <v>Amendment (Post Closing)</v>
          </cell>
          <cell r="U420">
            <v>42397</v>
          </cell>
          <cell r="V420">
            <v>176900000</v>
          </cell>
          <cell r="W420">
            <v>340173</v>
          </cell>
          <cell r="X420">
            <v>868851</v>
          </cell>
          <cell r="Y420">
            <v>1209024</v>
          </cell>
          <cell r="AA420" t="str">
            <v xml:space="preserve">611310    </v>
          </cell>
          <cell r="AB420">
            <v>175000000</v>
          </cell>
          <cell r="AC420" t="str">
            <v>2016</v>
          </cell>
          <cell r="AD420" t="str">
            <v>2016</v>
          </cell>
          <cell r="AE420" t="str">
            <v>2046</v>
          </cell>
          <cell r="AF420" t="b">
            <v>1</v>
          </cell>
          <cell r="AG420">
            <v>5369</v>
          </cell>
          <cell r="AH420" t="str">
            <v>1865 Eastchester Road</v>
          </cell>
          <cell r="AI420" t="str">
            <v>4117</v>
          </cell>
          <cell r="AJ420" t="str">
            <v>1</v>
          </cell>
          <cell r="AK420" t="str">
            <v>Bronx</v>
          </cell>
          <cell r="AL420" t="str">
            <v>10461</v>
          </cell>
          <cell r="AM420">
            <v>13</v>
          </cell>
          <cell r="AN420" t="str">
            <v>NY</v>
          </cell>
          <cell r="AO420" t="b">
            <v>1</v>
          </cell>
          <cell r="AP420" t="b">
            <v>0</v>
          </cell>
          <cell r="AQ420" t="b">
            <v>0</v>
          </cell>
          <cell r="AR420" t="str">
            <v>BOND</v>
          </cell>
          <cell r="AS420" t="str">
            <v>Revenue Bond</v>
          </cell>
          <cell r="AU420" t="str">
            <v>2018</v>
          </cell>
          <cell r="AV420" t="str">
            <v>n</v>
          </cell>
          <cell r="AW420">
            <v>1</v>
          </cell>
          <cell r="AX420">
            <v>175000</v>
          </cell>
          <cell r="AY420" t="str">
            <v>Mortgage Recording Tax, Tax Exempt Bonds</v>
          </cell>
        </row>
        <row r="421">
          <cell r="A421">
            <v>94091</v>
          </cell>
          <cell r="B421">
            <v>6235</v>
          </cell>
          <cell r="C421">
            <v>0</v>
          </cell>
          <cell r="D421" t="str">
            <v>La Scuola D'Italia-Gugliemo Marconi</v>
          </cell>
          <cell r="E421" t="str">
            <v>COMP</v>
          </cell>
          <cell r="F421" t="str">
            <v>BLD</v>
          </cell>
          <cell r="G421" t="str">
            <v>Bond</v>
          </cell>
          <cell r="H421" t="str">
            <v>Build NYC Revenue Bond</v>
          </cell>
          <cell r="I421" t="str">
            <v>09/01/15</v>
          </cell>
          <cell r="J421" t="str">
            <v>09/01/45</v>
          </cell>
          <cell r="K421">
            <v>43055</v>
          </cell>
          <cell r="N421" t="str">
            <v>Y</v>
          </cell>
          <cell r="P421" t="str">
            <v>2015C</v>
          </cell>
          <cell r="Q421">
            <v>42258</v>
          </cell>
          <cell r="R421">
            <v>53144</v>
          </cell>
          <cell r="S421">
            <v>2035000</v>
          </cell>
          <cell r="T421" t="str">
            <v>Retirement</v>
          </cell>
          <cell r="U421">
            <v>43055</v>
          </cell>
          <cell r="V421">
            <v>2035000</v>
          </cell>
          <cell r="W421">
            <v>10042</v>
          </cell>
          <cell r="X421">
            <v>102233</v>
          </cell>
          <cell r="Y421">
            <v>112275</v>
          </cell>
          <cell r="AA421" t="str">
            <v xml:space="preserve">611110    </v>
          </cell>
          <cell r="AB421">
            <v>75405000</v>
          </cell>
          <cell r="AC421" t="str">
            <v>2016</v>
          </cell>
          <cell r="AD421" t="str">
            <v>2016</v>
          </cell>
          <cell r="AE421" t="str">
            <v>2018</v>
          </cell>
          <cell r="AF421" t="b">
            <v>1</v>
          </cell>
          <cell r="AG421">
            <v>5373</v>
          </cell>
          <cell r="AH421" t="str">
            <v>432 West 58th Street</v>
          </cell>
          <cell r="AI421" t="str">
            <v>1067</v>
          </cell>
          <cell r="AJ421" t="str">
            <v>44</v>
          </cell>
          <cell r="AK421" t="str">
            <v>Manhattan</v>
          </cell>
          <cell r="AL421" t="str">
            <v>10019</v>
          </cell>
          <cell r="AM421">
            <v>3</v>
          </cell>
          <cell r="AN421" t="str">
            <v>NY</v>
          </cell>
          <cell r="AO421" t="b">
            <v>0</v>
          </cell>
          <cell r="AP421" t="b">
            <v>0</v>
          </cell>
          <cell r="AQ421" t="b">
            <v>0</v>
          </cell>
          <cell r="AR421" t="str">
            <v>BOND</v>
          </cell>
          <cell r="AS421" t="str">
            <v>Revenue Bond</v>
          </cell>
          <cell r="AU421" t="str">
            <v>2018</v>
          </cell>
          <cell r="AV421" t="str">
            <v>n</v>
          </cell>
          <cell r="AW421">
            <v>1</v>
          </cell>
          <cell r="AX421">
            <v>75405</v>
          </cell>
          <cell r="AY421" t="str">
            <v>Mortgage Recording Tax, Tax Exempt Bonds</v>
          </cell>
        </row>
        <row r="422">
          <cell r="A422">
            <v>94092</v>
          </cell>
          <cell r="B422">
            <v>6236</v>
          </cell>
          <cell r="C422">
            <v>0</v>
          </cell>
          <cell r="D422" t="str">
            <v>Metropolitan Montessori School #2</v>
          </cell>
          <cell r="E422" t="str">
            <v>COMP</v>
          </cell>
          <cell r="F422" t="str">
            <v>BLD</v>
          </cell>
          <cell r="G422" t="str">
            <v>Bond</v>
          </cell>
          <cell r="H422" t="str">
            <v>Build NYC Revenue Bond</v>
          </cell>
          <cell r="I422" t="str">
            <v>09/25/15</v>
          </cell>
          <cell r="J422" t="str">
            <v>10/01/40</v>
          </cell>
          <cell r="P422" t="str">
            <v>2015</v>
          </cell>
          <cell r="Q422">
            <v>42272</v>
          </cell>
          <cell r="R422">
            <v>51410</v>
          </cell>
          <cell r="S422">
            <v>17000000</v>
          </cell>
          <cell r="T422" t="str">
            <v>Closing</v>
          </cell>
          <cell r="U422">
            <v>42272</v>
          </cell>
          <cell r="V422">
            <v>17000000</v>
          </cell>
          <cell r="W422">
            <v>6845</v>
          </cell>
          <cell r="X422">
            <v>27592</v>
          </cell>
          <cell r="Y422">
            <v>34437</v>
          </cell>
          <cell r="AA422" t="str">
            <v xml:space="preserve">611110    </v>
          </cell>
          <cell r="AB422">
            <v>17000000</v>
          </cell>
          <cell r="AC422" t="str">
            <v>2016</v>
          </cell>
          <cell r="AD422" t="str">
            <v>2016</v>
          </cell>
          <cell r="AE422" t="str">
            <v>2041</v>
          </cell>
          <cell r="AF422" t="b">
            <v>1</v>
          </cell>
          <cell r="AG422">
            <v>5370</v>
          </cell>
          <cell r="AH422" t="str">
            <v>325 West 85th Street</v>
          </cell>
          <cell r="AI422" t="str">
            <v>1247</v>
          </cell>
          <cell r="AJ422" t="str">
            <v>23</v>
          </cell>
          <cell r="AK422" t="str">
            <v>Manhattan</v>
          </cell>
          <cell r="AL422" t="str">
            <v>10024</v>
          </cell>
          <cell r="AM422">
            <v>6</v>
          </cell>
          <cell r="AN422" t="str">
            <v>NY</v>
          </cell>
          <cell r="AO422" t="b">
            <v>0</v>
          </cell>
          <cell r="AP422" t="b">
            <v>0</v>
          </cell>
          <cell r="AQ422" t="b">
            <v>0</v>
          </cell>
          <cell r="AR422" t="str">
            <v>BOND</v>
          </cell>
          <cell r="AS422" t="str">
            <v>Revenue Refunding Bond</v>
          </cell>
          <cell r="AU422" t="str">
            <v>2018</v>
          </cell>
          <cell r="AV422" t="str">
            <v>n</v>
          </cell>
          <cell r="AW422">
            <v>1</v>
          </cell>
          <cell r="AX422">
            <v>17000</v>
          </cell>
          <cell r="AY422" t="str">
            <v>Mortgage Recording Tax, Tax Exempt Bonds</v>
          </cell>
        </row>
        <row r="423">
          <cell r="A423">
            <v>94093</v>
          </cell>
          <cell r="B423">
            <v>6292</v>
          </cell>
          <cell r="C423">
            <v>0</v>
          </cell>
          <cell r="D423" t="str">
            <v>Boyce Technologies, Inc.</v>
          </cell>
          <cell r="E423" t="str">
            <v>COMP</v>
          </cell>
          <cell r="F423" t="str">
            <v>IDA</v>
          </cell>
          <cell r="G423" t="str">
            <v>Straight Lease</v>
          </cell>
          <cell r="H423" t="str">
            <v>Industrial Incentive</v>
          </cell>
          <cell r="I423" t="str">
            <v>04/12/16</v>
          </cell>
          <cell r="J423" t="str">
            <v>04/01/40</v>
          </cell>
          <cell r="T423" t="str">
            <v>Closing</v>
          </cell>
          <cell r="U423">
            <v>42472</v>
          </cell>
          <cell r="V423">
            <v>26250000</v>
          </cell>
          <cell r="W423">
            <v>60000</v>
          </cell>
          <cell r="X423">
            <v>56833</v>
          </cell>
          <cell r="Y423">
            <v>116833</v>
          </cell>
          <cell r="AA423" t="str">
            <v xml:space="preserve">238210    </v>
          </cell>
          <cell r="AB423">
            <v>26250000</v>
          </cell>
          <cell r="AC423" t="str">
            <v>2016</v>
          </cell>
          <cell r="AD423" t="str">
            <v>2016</v>
          </cell>
          <cell r="AE423" t="str">
            <v>2040</v>
          </cell>
          <cell r="AF423" t="b">
            <v>0</v>
          </cell>
          <cell r="AG423">
            <v>5427</v>
          </cell>
          <cell r="AH423" t="str">
            <v>47-22 Pearson Place</v>
          </cell>
          <cell r="AI423" t="str">
            <v>99</v>
          </cell>
          <cell r="AJ423" t="str">
            <v>10</v>
          </cell>
          <cell r="AK423" t="str">
            <v>Queens</v>
          </cell>
          <cell r="AL423" t="str">
            <v>11101</v>
          </cell>
          <cell r="AM423">
            <v>26</v>
          </cell>
          <cell r="AN423" t="str">
            <v>NY</v>
          </cell>
          <cell r="AO423" t="b">
            <v>0</v>
          </cell>
          <cell r="AP423" t="b">
            <v>0</v>
          </cell>
          <cell r="AQ423" t="b">
            <v>0</v>
          </cell>
          <cell r="AR423" t="str">
            <v>SL</v>
          </cell>
          <cell r="AS423" t="str">
            <v>I/I</v>
          </cell>
          <cell r="AU423" t="str">
            <v>2018</v>
          </cell>
          <cell r="AV423" t="str">
            <v>n</v>
          </cell>
          <cell r="AW423">
            <v>1</v>
          </cell>
          <cell r="AX423">
            <v>26250</v>
          </cell>
          <cell r="AY423" t="str">
            <v>Mortgage Recording Tax, Payment In Lieu Of Taxes, Sales Tax</v>
          </cell>
        </row>
        <row r="424">
          <cell r="A424">
            <v>94094</v>
          </cell>
          <cell r="B424">
            <v>6282</v>
          </cell>
          <cell r="C424">
            <v>0</v>
          </cell>
          <cell r="D424" t="str">
            <v>Faviana International Inc.</v>
          </cell>
          <cell r="E424" t="str">
            <v>COMP</v>
          </cell>
          <cell r="F424" t="str">
            <v>IDA</v>
          </cell>
          <cell r="G424" t="str">
            <v>Straight Lease</v>
          </cell>
          <cell r="H424" t="str">
            <v>Industrial Incentive</v>
          </cell>
          <cell r="I424" t="str">
            <v>11/02/15</v>
          </cell>
          <cell r="J424" t="str">
            <v>06/30/41</v>
          </cell>
          <cell r="T424" t="str">
            <v>Closing</v>
          </cell>
          <cell r="U424">
            <v>42310</v>
          </cell>
          <cell r="V424">
            <v>4575000</v>
          </cell>
          <cell r="W424">
            <v>8720</v>
          </cell>
          <cell r="X424">
            <v>19892</v>
          </cell>
          <cell r="Y424">
            <v>28612</v>
          </cell>
          <cell r="AA424" t="str">
            <v xml:space="preserve">315240    </v>
          </cell>
          <cell r="AB424">
            <v>4575000</v>
          </cell>
          <cell r="AC424" t="str">
            <v>2016</v>
          </cell>
          <cell r="AD424" t="str">
            <v>2016</v>
          </cell>
          <cell r="AE424" t="str">
            <v>2041</v>
          </cell>
          <cell r="AF424" t="b">
            <v>0</v>
          </cell>
          <cell r="AG424">
            <v>5399</v>
          </cell>
          <cell r="AH424" t="str">
            <v>31-10 Hunters Point Avenue</v>
          </cell>
          <cell r="AI424" t="str">
            <v>289</v>
          </cell>
          <cell r="AJ424" t="str">
            <v>34</v>
          </cell>
          <cell r="AK424" t="str">
            <v>Queens</v>
          </cell>
          <cell r="AL424" t="str">
            <v>11101</v>
          </cell>
          <cell r="AM424">
            <v>26</v>
          </cell>
          <cell r="AN424" t="str">
            <v>NY</v>
          </cell>
          <cell r="AO424" t="b">
            <v>0</v>
          </cell>
          <cell r="AP424" t="b">
            <v>0</v>
          </cell>
          <cell r="AQ424" t="b">
            <v>0</v>
          </cell>
          <cell r="AR424" t="str">
            <v>SL</v>
          </cell>
          <cell r="AS424" t="str">
            <v>I/I</v>
          </cell>
          <cell r="AU424" t="str">
            <v>2018</v>
          </cell>
          <cell r="AV424" t="str">
            <v>n</v>
          </cell>
          <cell r="AW424">
            <v>1</v>
          </cell>
          <cell r="AX424">
            <v>4575</v>
          </cell>
          <cell r="AY424" t="str">
            <v>Mortgage Recording Tax, Payment In Lieu Of Taxes, Sales Tax</v>
          </cell>
        </row>
        <row r="425">
          <cell r="A425">
            <v>94095</v>
          </cell>
          <cell r="B425">
            <v>6285</v>
          </cell>
          <cell r="C425">
            <v>0</v>
          </cell>
          <cell r="D425" t="str">
            <v>American Committee for the Weizmann Institute of Science Inc.</v>
          </cell>
          <cell r="E425" t="str">
            <v>COMP</v>
          </cell>
          <cell r="F425" t="str">
            <v>BLD</v>
          </cell>
          <cell r="G425" t="str">
            <v>Bond</v>
          </cell>
          <cell r="H425" t="str">
            <v>Build NYC Revenue Bond</v>
          </cell>
          <cell r="I425" t="str">
            <v>10/30/15</v>
          </cell>
          <cell r="J425" t="str">
            <v>11/01/34</v>
          </cell>
          <cell r="P425" t="str">
            <v>2015</v>
          </cell>
          <cell r="Q425">
            <v>42306</v>
          </cell>
          <cell r="R425">
            <v>49249</v>
          </cell>
          <cell r="S425">
            <v>8830000</v>
          </cell>
          <cell r="T425" t="str">
            <v>Closing</v>
          </cell>
          <cell r="U425">
            <v>42307</v>
          </cell>
          <cell r="V425">
            <v>8830000</v>
          </cell>
          <cell r="W425">
            <v>0</v>
          </cell>
          <cell r="X425">
            <v>18972</v>
          </cell>
          <cell r="Y425">
            <v>18972</v>
          </cell>
          <cell r="AA425" t="str">
            <v xml:space="preserve">813219    </v>
          </cell>
          <cell r="AB425">
            <v>8830000</v>
          </cell>
          <cell r="AC425" t="str">
            <v>2016</v>
          </cell>
          <cell r="AD425" t="str">
            <v>2016</v>
          </cell>
          <cell r="AE425" t="str">
            <v>2035</v>
          </cell>
          <cell r="AF425" t="b">
            <v>1</v>
          </cell>
          <cell r="AG425">
            <v>5430</v>
          </cell>
          <cell r="AH425" t="str">
            <v>633 Third Avenue</v>
          </cell>
          <cell r="AI425" t="str">
            <v>1314</v>
          </cell>
          <cell r="AJ425" t="str">
            <v>1419</v>
          </cell>
          <cell r="AK425" t="str">
            <v>Manhattan</v>
          </cell>
          <cell r="AL425" t="str">
            <v>10017</v>
          </cell>
          <cell r="AM425">
            <v>4</v>
          </cell>
          <cell r="AN425" t="str">
            <v>NY</v>
          </cell>
          <cell r="AO425" t="b">
            <v>0</v>
          </cell>
          <cell r="AP425" t="b">
            <v>0</v>
          </cell>
          <cell r="AQ425" t="b">
            <v>0</v>
          </cell>
          <cell r="AR425" t="str">
            <v>BOND</v>
          </cell>
          <cell r="AS425" t="str">
            <v>Revenue Bond</v>
          </cell>
          <cell r="AU425" t="str">
            <v>2018</v>
          </cell>
          <cell r="AV425" t="str">
            <v>n</v>
          </cell>
          <cell r="AW425">
            <v>1</v>
          </cell>
          <cell r="AX425">
            <v>8830</v>
          </cell>
          <cell r="AY425" t="str">
            <v>Mortgage Recording Tax, Tax Exempt Bonds</v>
          </cell>
        </row>
        <row r="426">
          <cell r="A426">
            <v>94096</v>
          </cell>
          <cell r="B426">
            <v>6286</v>
          </cell>
          <cell r="C426">
            <v>0</v>
          </cell>
          <cell r="D426" t="str">
            <v>BNOS Square of Williamsburg</v>
          </cell>
          <cell r="E426" t="str">
            <v>COMP</v>
          </cell>
          <cell r="F426" t="str">
            <v>BLD</v>
          </cell>
          <cell r="G426" t="str">
            <v>Bond</v>
          </cell>
          <cell r="H426" t="str">
            <v>Build NYC Revenue Bond</v>
          </cell>
          <cell r="I426" t="str">
            <v>06/28/16</v>
          </cell>
          <cell r="J426" t="str">
            <v>07/01/41</v>
          </cell>
          <cell r="M426" t="str">
            <v>Default</v>
          </cell>
          <cell r="P426" t="str">
            <v>2016</v>
          </cell>
          <cell r="Q426">
            <v>42549</v>
          </cell>
          <cell r="R426">
            <v>51683</v>
          </cell>
          <cell r="S426">
            <v>7400000</v>
          </cell>
          <cell r="T426" t="str">
            <v>Closing</v>
          </cell>
          <cell r="U426">
            <v>42549</v>
          </cell>
          <cell r="V426">
            <v>7400000</v>
          </cell>
          <cell r="W426">
            <v>8420</v>
          </cell>
          <cell r="X426">
            <v>32921</v>
          </cell>
          <cell r="Y426">
            <v>41341</v>
          </cell>
          <cell r="AA426" t="str">
            <v xml:space="preserve">611000    </v>
          </cell>
          <cell r="AB426">
            <v>7400000</v>
          </cell>
          <cell r="AC426" t="str">
            <v>2016</v>
          </cell>
          <cell r="AD426" t="str">
            <v>2016</v>
          </cell>
          <cell r="AE426" t="str">
            <v>2042</v>
          </cell>
          <cell r="AF426" t="b">
            <v>1</v>
          </cell>
          <cell r="AG426">
            <v>5431</v>
          </cell>
          <cell r="AH426" t="str">
            <v>165 Spencer Street</v>
          </cell>
          <cell r="AI426" t="str">
            <v>1751</v>
          </cell>
          <cell r="AJ426" t="str">
            <v>3</v>
          </cell>
          <cell r="AK426" t="str">
            <v>Brooklyn</v>
          </cell>
          <cell r="AL426" t="str">
            <v>11205</v>
          </cell>
          <cell r="AM426">
            <v>33</v>
          </cell>
          <cell r="AN426" t="str">
            <v>NY</v>
          </cell>
          <cell r="AO426" t="b">
            <v>0</v>
          </cell>
          <cell r="AP426" t="b">
            <v>0</v>
          </cell>
          <cell r="AQ426" t="b">
            <v>0</v>
          </cell>
          <cell r="AR426" t="str">
            <v>BOND</v>
          </cell>
          <cell r="AS426" t="str">
            <v>Revenue Bond</v>
          </cell>
          <cell r="AU426" t="str">
            <v>2018</v>
          </cell>
          <cell r="AV426" t="str">
            <v>n</v>
          </cell>
          <cell r="AW426">
            <v>1</v>
          </cell>
          <cell r="AX426">
            <v>7400</v>
          </cell>
          <cell r="AY426" t="str">
            <v>Mortgage Recording Tax, Tax Exempt Bonds</v>
          </cell>
        </row>
        <row r="427">
          <cell r="A427">
            <v>94097</v>
          </cell>
          <cell r="B427">
            <v>6289</v>
          </cell>
          <cell r="C427">
            <v>0</v>
          </cell>
          <cell r="D427" t="str">
            <v>Brearley School, The</v>
          </cell>
          <cell r="E427" t="str">
            <v>COMP</v>
          </cell>
          <cell r="F427" t="str">
            <v>BLD</v>
          </cell>
          <cell r="G427" t="str">
            <v>Bond</v>
          </cell>
          <cell r="H427" t="str">
            <v>Build NYC Tax-Exempt Promissory Note</v>
          </cell>
          <cell r="I427" t="str">
            <v>09/29/15</v>
          </cell>
          <cell r="J427" t="str">
            <v>06/30/45</v>
          </cell>
          <cell r="P427" t="str">
            <v>2015</v>
          </cell>
          <cell r="Q427">
            <v>42276</v>
          </cell>
          <cell r="R427">
            <v>53143</v>
          </cell>
          <cell r="S427">
            <v>50000000</v>
          </cell>
          <cell r="T427" t="str">
            <v>Closing</v>
          </cell>
          <cell r="U427">
            <v>42276</v>
          </cell>
          <cell r="V427">
            <v>50000000</v>
          </cell>
          <cell r="W427">
            <v>7500</v>
          </cell>
          <cell r="X427">
            <v>92000</v>
          </cell>
          <cell r="Y427">
            <v>99500</v>
          </cell>
          <cell r="AA427" t="str">
            <v xml:space="preserve">611110    </v>
          </cell>
          <cell r="AB427">
            <v>50000000</v>
          </cell>
          <cell r="AC427" t="str">
            <v>2016</v>
          </cell>
          <cell r="AD427" t="str">
            <v>2016</v>
          </cell>
          <cell r="AE427" t="str">
            <v>2045</v>
          </cell>
          <cell r="AF427" t="b">
            <v>1</v>
          </cell>
          <cell r="AG427">
            <v>5372</v>
          </cell>
          <cell r="AH427" t="str">
            <v>70 East End Avenue</v>
          </cell>
          <cell r="AI427" t="str">
            <v>1579</v>
          </cell>
          <cell r="AJ427" t="str">
            <v>28</v>
          </cell>
          <cell r="AK427" t="str">
            <v>Manhattan</v>
          </cell>
          <cell r="AL427" t="str">
            <v>10028</v>
          </cell>
          <cell r="AM427">
            <v>5</v>
          </cell>
          <cell r="AN427" t="str">
            <v>NY</v>
          </cell>
          <cell r="AO427" t="b">
            <v>0</v>
          </cell>
          <cell r="AP427" t="b">
            <v>0</v>
          </cell>
          <cell r="AQ427" t="b">
            <v>0</v>
          </cell>
          <cell r="AR427" t="str">
            <v>BOND</v>
          </cell>
          <cell r="AS427" t="str">
            <v>TEPN</v>
          </cell>
          <cell r="AU427" t="str">
            <v>2018</v>
          </cell>
          <cell r="AV427" t="str">
            <v>n</v>
          </cell>
          <cell r="AW427">
            <v>1</v>
          </cell>
          <cell r="AX427">
            <v>50000</v>
          </cell>
          <cell r="AY427" t="str">
            <v>Tax Exempt Bonds</v>
          </cell>
        </row>
        <row r="428">
          <cell r="A428">
            <v>94098</v>
          </cell>
          <cell r="B428">
            <v>6284</v>
          </cell>
          <cell r="C428">
            <v>0</v>
          </cell>
          <cell r="D428" t="str">
            <v>Hannah Senesh Community Day School</v>
          </cell>
          <cell r="E428" t="str">
            <v>COMP</v>
          </cell>
          <cell r="F428" t="str">
            <v>BLD</v>
          </cell>
          <cell r="G428" t="str">
            <v>Bond</v>
          </cell>
          <cell r="H428" t="str">
            <v>Build NYC Revenue Bond</v>
          </cell>
          <cell r="I428" t="str">
            <v>09/30/15</v>
          </cell>
          <cell r="J428" t="str">
            <v>10/01/45</v>
          </cell>
          <cell r="P428" t="str">
            <v>2015</v>
          </cell>
          <cell r="Q428">
            <v>42248</v>
          </cell>
          <cell r="R428">
            <v>53236</v>
          </cell>
          <cell r="S428">
            <v>4785000</v>
          </cell>
          <cell r="T428" t="str">
            <v>Closing</v>
          </cell>
          <cell r="U428">
            <v>42277</v>
          </cell>
          <cell r="V428">
            <v>5000000</v>
          </cell>
          <cell r="W428">
            <v>13685</v>
          </cell>
          <cell r="X428">
            <v>26896</v>
          </cell>
          <cell r="Y428">
            <v>40581</v>
          </cell>
          <cell r="AA428" t="str">
            <v xml:space="preserve">611110    </v>
          </cell>
          <cell r="AB428">
            <v>4785000</v>
          </cell>
          <cell r="AC428" t="str">
            <v>2016</v>
          </cell>
          <cell r="AD428" t="str">
            <v>2016</v>
          </cell>
          <cell r="AE428" t="str">
            <v>2046</v>
          </cell>
          <cell r="AF428" t="b">
            <v>1</v>
          </cell>
          <cell r="AG428">
            <v>5387</v>
          </cell>
          <cell r="AH428" t="str">
            <v>342 Smith Street</v>
          </cell>
          <cell r="AI428" t="str">
            <v>459</v>
          </cell>
          <cell r="AJ428" t="str">
            <v>18</v>
          </cell>
          <cell r="AK428" t="str">
            <v>Brooklyn</v>
          </cell>
          <cell r="AL428" t="str">
            <v>11231</v>
          </cell>
          <cell r="AM428">
            <v>39</v>
          </cell>
          <cell r="AN428" t="str">
            <v>NY</v>
          </cell>
          <cell r="AO428" t="b">
            <v>0</v>
          </cell>
          <cell r="AP428" t="b">
            <v>0</v>
          </cell>
          <cell r="AQ428" t="b">
            <v>0</v>
          </cell>
          <cell r="AR428" t="str">
            <v>BOND</v>
          </cell>
          <cell r="AS428" t="str">
            <v>Revenue Bond</v>
          </cell>
          <cell r="AU428" t="str">
            <v>2018</v>
          </cell>
          <cell r="AV428" t="str">
            <v>n</v>
          </cell>
          <cell r="AW428">
            <v>1</v>
          </cell>
          <cell r="AX428">
            <v>4785</v>
          </cell>
          <cell r="AY428" t="str">
            <v>Mortgage Recording Tax, Tax Exempt Bonds</v>
          </cell>
        </row>
        <row r="429">
          <cell r="A429">
            <v>94099</v>
          </cell>
          <cell r="B429">
            <v>6310</v>
          </cell>
          <cell r="C429">
            <v>0</v>
          </cell>
          <cell r="D429" t="str">
            <v>Saint David's School</v>
          </cell>
          <cell r="E429" t="str">
            <v>COMP</v>
          </cell>
          <cell r="F429" t="str">
            <v>BLD</v>
          </cell>
          <cell r="G429" t="str">
            <v>Bond</v>
          </cell>
          <cell r="H429" t="str">
            <v>Build NYC Revenue Bond</v>
          </cell>
          <cell r="I429" t="str">
            <v>11/24/15</v>
          </cell>
          <cell r="J429" t="str">
            <v>11/01/45</v>
          </cell>
          <cell r="P429" t="str">
            <v>2015</v>
          </cell>
          <cell r="Q429">
            <v>42332</v>
          </cell>
          <cell r="R429">
            <v>53267</v>
          </cell>
          <cell r="S429">
            <v>35000000</v>
          </cell>
          <cell r="T429" t="str">
            <v>Closing</v>
          </cell>
          <cell r="U429">
            <v>42332</v>
          </cell>
          <cell r="V429">
            <v>70000000</v>
          </cell>
          <cell r="W429">
            <v>15770</v>
          </cell>
          <cell r="X429">
            <v>110000</v>
          </cell>
          <cell r="Y429">
            <v>125770</v>
          </cell>
          <cell r="AA429" t="str">
            <v xml:space="preserve">611110    </v>
          </cell>
          <cell r="AB429">
            <v>35000000</v>
          </cell>
          <cell r="AC429" t="str">
            <v>2016</v>
          </cell>
          <cell r="AD429" t="str">
            <v>2016</v>
          </cell>
          <cell r="AE429" t="str">
            <v>2046</v>
          </cell>
          <cell r="AF429" t="b">
            <v>1</v>
          </cell>
          <cell r="AG429">
            <v>5392</v>
          </cell>
          <cell r="AH429" t="str">
            <v>12-22 East 89th Street</v>
          </cell>
          <cell r="AI429" t="str">
            <v>1500</v>
          </cell>
          <cell r="AJ429" t="str">
            <v>58</v>
          </cell>
          <cell r="AK429" t="str">
            <v>Manhattan</v>
          </cell>
          <cell r="AL429" t="str">
            <v>10128</v>
          </cell>
          <cell r="AM429">
            <v>4</v>
          </cell>
          <cell r="AN429" t="str">
            <v>NY</v>
          </cell>
          <cell r="AO429" t="b">
            <v>0</v>
          </cell>
          <cell r="AP429" t="b">
            <v>0</v>
          </cell>
          <cell r="AQ429" t="b">
            <v>0</v>
          </cell>
          <cell r="AR429" t="str">
            <v>BOND</v>
          </cell>
          <cell r="AS429" t="str">
            <v>Revenue Bond</v>
          </cell>
          <cell r="AU429" t="str">
            <v>2018</v>
          </cell>
          <cell r="AV429" t="str">
            <v>n</v>
          </cell>
          <cell r="AW429">
            <v>1</v>
          </cell>
          <cell r="AX429">
            <v>35000</v>
          </cell>
          <cell r="AY429" t="str">
            <v>Tax Exempt Bonds</v>
          </cell>
        </row>
        <row r="430">
          <cell r="A430">
            <v>94100</v>
          </cell>
          <cell r="B430">
            <v>6340</v>
          </cell>
          <cell r="C430">
            <v>0</v>
          </cell>
          <cell r="D430" t="str">
            <v>Urban Resource Institute</v>
          </cell>
          <cell r="E430" t="str">
            <v>COMP</v>
          </cell>
          <cell r="F430" t="str">
            <v>BLD</v>
          </cell>
          <cell r="G430" t="str">
            <v>Bond</v>
          </cell>
          <cell r="H430" t="str">
            <v>Build NYC Revenue Bond</v>
          </cell>
          <cell r="I430" t="str">
            <v>12/17/15</v>
          </cell>
          <cell r="J430" t="str">
            <v>12/01/30</v>
          </cell>
          <cell r="N430" t="str">
            <v>Y</v>
          </cell>
          <cell r="P430" t="str">
            <v>2015</v>
          </cell>
          <cell r="Q430">
            <v>42355</v>
          </cell>
          <cell r="R430">
            <v>45992</v>
          </cell>
          <cell r="S430">
            <v>296300</v>
          </cell>
          <cell r="T430" t="str">
            <v>Amendment (Post Closing)</v>
          </cell>
          <cell r="U430">
            <v>43282</v>
          </cell>
          <cell r="V430">
            <v>296300</v>
          </cell>
          <cell r="W430">
            <v>16994</v>
          </cell>
          <cell r="X430">
            <v>56295</v>
          </cell>
          <cell r="Y430">
            <v>73289</v>
          </cell>
          <cell r="AA430" t="str">
            <v xml:space="preserve">624190    </v>
          </cell>
          <cell r="AB430">
            <v>11283000</v>
          </cell>
          <cell r="AC430" t="str">
            <v>2016</v>
          </cell>
          <cell r="AD430" t="str">
            <v>2016</v>
          </cell>
          <cell r="AE430" t="str">
            <v>2031</v>
          </cell>
          <cell r="AF430" t="b">
            <v>1</v>
          </cell>
          <cell r="AG430">
            <v>5406</v>
          </cell>
          <cell r="AH430" t="str">
            <v>1011 Ocean Avenue</v>
          </cell>
          <cell r="AI430" t="str">
            <v>5220</v>
          </cell>
          <cell r="AJ430" t="str">
            <v>40</v>
          </cell>
          <cell r="AK430" t="str">
            <v>Brooklyn</v>
          </cell>
          <cell r="AL430" t="str">
            <v>11226</v>
          </cell>
          <cell r="AM430">
            <v>40</v>
          </cell>
          <cell r="AN430" t="str">
            <v>NY</v>
          </cell>
          <cell r="AO430" t="b">
            <v>1</v>
          </cell>
          <cell r="AP430" t="b">
            <v>0</v>
          </cell>
          <cell r="AQ430" t="b">
            <v>0</v>
          </cell>
          <cell r="AR430" t="str">
            <v>BOND</v>
          </cell>
          <cell r="AS430" t="str">
            <v>Revenue Refunding Bond</v>
          </cell>
          <cell r="AU430" t="str">
            <v>2018</v>
          </cell>
          <cell r="AV430" t="str">
            <v>n</v>
          </cell>
          <cell r="AW430">
            <v>1</v>
          </cell>
          <cell r="AX430">
            <v>11283</v>
          </cell>
          <cell r="AY430" t="str">
            <v>Mortgage Recording Tax, Tax Exempt Bonds</v>
          </cell>
        </row>
        <row r="431">
          <cell r="A431">
            <v>94101</v>
          </cell>
          <cell r="B431">
            <v>6287</v>
          </cell>
          <cell r="C431">
            <v>0</v>
          </cell>
          <cell r="D431" t="str">
            <v>Volunteers of America - Greater New York, Inc #2</v>
          </cell>
          <cell r="E431" t="str">
            <v>COMP</v>
          </cell>
          <cell r="F431" t="str">
            <v>BLD</v>
          </cell>
          <cell r="G431" t="str">
            <v>Bond</v>
          </cell>
          <cell r="H431" t="str">
            <v>Build NYC Revenue Bond</v>
          </cell>
          <cell r="I431" t="str">
            <v>11/17/15</v>
          </cell>
          <cell r="J431" t="str">
            <v>11/01/45</v>
          </cell>
          <cell r="P431" t="str">
            <v>2015</v>
          </cell>
          <cell r="Q431">
            <v>42325</v>
          </cell>
          <cell r="R431">
            <v>53297</v>
          </cell>
          <cell r="S431">
            <v>5515000</v>
          </cell>
          <cell r="T431" t="str">
            <v>Closing</v>
          </cell>
          <cell r="U431">
            <v>42325</v>
          </cell>
          <cell r="V431">
            <v>5515000</v>
          </cell>
          <cell r="W431">
            <v>3366</v>
          </cell>
          <cell r="X431">
            <v>15500</v>
          </cell>
          <cell r="Y431">
            <v>18866</v>
          </cell>
          <cell r="AA431" t="str">
            <v xml:space="preserve">624190    </v>
          </cell>
          <cell r="AB431">
            <v>5515000</v>
          </cell>
          <cell r="AC431" t="str">
            <v>2016</v>
          </cell>
          <cell r="AD431" t="str">
            <v>2016</v>
          </cell>
          <cell r="AE431" t="str">
            <v>2046</v>
          </cell>
          <cell r="AF431" t="b">
            <v>1</v>
          </cell>
          <cell r="AG431">
            <v>5390</v>
          </cell>
          <cell r="AH431" t="str">
            <v>2112 Second Avenue</v>
          </cell>
          <cell r="AI431" t="str">
            <v>1680</v>
          </cell>
          <cell r="AJ431" t="str">
            <v>50</v>
          </cell>
          <cell r="AK431" t="str">
            <v>Manhattan</v>
          </cell>
          <cell r="AL431" t="str">
            <v>10029</v>
          </cell>
          <cell r="AM431">
            <v>8</v>
          </cell>
          <cell r="AN431" t="str">
            <v>NY</v>
          </cell>
          <cell r="AO431" t="b">
            <v>0</v>
          </cell>
          <cell r="AP431" t="b">
            <v>0</v>
          </cell>
          <cell r="AQ431" t="b">
            <v>0</v>
          </cell>
          <cell r="AR431" t="str">
            <v>BOND</v>
          </cell>
          <cell r="AS431" t="str">
            <v>Revenue Bond</v>
          </cell>
          <cell r="AU431" t="str">
            <v>2018</v>
          </cell>
          <cell r="AV431" t="str">
            <v>n</v>
          </cell>
          <cell r="AW431">
            <v>1</v>
          </cell>
          <cell r="AX431">
            <v>5515</v>
          </cell>
          <cell r="AY431" t="str">
            <v>Mortgage Recording Tax, Tax Exempt Bonds</v>
          </cell>
        </row>
        <row r="432">
          <cell r="A432">
            <v>94102</v>
          </cell>
          <cell r="B432">
            <v>6337</v>
          </cell>
          <cell r="C432">
            <v>0</v>
          </cell>
          <cell r="D432" t="str">
            <v>Gabrielli Truck Sales, Ltd. #2</v>
          </cell>
          <cell r="E432" t="str">
            <v>COMP</v>
          </cell>
          <cell r="F432" t="str">
            <v>IDA</v>
          </cell>
          <cell r="G432" t="str">
            <v>Straight Lease</v>
          </cell>
          <cell r="H432" t="str">
            <v>Industrial Incentive</v>
          </cell>
          <cell r="I432" t="str">
            <v>01/14/16</v>
          </cell>
          <cell r="J432" t="str">
            <v>06/30/41</v>
          </cell>
          <cell r="T432" t="str">
            <v>Amendment (Post Closing)</v>
          </cell>
          <cell r="U432">
            <v>42957</v>
          </cell>
          <cell r="V432">
            <v>23381549</v>
          </cell>
          <cell r="W432">
            <v>223027</v>
          </cell>
          <cell r="X432">
            <v>0</v>
          </cell>
          <cell r="Y432">
            <v>223027</v>
          </cell>
          <cell r="AA432" t="str">
            <v xml:space="preserve">441228    </v>
          </cell>
          <cell r="AB432">
            <v>23381549</v>
          </cell>
          <cell r="AC432" t="str">
            <v>2016</v>
          </cell>
          <cell r="AD432" t="str">
            <v>2016</v>
          </cell>
          <cell r="AE432" t="str">
            <v>2041</v>
          </cell>
          <cell r="AF432" t="b">
            <v>0</v>
          </cell>
          <cell r="AG432">
            <v>5414</v>
          </cell>
          <cell r="AH432" t="str">
            <v>181-25 Eastern Road</v>
          </cell>
          <cell r="AI432" t="str">
            <v>14260</v>
          </cell>
          <cell r="AJ432" t="str">
            <v>70</v>
          </cell>
          <cell r="AK432" t="str">
            <v>Queens</v>
          </cell>
          <cell r="AL432" t="str">
            <v>11430</v>
          </cell>
          <cell r="AM432">
            <v>31</v>
          </cell>
          <cell r="AN432" t="str">
            <v>NY</v>
          </cell>
          <cell r="AO432" t="b">
            <v>0</v>
          </cell>
          <cell r="AP432" t="b">
            <v>0</v>
          </cell>
          <cell r="AQ432" t="b">
            <v>0</v>
          </cell>
          <cell r="AR432" t="str">
            <v>SL</v>
          </cell>
          <cell r="AS432" t="str">
            <v>I/I</v>
          </cell>
          <cell r="AU432" t="str">
            <v>2018</v>
          </cell>
          <cell r="AV432" t="str">
            <v>n</v>
          </cell>
          <cell r="AW432">
            <v>1</v>
          </cell>
          <cell r="AX432">
            <v>23381.548999999999</v>
          </cell>
          <cell r="AY432" t="str">
            <v>Mortgage Recording Tax, Payment In Lieu Of Taxes, Sales Tax</v>
          </cell>
        </row>
        <row r="433">
          <cell r="A433">
            <v>94103</v>
          </cell>
          <cell r="B433">
            <v>5821</v>
          </cell>
          <cell r="C433">
            <v>0</v>
          </cell>
          <cell r="D433" t="str">
            <v>Gallant &amp; Wein Corporation</v>
          </cell>
          <cell r="E433" t="str">
            <v>COMP</v>
          </cell>
          <cell r="F433" t="str">
            <v>IDA</v>
          </cell>
          <cell r="G433" t="str">
            <v>Straight Lease</v>
          </cell>
          <cell r="H433" t="str">
            <v>Industrial Incentive</v>
          </cell>
          <cell r="I433" t="str">
            <v>01/01/16</v>
          </cell>
          <cell r="J433" t="str">
            <v>06/30/41</v>
          </cell>
          <cell r="K433">
            <v>43158</v>
          </cell>
          <cell r="T433" t="str">
            <v>Retirement</v>
          </cell>
          <cell r="U433">
            <v>43158</v>
          </cell>
          <cell r="V433">
            <v>0</v>
          </cell>
          <cell r="W433">
            <v>26278</v>
          </cell>
          <cell r="X433">
            <v>36389</v>
          </cell>
          <cell r="Y433">
            <v>62667</v>
          </cell>
          <cell r="AA433" t="str">
            <v xml:space="preserve">335929    </v>
          </cell>
          <cell r="AB433">
            <v>5425000</v>
          </cell>
          <cell r="AC433" t="str">
            <v>2016</v>
          </cell>
          <cell r="AD433" t="str">
            <v>2016</v>
          </cell>
          <cell r="AE433" t="str">
            <v>2018</v>
          </cell>
          <cell r="AF433" t="b">
            <v>0</v>
          </cell>
          <cell r="AG433">
            <v>5411</v>
          </cell>
          <cell r="AH433" t="str">
            <v>11-20 43rd Road</v>
          </cell>
          <cell r="AI433" t="str">
            <v>445</v>
          </cell>
          <cell r="AJ433" t="str">
            <v>1</v>
          </cell>
          <cell r="AK433" t="str">
            <v>Queens</v>
          </cell>
          <cell r="AL433" t="str">
            <v>11101</v>
          </cell>
          <cell r="AM433">
            <v>26</v>
          </cell>
          <cell r="AN433" t="str">
            <v>NY</v>
          </cell>
          <cell r="AO433" t="b">
            <v>1</v>
          </cell>
          <cell r="AP433" t="b">
            <v>0</v>
          </cell>
          <cell r="AQ433" t="b">
            <v>0</v>
          </cell>
          <cell r="AR433" t="str">
            <v>SL</v>
          </cell>
          <cell r="AS433" t="str">
            <v>I/I</v>
          </cell>
          <cell r="AU433" t="str">
            <v>2018</v>
          </cell>
          <cell r="AV433" t="str">
            <v>n</v>
          </cell>
          <cell r="AW433">
            <v>1</v>
          </cell>
          <cell r="AX433">
            <v>5425</v>
          </cell>
          <cell r="AY433" t="str">
            <v>Mortgage Recording Tax, Payment In Lieu Of Taxes, Sales Tax</v>
          </cell>
        </row>
        <row r="434">
          <cell r="A434">
            <v>94104</v>
          </cell>
          <cell r="B434">
            <v>6385</v>
          </cell>
          <cell r="C434">
            <v>0</v>
          </cell>
          <cell r="D434" t="str">
            <v>Manhattan Country School, Inc. and West 85th Street Owner LLC</v>
          </cell>
          <cell r="E434" t="str">
            <v>COMP</v>
          </cell>
          <cell r="F434" t="str">
            <v>BLD</v>
          </cell>
          <cell r="G434" t="str">
            <v>Bond</v>
          </cell>
          <cell r="H434" t="str">
            <v>Build NYC Revenue Bond</v>
          </cell>
          <cell r="I434" t="str">
            <v>04/07/16</v>
          </cell>
          <cell r="J434" t="str">
            <v>04/01/43</v>
          </cell>
          <cell r="P434" t="str">
            <v>2016</v>
          </cell>
          <cell r="Q434">
            <v>42467</v>
          </cell>
          <cell r="R434">
            <v>52322</v>
          </cell>
          <cell r="S434">
            <v>22000000</v>
          </cell>
          <cell r="T434" t="str">
            <v>Closing</v>
          </cell>
          <cell r="U434">
            <v>42467</v>
          </cell>
          <cell r="V434">
            <v>24640000</v>
          </cell>
          <cell r="W434">
            <v>7663</v>
          </cell>
          <cell r="X434">
            <v>35457</v>
          </cell>
          <cell r="Y434">
            <v>43120</v>
          </cell>
          <cell r="AA434" t="str">
            <v xml:space="preserve">611110    </v>
          </cell>
          <cell r="AB434">
            <v>22000000</v>
          </cell>
          <cell r="AC434" t="str">
            <v>2016</v>
          </cell>
          <cell r="AD434" t="str">
            <v>2016</v>
          </cell>
          <cell r="AE434" t="str">
            <v>2043</v>
          </cell>
          <cell r="AF434" t="b">
            <v>1</v>
          </cell>
          <cell r="AG434">
            <v>5428</v>
          </cell>
          <cell r="AH434" t="str">
            <v>150 West 85th Street</v>
          </cell>
          <cell r="AI434" t="str">
            <v>1215</v>
          </cell>
          <cell r="AJ434" t="str">
            <v>53</v>
          </cell>
          <cell r="AK434" t="str">
            <v>Manhattan</v>
          </cell>
          <cell r="AL434" t="str">
            <v>10024</v>
          </cell>
          <cell r="AM434">
            <v>6</v>
          </cell>
          <cell r="AN434" t="str">
            <v>NY</v>
          </cell>
          <cell r="AO434" t="b">
            <v>0</v>
          </cell>
          <cell r="AP434" t="b">
            <v>0</v>
          </cell>
          <cell r="AQ434" t="b">
            <v>0</v>
          </cell>
          <cell r="AR434" t="str">
            <v>BOND</v>
          </cell>
          <cell r="AS434" t="str">
            <v>Revenue Bond</v>
          </cell>
          <cell r="AU434" t="str">
            <v>2018</v>
          </cell>
          <cell r="AV434" t="str">
            <v>n</v>
          </cell>
          <cell r="AW434">
            <v>1</v>
          </cell>
          <cell r="AX434">
            <v>22000</v>
          </cell>
          <cell r="AY434" t="str">
            <v>Mortgage Recording Tax, Tax Exempt Bonds</v>
          </cell>
        </row>
        <row r="435">
          <cell r="A435">
            <v>94105</v>
          </cell>
          <cell r="B435">
            <v>6386</v>
          </cell>
          <cell r="C435">
            <v>0</v>
          </cell>
          <cell r="D435" t="str">
            <v>ODA Primary Health Care Network, Inc.</v>
          </cell>
          <cell r="E435" t="str">
            <v>COMP</v>
          </cell>
          <cell r="F435" t="str">
            <v>BLD</v>
          </cell>
          <cell r="G435" t="str">
            <v>Bond</v>
          </cell>
          <cell r="H435" t="str">
            <v>Build NYC Revenue Bond</v>
          </cell>
          <cell r="I435" t="str">
            <v>02/12/16</v>
          </cell>
          <cell r="J435" t="str">
            <v>02/12/26</v>
          </cell>
          <cell r="P435" t="str">
            <v>2016</v>
          </cell>
          <cell r="Q435">
            <v>42412</v>
          </cell>
          <cell r="R435">
            <v>46065</v>
          </cell>
          <cell r="S435">
            <v>5000000</v>
          </cell>
          <cell r="T435" t="str">
            <v>Closing</v>
          </cell>
          <cell r="U435">
            <v>42412</v>
          </cell>
          <cell r="V435">
            <v>5000000</v>
          </cell>
          <cell r="W435">
            <v>13856</v>
          </cell>
          <cell r="X435">
            <v>39801</v>
          </cell>
          <cell r="Y435">
            <v>53657</v>
          </cell>
          <cell r="AA435" t="str">
            <v xml:space="preserve">621111    </v>
          </cell>
          <cell r="AB435">
            <v>5000000</v>
          </cell>
          <cell r="AC435" t="str">
            <v>2016</v>
          </cell>
          <cell r="AD435" t="str">
            <v>2016</v>
          </cell>
          <cell r="AE435" t="str">
            <v>2026</v>
          </cell>
          <cell r="AF435" t="b">
            <v>1</v>
          </cell>
          <cell r="AG435">
            <v>5433</v>
          </cell>
          <cell r="AH435" t="str">
            <v>14-16 Heyward street</v>
          </cell>
          <cell r="AI435" t="str">
            <v>2230</v>
          </cell>
          <cell r="AJ435" t="str">
            <v>4</v>
          </cell>
          <cell r="AK435" t="str">
            <v>Brooklyn</v>
          </cell>
          <cell r="AL435" t="str">
            <v>11249</v>
          </cell>
          <cell r="AM435">
            <v>33</v>
          </cell>
          <cell r="AN435" t="str">
            <v>NY</v>
          </cell>
          <cell r="AO435" t="b">
            <v>1</v>
          </cell>
          <cell r="AP435" t="b">
            <v>0</v>
          </cell>
          <cell r="AQ435" t="b">
            <v>0</v>
          </cell>
          <cell r="AR435" t="str">
            <v>BOND</v>
          </cell>
          <cell r="AS435" t="str">
            <v>Revenue Bond</v>
          </cell>
          <cell r="AU435" t="str">
            <v>2018</v>
          </cell>
          <cell r="AV435" t="str">
            <v>n</v>
          </cell>
          <cell r="AW435">
            <v>1</v>
          </cell>
          <cell r="AX435">
            <v>5000</v>
          </cell>
          <cell r="AY435" t="str">
            <v>Mortgage Recording Tax, Tax Exempt Bonds</v>
          </cell>
        </row>
        <row r="436">
          <cell r="A436">
            <v>94106</v>
          </cell>
          <cell r="B436">
            <v>6011</v>
          </cell>
          <cell r="C436">
            <v>0</v>
          </cell>
          <cell r="D436" t="str">
            <v>Barkai Foundation, Inc.</v>
          </cell>
          <cell r="E436" t="str">
            <v>COMP</v>
          </cell>
          <cell r="F436" t="str">
            <v>BLD</v>
          </cell>
          <cell r="G436" t="str">
            <v>Bond</v>
          </cell>
          <cell r="H436" t="str">
            <v>Build NYC Revenue Bond</v>
          </cell>
          <cell r="I436" t="str">
            <v>10/15/15</v>
          </cell>
          <cell r="J436" t="str">
            <v>10/01/40</v>
          </cell>
          <cell r="P436" t="str">
            <v>2015</v>
          </cell>
          <cell r="Q436">
            <v>42292</v>
          </cell>
          <cell r="R436">
            <v>51410</v>
          </cell>
          <cell r="S436">
            <v>8700000</v>
          </cell>
          <cell r="T436" t="str">
            <v>Closing</v>
          </cell>
          <cell r="U436">
            <v>42292</v>
          </cell>
          <cell r="V436">
            <v>8700000</v>
          </cell>
          <cell r="W436">
            <v>10000</v>
          </cell>
          <cell r="X436">
            <v>20000</v>
          </cell>
          <cell r="Y436">
            <v>30000</v>
          </cell>
          <cell r="AA436" t="str">
            <v xml:space="preserve">611110    </v>
          </cell>
          <cell r="AB436">
            <v>8700000</v>
          </cell>
          <cell r="AC436" t="str">
            <v>2016</v>
          </cell>
          <cell r="AD436" t="str">
            <v>2016</v>
          </cell>
          <cell r="AE436" t="str">
            <v>2041</v>
          </cell>
          <cell r="AF436" t="b">
            <v>1</v>
          </cell>
          <cell r="AG436">
            <v>5376</v>
          </cell>
          <cell r="AH436" t="str">
            <v>5302 21st Avenue</v>
          </cell>
          <cell r="AI436" t="str">
            <v>5495</v>
          </cell>
          <cell r="AJ436" t="str">
            <v>1138</v>
          </cell>
          <cell r="AK436" t="str">
            <v>Brooklyn</v>
          </cell>
          <cell r="AL436" t="str">
            <v>11204</v>
          </cell>
          <cell r="AM436">
            <v>44</v>
          </cell>
          <cell r="AN436" t="str">
            <v>NY</v>
          </cell>
          <cell r="AO436" t="b">
            <v>0</v>
          </cell>
          <cell r="AP436" t="b">
            <v>0</v>
          </cell>
          <cell r="AQ436" t="b">
            <v>0</v>
          </cell>
          <cell r="AR436" t="str">
            <v>BOND</v>
          </cell>
          <cell r="AS436" t="str">
            <v>Revenue Bond</v>
          </cell>
          <cell r="AU436" t="str">
            <v>2018</v>
          </cell>
          <cell r="AV436" t="str">
            <v>n</v>
          </cell>
          <cell r="AW436">
            <v>1</v>
          </cell>
          <cell r="AX436">
            <v>8700</v>
          </cell>
          <cell r="AY436" t="str">
            <v>Mortgage Recording Tax, Tax Exempt Bonds</v>
          </cell>
        </row>
        <row r="437">
          <cell r="A437">
            <v>94107</v>
          </cell>
          <cell r="B437">
            <v>6380</v>
          </cell>
          <cell r="C437">
            <v>0</v>
          </cell>
          <cell r="D437" t="str">
            <v>Congregation Machna Shalva and 5815 CMS LLC</v>
          </cell>
          <cell r="E437" t="str">
            <v>COMP</v>
          </cell>
          <cell r="F437" t="str">
            <v>BLD</v>
          </cell>
          <cell r="G437" t="str">
            <v>Bond</v>
          </cell>
          <cell r="H437" t="str">
            <v>Build NYC Revenue Bond</v>
          </cell>
          <cell r="I437" t="str">
            <v>02/26/16</v>
          </cell>
          <cell r="J437" t="str">
            <v>03/01/41</v>
          </cell>
          <cell r="K437">
            <v>43005</v>
          </cell>
          <cell r="P437" t="str">
            <v>2016</v>
          </cell>
          <cell r="Q437">
            <v>42426</v>
          </cell>
          <cell r="R437">
            <v>51561</v>
          </cell>
          <cell r="S437">
            <v>3300000</v>
          </cell>
          <cell r="T437" t="str">
            <v>Retirement</v>
          </cell>
          <cell r="U437">
            <v>43005</v>
          </cell>
          <cell r="V437">
            <v>3300000</v>
          </cell>
          <cell r="W437">
            <v>10000</v>
          </cell>
          <cell r="X437">
            <v>17100</v>
          </cell>
          <cell r="Y437">
            <v>27100</v>
          </cell>
          <cell r="AA437" t="str">
            <v xml:space="preserve">611100    </v>
          </cell>
          <cell r="AB437">
            <v>3300000</v>
          </cell>
          <cell r="AC437" t="str">
            <v>2016</v>
          </cell>
          <cell r="AD437" t="str">
            <v>2016</v>
          </cell>
          <cell r="AE437" t="str">
            <v>2018</v>
          </cell>
          <cell r="AF437" t="b">
            <v>1</v>
          </cell>
          <cell r="AG437">
            <v>5416</v>
          </cell>
          <cell r="AH437" t="str">
            <v>5813 20th Avenue</v>
          </cell>
          <cell r="AI437" t="str">
            <v>5507</v>
          </cell>
          <cell r="AJ437" t="str">
            <v>1</v>
          </cell>
          <cell r="AK437" t="str">
            <v>Brooklyn</v>
          </cell>
          <cell r="AL437" t="str">
            <v>11204</v>
          </cell>
          <cell r="AM437">
            <v>44</v>
          </cell>
          <cell r="AN437" t="str">
            <v>NY</v>
          </cell>
          <cell r="AO437" t="b">
            <v>0</v>
          </cell>
          <cell r="AP437" t="b">
            <v>0</v>
          </cell>
          <cell r="AQ437" t="b">
            <v>0</v>
          </cell>
          <cell r="AR437" t="str">
            <v>BOND</v>
          </cell>
          <cell r="AS437" t="str">
            <v>Revenue Bond</v>
          </cell>
          <cell r="AU437" t="str">
            <v>2018</v>
          </cell>
          <cell r="AV437" t="str">
            <v>n</v>
          </cell>
          <cell r="AW437">
            <v>1</v>
          </cell>
          <cell r="AX437">
            <v>3300</v>
          </cell>
          <cell r="AY437" t="str">
            <v>Mortgage Recording Tax, Tax Exempt Bonds</v>
          </cell>
        </row>
        <row r="438">
          <cell r="A438">
            <v>94109</v>
          </cell>
          <cell r="B438">
            <v>6401</v>
          </cell>
          <cell r="C438">
            <v>0</v>
          </cell>
          <cell r="D438" t="str">
            <v>Xaverian High School/Ryken Educational Center, Inc.</v>
          </cell>
          <cell r="E438" t="str">
            <v>COMP</v>
          </cell>
          <cell r="F438" t="str">
            <v>BLD</v>
          </cell>
          <cell r="G438" t="str">
            <v>Bond</v>
          </cell>
          <cell r="H438" t="str">
            <v>Build NYC Revenue Bond</v>
          </cell>
          <cell r="I438" t="str">
            <v>05/03/16</v>
          </cell>
          <cell r="J438" t="str">
            <v>05/03/46</v>
          </cell>
          <cell r="P438" t="str">
            <v>2016</v>
          </cell>
          <cell r="Q438">
            <v>42493</v>
          </cell>
          <cell r="R438">
            <v>53450</v>
          </cell>
          <cell r="S438">
            <v>15000000</v>
          </cell>
          <cell r="T438" t="str">
            <v>Closing</v>
          </cell>
          <cell r="U438">
            <v>42493</v>
          </cell>
          <cell r="V438">
            <v>15477527</v>
          </cell>
          <cell r="W438">
            <v>87080</v>
          </cell>
          <cell r="X438">
            <v>125520</v>
          </cell>
          <cell r="Y438">
            <v>212600</v>
          </cell>
          <cell r="AA438" t="str">
            <v xml:space="preserve">611100    </v>
          </cell>
          <cell r="AB438">
            <v>15000000</v>
          </cell>
          <cell r="AC438" t="str">
            <v>2016</v>
          </cell>
          <cell r="AD438" t="str">
            <v>2016</v>
          </cell>
          <cell r="AE438" t="str">
            <v>2046</v>
          </cell>
          <cell r="AF438" t="b">
            <v>1</v>
          </cell>
          <cell r="AG438">
            <v>5425</v>
          </cell>
          <cell r="AH438" t="str">
            <v>7100 Shore Road</v>
          </cell>
          <cell r="AI438" t="str">
            <v>5883</v>
          </cell>
          <cell r="AJ438" t="str">
            <v>1</v>
          </cell>
          <cell r="AK438" t="str">
            <v>Brooklyn</v>
          </cell>
          <cell r="AL438" t="str">
            <v>11209</v>
          </cell>
          <cell r="AM438">
            <v>43</v>
          </cell>
          <cell r="AN438" t="str">
            <v>NY</v>
          </cell>
          <cell r="AO438" t="b">
            <v>0</v>
          </cell>
          <cell r="AP438" t="b">
            <v>0</v>
          </cell>
          <cell r="AQ438" t="b">
            <v>0</v>
          </cell>
          <cell r="AR438" t="str">
            <v>BOND</v>
          </cell>
          <cell r="AS438" t="str">
            <v>Revenue Bond</v>
          </cell>
          <cell r="AU438" t="str">
            <v>2018</v>
          </cell>
          <cell r="AV438" t="str">
            <v>n</v>
          </cell>
          <cell r="AW438">
            <v>1</v>
          </cell>
          <cell r="AX438">
            <v>15000</v>
          </cell>
          <cell r="AY438" t="str">
            <v>Mortgage Recording Tax, Tax Exempt Bonds</v>
          </cell>
        </row>
        <row r="439">
          <cell r="A439">
            <v>94110</v>
          </cell>
          <cell r="B439">
            <v>6341</v>
          </cell>
          <cell r="C439">
            <v>0</v>
          </cell>
          <cell r="D439" t="str">
            <v>New York Law School (2016)</v>
          </cell>
          <cell r="E439" t="str">
            <v>COMP</v>
          </cell>
          <cell r="F439" t="str">
            <v>BLD</v>
          </cell>
          <cell r="G439" t="str">
            <v>Bond</v>
          </cell>
          <cell r="H439" t="str">
            <v>Build NYC Revenue Bond</v>
          </cell>
          <cell r="I439" t="str">
            <v>01/29/16</v>
          </cell>
          <cell r="J439" t="str">
            <v>07/01/45</v>
          </cell>
          <cell r="P439" t="str">
            <v>2016</v>
          </cell>
          <cell r="Q439">
            <v>42398</v>
          </cell>
          <cell r="R439">
            <v>53144</v>
          </cell>
          <cell r="S439">
            <v>140210000</v>
          </cell>
          <cell r="T439" t="str">
            <v>Closing</v>
          </cell>
          <cell r="U439">
            <v>42398</v>
          </cell>
          <cell r="V439">
            <v>140210000</v>
          </cell>
          <cell r="W439">
            <v>34129</v>
          </cell>
          <cell r="X439">
            <v>284000</v>
          </cell>
          <cell r="Y439">
            <v>318129</v>
          </cell>
          <cell r="AA439" t="str">
            <v xml:space="preserve">611310    </v>
          </cell>
          <cell r="AB439">
            <v>140210000</v>
          </cell>
          <cell r="AC439" t="str">
            <v>2016</v>
          </cell>
          <cell r="AD439" t="str">
            <v>2016</v>
          </cell>
          <cell r="AE439" t="str">
            <v>2046</v>
          </cell>
          <cell r="AF439" t="b">
            <v>1</v>
          </cell>
          <cell r="AG439">
            <v>5404</v>
          </cell>
          <cell r="AH439" t="str">
            <v>40 Leonard Street</v>
          </cell>
          <cell r="AI439" t="str">
            <v>176</v>
          </cell>
          <cell r="AJ439" t="str">
            <v>18</v>
          </cell>
          <cell r="AK439" t="str">
            <v>Manhattan</v>
          </cell>
          <cell r="AL439" t="str">
            <v>10013</v>
          </cell>
          <cell r="AM439">
            <v>1</v>
          </cell>
          <cell r="AN439" t="str">
            <v>NY</v>
          </cell>
          <cell r="AO439" t="b">
            <v>1</v>
          </cell>
          <cell r="AP439" t="b">
            <v>0</v>
          </cell>
          <cell r="AQ439" t="b">
            <v>0</v>
          </cell>
          <cell r="AR439" t="str">
            <v>BOND</v>
          </cell>
          <cell r="AS439" t="str">
            <v>Revenue Refunding Bond</v>
          </cell>
          <cell r="AU439" t="str">
            <v>2018</v>
          </cell>
          <cell r="AV439" t="str">
            <v>n</v>
          </cell>
          <cell r="AW439">
            <v>1</v>
          </cell>
          <cell r="AX439">
            <v>140210</v>
          </cell>
          <cell r="AY439" t="str">
            <v>Mortgage Recording Tax, Tax Exempt Bonds</v>
          </cell>
        </row>
        <row r="440">
          <cell r="A440">
            <v>94111</v>
          </cell>
          <cell r="B440">
            <v>6406</v>
          </cell>
          <cell r="C440">
            <v>0</v>
          </cell>
          <cell r="D440" t="str">
            <v>United Cerebral Palsy of New York City #2 (2016)</v>
          </cell>
          <cell r="E440" t="str">
            <v>COMP</v>
          </cell>
          <cell r="F440" t="str">
            <v>BLD</v>
          </cell>
          <cell r="G440" t="str">
            <v>Bond</v>
          </cell>
          <cell r="H440" t="str">
            <v>Build NYC Revenue Bond</v>
          </cell>
          <cell r="I440" t="str">
            <v>06/30/16</v>
          </cell>
          <cell r="J440" t="str">
            <v>06/01/46</v>
          </cell>
          <cell r="N440" t="str">
            <v>Y</v>
          </cell>
          <cell r="P440" t="str">
            <v>2016</v>
          </cell>
          <cell r="Q440">
            <v>42551</v>
          </cell>
          <cell r="R440">
            <v>53479</v>
          </cell>
          <cell r="S440">
            <v>9746870</v>
          </cell>
          <cell r="T440" t="str">
            <v>Closing</v>
          </cell>
          <cell r="U440">
            <v>42551</v>
          </cell>
          <cell r="V440">
            <v>45000000</v>
          </cell>
          <cell r="W440">
            <v>0</v>
          </cell>
          <cell r="X440">
            <v>55043</v>
          </cell>
          <cell r="Y440">
            <v>55043</v>
          </cell>
          <cell r="AA440" t="str">
            <v xml:space="preserve">623210    </v>
          </cell>
          <cell r="AB440">
            <v>35253130</v>
          </cell>
          <cell r="AC440" t="str">
            <v>2016</v>
          </cell>
          <cell r="AD440" t="str">
            <v>2016</v>
          </cell>
          <cell r="AE440" t="str">
            <v>2046</v>
          </cell>
          <cell r="AF440" t="b">
            <v>1</v>
          </cell>
          <cell r="AG440">
            <v>5443</v>
          </cell>
          <cell r="AH440" t="str">
            <v>80 West End Avenue</v>
          </cell>
          <cell r="AI440" t="str">
            <v>1154</v>
          </cell>
          <cell r="AJ440" t="str">
            <v>1201</v>
          </cell>
          <cell r="AK440" t="str">
            <v>Manhattan</v>
          </cell>
          <cell r="AL440" t="str">
            <v>10023</v>
          </cell>
          <cell r="AM440">
            <v>6</v>
          </cell>
          <cell r="AN440" t="str">
            <v>NY</v>
          </cell>
          <cell r="AO440" t="b">
            <v>0</v>
          </cell>
          <cell r="AP440" t="b">
            <v>0</v>
          </cell>
          <cell r="AQ440" t="b">
            <v>0</v>
          </cell>
          <cell r="AR440" t="str">
            <v>BOND</v>
          </cell>
          <cell r="AS440" t="str">
            <v>Revenue Bond</v>
          </cell>
          <cell r="AU440" t="str">
            <v>2018</v>
          </cell>
          <cell r="AV440" t="str">
            <v>n</v>
          </cell>
          <cell r="AW440">
            <v>1</v>
          </cell>
          <cell r="AX440">
            <v>35253.129999999997</v>
          </cell>
          <cell r="AY440" t="str">
            <v>Tax Exempt Bonds</v>
          </cell>
        </row>
        <row r="441">
          <cell r="A441">
            <v>94112</v>
          </cell>
          <cell r="B441">
            <v>6481</v>
          </cell>
          <cell r="C441">
            <v>0</v>
          </cell>
          <cell r="D441" t="str">
            <v>Picture Car Services, LTD</v>
          </cell>
          <cell r="E441" t="str">
            <v>COMP</v>
          </cell>
          <cell r="F441" t="str">
            <v>IDA</v>
          </cell>
          <cell r="G441" t="str">
            <v>Straight Lease</v>
          </cell>
          <cell r="H441" t="str">
            <v>Industrial Incentive</v>
          </cell>
          <cell r="I441" t="str">
            <v>06/24/16</v>
          </cell>
          <cell r="J441" t="str">
            <v>06/30/42</v>
          </cell>
          <cell r="T441" t="str">
            <v>Closing</v>
          </cell>
          <cell r="U441">
            <v>42545</v>
          </cell>
          <cell r="V441">
            <v>47450000</v>
          </cell>
          <cell r="W441">
            <v>68000</v>
          </cell>
          <cell r="X441">
            <v>61704</v>
          </cell>
          <cell r="Y441">
            <v>129704</v>
          </cell>
          <cell r="AA441" t="str">
            <v xml:space="preserve">532490    </v>
          </cell>
          <cell r="AB441">
            <v>47450000</v>
          </cell>
          <cell r="AC441" t="str">
            <v>2016</v>
          </cell>
          <cell r="AD441" t="str">
            <v>2016</v>
          </cell>
          <cell r="AE441" t="str">
            <v>2042</v>
          </cell>
          <cell r="AF441" t="b">
            <v>0</v>
          </cell>
          <cell r="AG441">
            <v>5432</v>
          </cell>
          <cell r="AH441" t="str">
            <v>48-05 Metropolitan Avenue</v>
          </cell>
          <cell r="AI441" t="str">
            <v>2611</v>
          </cell>
          <cell r="AJ441" t="str">
            <v>1001</v>
          </cell>
          <cell r="AK441" t="str">
            <v>Queens</v>
          </cell>
          <cell r="AL441" t="str">
            <v>11385</v>
          </cell>
          <cell r="AM441">
            <v>30</v>
          </cell>
          <cell r="AN441" t="str">
            <v>NY</v>
          </cell>
          <cell r="AO441" t="b">
            <v>0</v>
          </cell>
          <cell r="AP441" t="b">
            <v>0</v>
          </cell>
          <cell r="AQ441" t="b">
            <v>0</v>
          </cell>
          <cell r="AR441" t="str">
            <v>SL</v>
          </cell>
          <cell r="AS441" t="str">
            <v>I/I</v>
          </cell>
          <cell r="AU441" t="str">
            <v>2018</v>
          </cell>
          <cell r="AV441" t="str">
            <v>n</v>
          </cell>
          <cell r="AW441">
            <v>1</v>
          </cell>
          <cell r="AX441">
            <v>47450</v>
          </cell>
          <cell r="AY441" t="str">
            <v>Mortgage Recording Tax, Payment In Lieu Of Taxes, Sales Tax</v>
          </cell>
        </row>
        <row r="442">
          <cell r="A442">
            <v>94113</v>
          </cell>
          <cell r="B442">
            <v>6497</v>
          </cell>
          <cell r="C442">
            <v>0</v>
          </cell>
          <cell r="D442" t="str">
            <v>Collegiate School, Inc.</v>
          </cell>
          <cell r="E442" t="str">
            <v>COMP</v>
          </cell>
          <cell r="F442" t="str">
            <v>BLD</v>
          </cell>
          <cell r="G442" t="str">
            <v>Bond</v>
          </cell>
          <cell r="H442" t="str">
            <v>Build NYC Tax-Exempt Promissory Note</v>
          </cell>
          <cell r="I442" t="str">
            <v>06/30/16</v>
          </cell>
          <cell r="J442" t="str">
            <v>06/01/46</v>
          </cell>
          <cell r="P442" t="str">
            <v>2016</v>
          </cell>
          <cell r="Q442">
            <v>42551</v>
          </cell>
          <cell r="R442">
            <v>53479</v>
          </cell>
          <cell r="S442">
            <v>40000000</v>
          </cell>
          <cell r="T442" t="str">
            <v>Closing</v>
          </cell>
          <cell r="U442">
            <v>42551</v>
          </cell>
          <cell r="V442">
            <v>240800000</v>
          </cell>
          <cell r="W442">
            <v>29638</v>
          </cell>
          <cell r="X442">
            <v>179863</v>
          </cell>
          <cell r="Y442">
            <v>209501</v>
          </cell>
          <cell r="AA442" t="str">
            <v xml:space="preserve">611110    </v>
          </cell>
          <cell r="AB442">
            <v>40000000</v>
          </cell>
          <cell r="AC442" t="str">
            <v>2016</v>
          </cell>
          <cell r="AD442" t="str">
            <v>2016</v>
          </cell>
          <cell r="AE442" t="str">
            <v>2046</v>
          </cell>
          <cell r="AF442" t="b">
            <v>1</v>
          </cell>
          <cell r="AG442">
            <v>5434</v>
          </cell>
          <cell r="AH442" t="str">
            <v>301 Freedom Place South</v>
          </cell>
          <cell r="AI442" t="str">
            <v>1171</v>
          </cell>
          <cell r="AJ442" t="str">
            <v>151</v>
          </cell>
          <cell r="AK442" t="str">
            <v>Manhattan</v>
          </cell>
          <cell r="AL442" t="str">
            <v>10023</v>
          </cell>
          <cell r="AM442">
            <v>6</v>
          </cell>
          <cell r="AN442" t="str">
            <v>NY</v>
          </cell>
          <cell r="AO442" t="b">
            <v>0</v>
          </cell>
          <cell r="AP442" t="b">
            <v>0</v>
          </cell>
          <cell r="AQ442" t="b">
            <v>0</v>
          </cell>
          <cell r="AR442" t="str">
            <v>BOND</v>
          </cell>
          <cell r="AS442" t="str">
            <v>TEPN</v>
          </cell>
          <cell r="AU442" t="str">
            <v>2018</v>
          </cell>
          <cell r="AV442" t="str">
            <v>n</v>
          </cell>
          <cell r="AW442">
            <v>1</v>
          </cell>
          <cell r="AX442">
            <v>40000</v>
          </cell>
          <cell r="AY442" t="str">
            <v>Mortgage Recording Tax, Tax Exempt Bonds</v>
          </cell>
        </row>
        <row r="443">
          <cell r="A443">
            <v>94114</v>
          </cell>
          <cell r="B443">
            <v>6556</v>
          </cell>
          <cell r="C443">
            <v>0</v>
          </cell>
          <cell r="D443" t="str">
            <v>D'Onofrio General Contractors Corp.</v>
          </cell>
          <cell r="E443" t="str">
            <v>COMP</v>
          </cell>
          <cell r="F443" t="str">
            <v>IDA</v>
          </cell>
          <cell r="G443" t="str">
            <v>Straight Lease</v>
          </cell>
          <cell r="H443" t="str">
            <v>Industrial Incentive</v>
          </cell>
          <cell r="I443" t="str">
            <v>06/24/16</v>
          </cell>
          <cell r="J443" t="str">
            <v>06/30/42</v>
          </cell>
          <cell r="T443" t="str">
            <v>Closing</v>
          </cell>
          <cell r="U443">
            <v>42545</v>
          </cell>
          <cell r="V443">
            <v>5000000</v>
          </cell>
          <cell r="W443">
            <v>739180</v>
          </cell>
          <cell r="X443">
            <v>7700</v>
          </cell>
          <cell r="Y443">
            <v>746880</v>
          </cell>
          <cell r="AA443" t="str">
            <v xml:space="preserve">237990    </v>
          </cell>
          <cell r="AB443">
            <v>5000000</v>
          </cell>
          <cell r="AC443" t="str">
            <v>2016</v>
          </cell>
          <cell r="AD443" t="str">
            <v>2016</v>
          </cell>
          <cell r="AE443" t="str">
            <v>2042</v>
          </cell>
          <cell r="AF443" t="b">
            <v>0</v>
          </cell>
          <cell r="AG443">
            <v>5429</v>
          </cell>
          <cell r="AH443" t="str">
            <v>3365 Richmond Terrrace</v>
          </cell>
          <cell r="AI443" t="str">
            <v>1208</v>
          </cell>
          <cell r="AJ443" t="str">
            <v>51</v>
          </cell>
          <cell r="AK443" t="str">
            <v>Staten Island</v>
          </cell>
          <cell r="AL443" t="str">
            <v>10303</v>
          </cell>
          <cell r="AM443">
            <v>49</v>
          </cell>
          <cell r="AN443" t="str">
            <v>NY</v>
          </cell>
          <cell r="AO443" t="b">
            <v>0</v>
          </cell>
          <cell r="AP443" t="b">
            <v>0</v>
          </cell>
          <cell r="AQ443" t="b">
            <v>0</v>
          </cell>
          <cell r="AR443" t="str">
            <v>SL</v>
          </cell>
          <cell r="AS443" t="str">
            <v>I/I</v>
          </cell>
          <cell r="AU443" t="str">
            <v>2018</v>
          </cell>
          <cell r="AV443" t="str">
            <v>n</v>
          </cell>
          <cell r="AW443">
            <v>1</v>
          </cell>
          <cell r="AX443">
            <v>5000</v>
          </cell>
          <cell r="AY443" t="str">
            <v>Mortgage Recording Tax, Payment In Lieu Of Taxes</v>
          </cell>
        </row>
        <row r="444">
          <cell r="A444">
            <v>94115</v>
          </cell>
          <cell r="B444">
            <v>6585</v>
          </cell>
          <cell r="C444">
            <v>0</v>
          </cell>
          <cell r="D444" t="str">
            <v>LIC Site B-1 Owner, LLC</v>
          </cell>
          <cell r="E444" t="str">
            <v>COMP</v>
          </cell>
          <cell r="F444" t="str">
            <v>IDA</v>
          </cell>
          <cell r="G444" t="str">
            <v>Straight Lease</v>
          </cell>
          <cell r="H444" t="str">
            <v>Commercial Project</v>
          </cell>
          <cell r="I444" t="str">
            <v>06/30/16</v>
          </cell>
          <cell r="J444" t="str">
            <v>06/29/31</v>
          </cell>
          <cell r="T444" t="str">
            <v>Closing</v>
          </cell>
          <cell r="U444">
            <v>42551</v>
          </cell>
          <cell r="V444">
            <v>706743996</v>
          </cell>
          <cell r="W444">
            <v>92653</v>
          </cell>
          <cell r="X444">
            <v>1100000</v>
          </cell>
          <cell r="Y444">
            <v>1192653</v>
          </cell>
          <cell r="AA444" t="str">
            <v xml:space="preserve">531390    </v>
          </cell>
          <cell r="AB444">
            <v>706743996</v>
          </cell>
          <cell r="AC444" t="str">
            <v>2016</v>
          </cell>
          <cell r="AD444" t="str">
            <v>2016</v>
          </cell>
          <cell r="AE444" t="str">
            <v>2031</v>
          </cell>
          <cell r="AF444" t="b">
            <v>0</v>
          </cell>
          <cell r="AG444">
            <v>5437</v>
          </cell>
          <cell r="AH444" t="str">
            <v>28-10 Queens Plaza South</v>
          </cell>
          <cell r="AI444" t="str">
            <v>420</v>
          </cell>
          <cell r="AJ444" t="str">
            <v>1</v>
          </cell>
          <cell r="AK444" t="str">
            <v>Queens</v>
          </cell>
          <cell r="AL444" t="str">
            <v>11101</v>
          </cell>
          <cell r="AM444">
            <v>26</v>
          </cell>
          <cell r="AN444" t="str">
            <v>NY</v>
          </cell>
          <cell r="AO444" t="b">
            <v>0</v>
          </cell>
          <cell r="AP444" t="b">
            <v>0</v>
          </cell>
          <cell r="AQ444" t="b">
            <v>0</v>
          </cell>
          <cell r="AR444" t="str">
            <v>SL</v>
          </cell>
          <cell r="AS444" t="str">
            <v>I/CD</v>
          </cell>
          <cell r="AU444" t="str">
            <v>2018</v>
          </cell>
          <cell r="AV444" t="str">
            <v>n</v>
          </cell>
          <cell r="AW444">
            <v>1</v>
          </cell>
          <cell r="AX444">
            <v>706743.99600000004</v>
          </cell>
          <cell r="AY444" t="str">
            <v>Mortgage Recording Tax, Sales Tax</v>
          </cell>
        </row>
        <row r="445">
          <cell r="A445">
            <v>94116</v>
          </cell>
          <cell r="B445">
            <v>5658</v>
          </cell>
          <cell r="C445">
            <v>0</v>
          </cell>
          <cell r="D445" t="str">
            <v>ARK Development LLC</v>
          </cell>
          <cell r="E445" t="str">
            <v>COMP</v>
          </cell>
          <cell r="F445" t="str">
            <v>BLD</v>
          </cell>
          <cell r="G445" t="str">
            <v>Bond</v>
          </cell>
          <cell r="H445" t="str">
            <v>Build NYC Revenue Bond</v>
          </cell>
          <cell r="I445" t="str">
            <v>06/14/17</v>
          </cell>
          <cell r="J445" t="str">
            <v>05/01/41</v>
          </cell>
          <cell r="P445" t="str">
            <v>2017</v>
          </cell>
          <cell r="Q445">
            <v>42900</v>
          </cell>
          <cell r="R445">
            <v>51653</v>
          </cell>
          <cell r="S445">
            <v>35000000</v>
          </cell>
          <cell r="T445" t="str">
            <v>Closing</v>
          </cell>
          <cell r="U445">
            <v>42900</v>
          </cell>
          <cell r="V445">
            <v>50900000</v>
          </cell>
          <cell r="W445">
            <v>609840</v>
          </cell>
          <cell r="X445">
            <v>178000</v>
          </cell>
          <cell r="Y445">
            <v>787840</v>
          </cell>
          <cell r="AA445" t="str">
            <v xml:space="preserve">488119    </v>
          </cell>
          <cell r="AB445">
            <v>35000000</v>
          </cell>
          <cell r="AC445" t="str">
            <v>2017</v>
          </cell>
          <cell r="AD445" t="str">
            <v>2017</v>
          </cell>
          <cell r="AE445" t="str">
            <v>2041</v>
          </cell>
          <cell r="AF445" t="b">
            <v>0</v>
          </cell>
          <cell r="AG445">
            <v>5476</v>
          </cell>
          <cell r="AH445" t="str">
            <v>John F. Kennedy International Airport, Cargo Build</v>
          </cell>
          <cell r="AI445" t="str">
            <v>14260</v>
          </cell>
          <cell r="AJ445" t="str">
            <v>1</v>
          </cell>
          <cell r="AK445" t="str">
            <v>Queens</v>
          </cell>
          <cell r="AL445" t="str">
            <v>11430</v>
          </cell>
          <cell r="AM445">
            <v>28</v>
          </cell>
          <cell r="AN445" t="str">
            <v>NY</v>
          </cell>
          <cell r="AO445" t="b">
            <v>0</v>
          </cell>
          <cell r="AP445" t="b">
            <v>0</v>
          </cell>
          <cell r="AQ445" t="b">
            <v>0</v>
          </cell>
          <cell r="AR445" t="str">
            <v>BOND</v>
          </cell>
          <cell r="AS445" t="str">
            <v>Revenue Bond</v>
          </cell>
          <cell r="AU445" t="str">
            <v>2018</v>
          </cell>
          <cell r="AV445" t="str">
            <v>n</v>
          </cell>
          <cell r="AW445">
            <v>1</v>
          </cell>
          <cell r="AX445">
            <v>35000</v>
          </cell>
          <cell r="AY445" t="str">
            <v>Mortgage Recording Tax, Tax Exempt Bonds</v>
          </cell>
        </row>
        <row r="446">
          <cell r="A446">
            <v>94117</v>
          </cell>
          <cell r="B446">
            <v>6010</v>
          </cell>
          <cell r="C446">
            <v>0</v>
          </cell>
          <cell r="D446" t="str">
            <v>Yeshivah of Flatbush</v>
          </cell>
          <cell r="E446" t="str">
            <v>COMP</v>
          </cell>
          <cell r="F446" t="str">
            <v>BLD</v>
          </cell>
          <cell r="G446" t="str">
            <v>Bond</v>
          </cell>
          <cell r="H446" t="str">
            <v>Build NYC Revenue Bond</v>
          </cell>
          <cell r="I446" t="str">
            <v>09/08/16</v>
          </cell>
          <cell r="J446" t="str">
            <v>09/01/41</v>
          </cell>
          <cell r="N446" t="str">
            <v>Y</v>
          </cell>
          <cell r="P446" t="str">
            <v>2016</v>
          </cell>
          <cell r="Q446">
            <v>42621</v>
          </cell>
          <cell r="R446">
            <v>51745</v>
          </cell>
          <cell r="S446">
            <v>29000000</v>
          </cell>
          <cell r="T446" t="str">
            <v>Closing</v>
          </cell>
          <cell r="U446">
            <v>42621</v>
          </cell>
          <cell r="V446">
            <v>32971000</v>
          </cell>
          <cell r="W446">
            <v>44000</v>
          </cell>
          <cell r="X446">
            <v>125000</v>
          </cell>
          <cell r="Y446">
            <v>169000</v>
          </cell>
          <cell r="AA446" t="str">
            <v xml:space="preserve">611110    </v>
          </cell>
          <cell r="AB446">
            <v>29000000</v>
          </cell>
          <cell r="AC446" t="str">
            <v>2017</v>
          </cell>
          <cell r="AD446" t="str">
            <v>2017</v>
          </cell>
          <cell r="AE446" t="str">
            <v>2042</v>
          </cell>
          <cell r="AF446" t="b">
            <v>1</v>
          </cell>
          <cell r="AG446">
            <v>5568</v>
          </cell>
          <cell r="AH446" t="str">
            <v>1609 Avenue J</v>
          </cell>
          <cell r="AI446" t="str">
            <v>6709</v>
          </cell>
          <cell r="AJ446" t="str">
            <v>36</v>
          </cell>
          <cell r="AK446" t="str">
            <v>Brooklyn</v>
          </cell>
          <cell r="AL446" t="str">
            <v>11230</v>
          </cell>
          <cell r="AM446">
            <v>44</v>
          </cell>
          <cell r="AN446" t="str">
            <v>NY</v>
          </cell>
          <cell r="AO446" t="b">
            <v>0</v>
          </cell>
          <cell r="AP446" t="b">
            <v>0</v>
          </cell>
          <cell r="AQ446" t="b">
            <v>0</v>
          </cell>
          <cell r="AR446" t="str">
            <v>BOND</v>
          </cell>
          <cell r="AS446" t="str">
            <v>Revenue Bond</v>
          </cell>
          <cell r="AU446" t="str">
            <v>2018</v>
          </cell>
          <cell r="AV446" t="str">
            <v>n</v>
          </cell>
          <cell r="AW446">
            <v>1</v>
          </cell>
          <cell r="AX446">
            <v>29000</v>
          </cell>
          <cell r="AY446" t="str">
            <v>Mortgage Recording Tax, Tax Exempt Bonds</v>
          </cell>
        </row>
        <row r="447">
          <cell r="A447">
            <v>94118</v>
          </cell>
          <cell r="B447">
            <v>6436</v>
          </cell>
          <cell r="C447">
            <v>0</v>
          </cell>
          <cell r="D447" t="str">
            <v>The Rogosin Institute, Inc.</v>
          </cell>
          <cell r="E447" t="str">
            <v>COMP</v>
          </cell>
          <cell r="F447" t="str">
            <v>BLD</v>
          </cell>
          <cell r="G447" t="str">
            <v>Bond</v>
          </cell>
          <cell r="H447" t="str">
            <v>Build NYC Revenue Bond</v>
          </cell>
          <cell r="I447" t="str">
            <v>07/21/16</v>
          </cell>
          <cell r="J447" t="str">
            <v>07/01/44</v>
          </cell>
          <cell r="P447" t="str">
            <v>2016</v>
          </cell>
          <cell r="Q447">
            <v>42572</v>
          </cell>
          <cell r="R447">
            <v>52779</v>
          </cell>
          <cell r="S447">
            <v>12000000</v>
          </cell>
          <cell r="T447" t="str">
            <v>Closing</v>
          </cell>
          <cell r="U447">
            <v>42572</v>
          </cell>
          <cell r="V447">
            <v>13259324</v>
          </cell>
          <cell r="W447">
            <v>48661</v>
          </cell>
          <cell r="X447">
            <v>33050</v>
          </cell>
          <cell r="Y447">
            <v>81711</v>
          </cell>
          <cell r="AA447" t="str">
            <v xml:space="preserve">541720    </v>
          </cell>
          <cell r="AB447">
            <v>12000000</v>
          </cell>
          <cell r="AC447" t="str">
            <v>2017</v>
          </cell>
          <cell r="AD447" t="str">
            <v>2017</v>
          </cell>
          <cell r="AE447" t="str">
            <v>2045</v>
          </cell>
          <cell r="AF447" t="b">
            <v>1</v>
          </cell>
          <cell r="AG447">
            <v>5441</v>
          </cell>
          <cell r="AH447" t="str">
            <v>2372-2394 Linden Boulevard</v>
          </cell>
          <cell r="AI447" t="str">
            <v>4500</v>
          </cell>
          <cell r="AJ447" t="str">
            <v>1</v>
          </cell>
          <cell r="AK447" t="str">
            <v>Brooklyn</v>
          </cell>
          <cell r="AL447" t="str">
            <v>11208</v>
          </cell>
          <cell r="AM447">
            <v>42</v>
          </cell>
          <cell r="AN447" t="str">
            <v>NY</v>
          </cell>
          <cell r="AO447" t="b">
            <v>1</v>
          </cell>
          <cell r="AP447" t="b">
            <v>0</v>
          </cell>
          <cell r="AQ447" t="b">
            <v>0</v>
          </cell>
          <cell r="AR447" t="str">
            <v>BOND</v>
          </cell>
          <cell r="AS447" t="str">
            <v>Revenue Bond</v>
          </cell>
          <cell r="AU447" t="str">
            <v>2018</v>
          </cell>
          <cell r="AV447" t="str">
            <v>n</v>
          </cell>
          <cell r="AW447">
            <v>1</v>
          </cell>
          <cell r="AX447">
            <v>12000</v>
          </cell>
          <cell r="AY447" t="str">
            <v>Mortgage Recording Tax, Tax Exempt Bonds</v>
          </cell>
        </row>
        <row r="448">
          <cell r="A448">
            <v>94119</v>
          </cell>
          <cell r="B448">
            <v>6463</v>
          </cell>
          <cell r="C448">
            <v>0</v>
          </cell>
          <cell r="D448" t="str">
            <v>Chapin School, The LTD.</v>
          </cell>
          <cell r="E448" t="str">
            <v>COMP</v>
          </cell>
          <cell r="F448" t="str">
            <v>BLD</v>
          </cell>
          <cell r="G448" t="str">
            <v>Bond</v>
          </cell>
          <cell r="H448" t="str">
            <v>Build NYC Revenue Bond</v>
          </cell>
          <cell r="I448" t="str">
            <v>08/24/16</v>
          </cell>
          <cell r="J448" t="str">
            <v>11/01/26</v>
          </cell>
          <cell r="N448" t="str">
            <v>Y</v>
          </cell>
          <cell r="P448" t="str">
            <v>2016</v>
          </cell>
          <cell r="Q448">
            <v>42606</v>
          </cell>
          <cell r="R448">
            <v>46327</v>
          </cell>
          <cell r="S448">
            <v>25000000</v>
          </cell>
          <cell r="T448" t="str">
            <v>Closing</v>
          </cell>
          <cell r="U448">
            <v>42606</v>
          </cell>
          <cell r="V448">
            <v>120000000</v>
          </cell>
          <cell r="W448">
            <v>45568</v>
          </cell>
          <cell r="X448">
            <v>379556</v>
          </cell>
          <cell r="Y448">
            <v>425124</v>
          </cell>
          <cell r="AA448" t="str">
            <v xml:space="preserve">611110    </v>
          </cell>
          <cell r="AB448">
            <v>75000000</v>
          </cell>
          <cell r="AC448" t="str">
            <v>2017</v>
          </cell>
          <cell r="AD448" t="str">
            <v>2017</v>
          </cell>
          <cell r="AE448" t="str">
            <v>2027</v>
          </cell>
          <cell r="AF448" t="b">
            <v>1</v>
          </cell>
          <cell r="AG448">
            <v>5445</v>
          </cell>
          <cell r="AH448" t="str">
            <v>100 East End Avenue</v>
          </cell>
          <cell r="AI448" t="str">
            <v>1581</v>
          </cell>
          <cell r="AJ448" t="str">
            <v>23</v>
          </cell>
          <cell r="AK448" t="str">
            <v>Manhattan</v>
          </cell>
          <cell r="AL448" t="str">
            <v>10028</v>
          </cell>
          <cell r="AM448">
            <v>5</v>
          </cell>
          <cell r="AN448" t="str">
            <v>NY</v>
          </cell>
          <cell r="AO448" t="b">
            <v>0</v>
          </cell>
          <cell r="AP448" t="b">
            <v>0</v>
          </cell>
          <cell r="AQ448" t="b">
            <v>0</v>
          </cell>
          <cell r="AR448" t="str">
            <v>BOND</v>
          </cell>
          <cell r="AS448" t="str">
            <v>Revenue Bond</v>
          </cell>
          <cell r="AU448" t="str">
            <v>2018</v>
          </cell>
          <cell r="AV448" t="str">
            <v>n</v>
          </cell>
          <cell r="AW448">
            <v>1</v>
          </cell>
          <cell r="AX448">
            <v>75000</v>
          </cell>
          <cell r="AY448" t="str">
            <v>Mortgage Recording Tax, Tax Exempt Bonds</v>
          </cell>
        </row>
        <row r="449">
          <cell r="A449">
            <v>94120</v>
          </cell>
          <cell r="B449">
            <v>6417</v>
          </cell>
          <cell r="C449">
            <v>0</v>
          </cell>
          <cell r="D449" t="str">
            <v>Modern Window &amp; Door, Inc.</v>
          </cell>
          <cell r="E449" t="str">
            <v>COMP</v>
          </cell>
          <cell r="F449" t="str">
            <v>IDA</v>
          </cell>
          <cell r="G449" t="str">
            <v>Straight Lease</v>
          </cell>
          <cell r="H449" t="str">
            <v>Industrial Incentive</v>
          </cell>
          <cell r="I449" t="str">
            <v>11/29/16</v>
          </cell>
          <cell r="J449" t="str">
            <v>12/26/41</v>
          </cell>
          <cell r="T449" t="str">
            <v>Closing</v>
          </cell>
          <cell r="U449">
            <v>42703</v>
          </cell>
          <cell r="V449">
            <v>8300720</v>
          </cell>
          <cell r="W449">
            <v>37510</v>
          </cell>
          <cell r="X449">
            <v>36856</v>
          </cell>
          <cell r="Y449">
            <v>74366</v>
          </cell>
          <cell r="AA449" t="str">
            <v xml:space="preserve">321911    </v>
          </cell>
          <cell r="AB449">
            <v>8300720</v>
          </cell>
          <cell r="AC449" t="str">
            <v>2017</v>
          </cell>
          <cell r="AD449" t="str">
            <v>2017</v>
          </cell>
          <cell r="AE449" t="str">
            <v>2042</v>
          </cell>
          <cell r="AF449" t="b">
            <v>0</v>
          </cell>
          <cell r="AG449">
            <v>5454</v>
          </cell>
          <cell r="AH449" t="str">
            <v>1411-1429 Ferris Place</v>
          </cell>
          <cell r="AI449" t="str">
            <v>3857</v>
          </cell>
          <cell r="AJ449" t="str">
            <v>16</v>
          </cell>
          <cell r="AK449" t="str">
            <v>Bronx</v>
          </cell>
          <cell r="AL449" t="str">
            <v>10461</v>
          </cell>
          <cell r="AM449">
            <v>13</v>
          </cell>
          <cell r="AN449" t="str">
            <v>NY</v>
          </cell>
          <cell r="AO449" t="b">
            <v>0</v>
          </cell>
          <cell r="AP449" t="b">
            <v>0</v>
          </cell>
          <cell r="AQ449" t="b">
            <v>0</v>
          </cell>
          <cell r="AR449" t="str">
            <v>SL</v>
          </cell>
          <cell r="AS449" t="str">
            <v>I/I</v>
          </cell>
          <cell r="AU449" t="str">
            <v>2018</v>
          </cell>
          <cell r="AV449" t="str">
            <v>n</v>
          </cell>
          <cell r="AW449">
            <v>1</v>
          </cell>
          <cell r="AX449">
            <v>8300.7199999999993</v>
          </cell>
          <cell r="AY449" t="str">
            <v>Payment In Lieu Of Taxes, Sales Tax</v>
          </cell>
        </row>
        <row r="450">
          <cell r="A450">
            <v>94121</v>
          </cell>
          <cell r="B450">
            <v>6342</v>
          </cell>
          <cell r="C450">
            <v>0</v>
          </cell>
          <cell r="D450" t="str">
            <v>Transcontinental Ultra Flex Inc.</v>
          </cell>
          <cell r="E450" t="str">
            <v>COMP</v>
          </cell>
          <cell r="F450" t="str">
            <v>IDA</v>
          </cell>
          <cell r="G450" t="str">
            <v>Straight Lease</v>
          </cell>
          <cell r="H450" t="str">
            <v>Industrial Incentive</v>
          </cell>
          <cell r="I450" t="str">
            <v>12/16/16</v>
          </cell>
          <cell r="J450" t="str">
            <v>06/30/29</v>
          </cell>
          <cell r="T450" t="str">
            <v>Closing</v>
          </cell>
          <cell r="U450">
            <v>42720</v>
          </cell>
          <cell r="V450">
            <v>16427341</v>
          </cell>
          <cell r="W450">
            <v>36000</v>
          </cell>
          <cell r="X450">
            <v>47825</v>
          </cell>
          <cell r="Y450">
            <v>83825</v>
          </cell>
          <cell r="AA450" t="str">
            <v xml:space="preserve">326112    </v>
          </cell>
          <cell r="AB450">
            <v>16427341</v>
          </cell>
          <cell r="AC450" t="str">
            <v>2017</v>
          </cell>
          <cell r="AD450" t="str">
            <v>2017</v>
          </cell>
          <cell r="AE450" t="str">
            <v>2029</v>
          </cell>
          <cell r="AF450" t="b">
            <v>0</v>
          </cell>
          <cell r="AG450">
            <v>5458</v>
          </cell>
          <cell r="AH450" t="str">
            <v>975 Essex Street</v>
          </cell>
          <cell r="AI450" t="str">
            <v>4407</v>
          </cell>
          <cell r="AJ450" t="str">
            <v>15</v>
          </cell>
          <cell r="AK450" t="str">
            <v>Brooklyn</v>
          </cell>
          <cell r="AL450" t="str">
            <v>11208</v>
          </cell>
          <cell r="AM450">
            <v>42</v>
          </cell>
          <cell r="AN450" t="str">
            <v>NY</v>
          </cell>
          <cell r="AO450" t="b">
            <v>1</v>
          </cell>
          <cell r="AP450" t="b">
            <v>0</v>
          </cell>
          <cell r="AQ450" t="b">
            <v>0</v>
          </cell>
          <cell r="AR450" t="str">
            <v>SL</v>
          </cell>
          <cell r="AS450" t="str">
            <v>I/I</v>
          </cell>
          <cell r="AU450" t="str">
            <v>2018</v>
          </cell>
          <cell r="AV450" t="str">
            <v>n</v>
          </cell>
          <cell r="AW450">
            <v>1</v>
          </cell>
          <cell r="AX450">
            <v>16427.341</v>
          </cell>
          <cell r="AY450" t="str">
            <v>Payment In Lieu Of Taxes, Sales Tax</v>
          </cell>
        </row>
        <row r="451">
          <cell r="A451">
            <v>94122</v>
          </cell>
          <cell r="B451">
            <v>6339</v>
          </cell>
          <cell r="C451">
            <v>0</v>
          </cell>
          <cell r="D451" t="str">
            <v>Blue School and Blue School Real Estate, LLC</v>
          </cell>
          <cell r="E451" t="str">
            <v>COMP</v>
          </cell>
          <cell r="F451" t="str">
            <v>BLD</v>
          </cell>
          <cell r="G451" t="str">
            <v>Bond</v>
          </cell>
          <cell r="H451" t="str">
            <v>Build NYC Revenue Bond</v>
          </cell>
          <cell r="I451" t="str">
            <v>12/21/16</v>
          </cell>
          <cell r="J451" t="str">
            <v>09/01/46</v>
          </cell>
          <cell r="N451" t="str">
            <v>Y</v>
          </cell>
          <cell r="P451" t="str">
            <v>2016B</v>
          </cell>
          <cell r="Q451">
            <v>42725</v>
          </cell>
          <cell r="R451">
            <v>48092</v>
          </cell>
          <cell r="S451">
            <v>11945000</v>
          </cell>
          <cell r="T451" t="str">
            <v>Closing</v>
          </cell>
          <cell r="U451">
            <v>42725</v>
          </cell>
          <cell r="V451">
            <v>51315000</v>
          </cell>
          <cell r="W451">
            <v>0</v>
          </cell>
          <cell r="X451">
            <v>56000</v>
          </cell>
          <cell r="Y451">
            <v>56000</v>
          </cell>
          <cell r="AA451" t="str">
            <v xml:space="preserve">611110    </v>
          </cell>
          <cell r="AB451">
            <v>51315000</v>
          </cell>
          <cell r="AC451" t="str">
            <v>2017</v>
          </cell>
          <cell r="AD451" t="str">
            <v>2017</v>
          </cell>
          <cell r="AE451" t="str">
            <v>2047</v>
          </cell>
          <cell r="AF451" t="b">
            <v>1</v>
          </cell>
          <cell r="AG451">
            <v>5460</v>
          </cell>
          <cell r="AH451" t="str">
            <v>156 William Street</v>
          </cell>
          <cell r="AI451" t="str">
            <v>93</v>
          </cell>
          <cell r="AJ451" t="str">
            <v>1002</v>
          </cell>
          <cell r="AK451" t="str">
            <v>Manhattan</v>
          </cell>
          <cell r="AL451" t="str">
            <v>10038</v>
          </cell>
          <cell r="AM451">
            <v>1</v>
          </cell>
          <cell r="AN451" t="str">
            <v>NY</v>
          </cell>
          <cell r="AO451" t="b">
            <v>0</v>
          </cell>
          <cell r="AP451" t="b">
            <v>0</v>
          </cell>
          <cell r="AQ451" t="b">
            <v>0</v>
          </cell>
          <cell r="AR451" t="str">
            <v>BOND</v>
          </cell>
          <cell r="AS451" t="str">
            <v>Revenue Bond</v>
          </cell>
          <cell r="AU451" t="str">
            <v>2018</v>
          </cell>
          <cell r="AV451" t="str">
            <v>n</v>
          </cell>
          <cell r="AW451">
            <v>1</v>
          </cell>
          <cell r="AX451">
            <v>51315</v>
          </cell>
          <cell r="AY451" t="str">
            <v>Tax Exempt Bonds</v>
          </cell>
        </row>
        <row r="452">
          <cell r="A452">
            <v>94123</v>
          </cell>
          <cell r="B452">
            <v>6587</v>
          </cell>
          <cell r="C452">
            <v>0</v>
          </cell>
          <cell r="D452" t="str">
            <v>Favorite Plastic Corp.</v>
          </cell>
          <cell r="E452" t="str">
            <v>COMP</v>
          </cell>
          <cell r="F452" t="str">
            <v>IDA</v>
          </cell>
          <cell r="G452" t="str">
            <v>Straight Lease</v>
          </cell>
          <cell r="H452" t="str">
            <v>Industrial Incentive</v>
          </cell>
          <cell r="I452" t="str">
            <v>12/30/16</v>
          </cell>
          <cell r="J452" t="str">
            <v>06/30/42</v>
          </cell>
          <cell r="T452" t="str">
            <v>Closing</v>
          </cell>
          <cell r="U452">
            <v>42734</v>
          </cell>
          <cell r="V452">
            <v>1675000</v>
          </cell>
          <cell r="W452">
            <v>94000</v>
          </cell>
          <cell r="X452">
            <v>67700</v>
          </cell>
          <cell r="Y452">
            <v>161700</v>
          </cell>
          <cell r="AA452" t="str">
            <v xml:space="preserve">32611     </v>
          </cell>
          <cell r="AB452">
            <v>1675000</v>
          </cell>
          <cell r="AC452" t="str">
            <v>2017</v>
          </cell>
          <cell r="AD452" t="str">
            <v>2017</v>
          </cell>
          <cell r="AE452" t="str">
            <v>2042</v>
          </cell>
          <cell r="AF452" t="b">
            <v>0</v>
          </cell>
          <cell r="AG452">
            <v>5459</v>
          </cell>
          <cell r="AH452" t="str">
            <v>1465 Utica Avenue</v>
          </cell>
          <cell r="AI452" t="str">
            <v>7969</v>
          </cell>
          <cell r="AJ452" t="str">
            <v>20</v>
          </cell>
          <cell r="AK452" t="str">
            <v>Brooklyn</v>
          </cell>
          <cell r="AL452" t="str">
            <v>11234</v>
          </cell>
          <cell r="AM452">
            <v>45</v>
          </cell>
          <cell r="AN452" t="str">
            <v>NY</v>
          </cell>
          <cell r="AO452" t="b">
            <v>0</v>
          </cell>
          <cell r="AP452" t="b">
            <v>0</v>
          </cell>
          <cell r="AQ452" t="b">
            <v>0</v>
          </cell>
          <cell r="AR452" t="str">
            <v>SL</v>
          </cell>
          <cell r="AS452" t="str">
            <v>I/I</v>
          </cell>
          <cell r="AU452" t="str">
            <v>2018</v>
          </cell>
          <cell r="AV452" t="str">
            <v>n</v>
          </cell>
          <cell r="AW452">
            <v>1</v>
          </cell>
          <cell r="AX452">
            <v>1675</v>
          </cell>
          <cell r="AY452" t="str">
            <v>Payment In Lieu Of Taxes, Sales Tax</v>
          </cell>
        </row>
        <row r="453">
          <cell r="A453">
            <v>94125</v>
          </cell>
          <cell r="B453">
            <v>6650</v>
          </cell>
          <cell r="C453">
            <v>0</v>
          </cell>
          <cell r="D453" t="str">
            <v>Jewish Community Center of  Manhattan, Inc.</v>
          </cell>
          <cell r="E453" t="str">
            <v>COMP</v>
          </cell>
          <cell r="F453" t="str">
            <v>BLD</v>
          </cell>
          <cell r="G453" t="str">
            <v>Bond</v>
          </cell>
          <cell r="H453" t="str">
            <v>Build NYC Revenue Bond</v>
          </cell>
          <cell r="I453" t="str">
            <v>09/29/16</v>
          </cell>
          <cell r="J453" t="str">
            <v>09/01/31</v>
          </cell>
          <cell r="N453" t="str">
            <v>Y</v>
          </cell>
          <cell r="P453" t="str">
            <v>2016</v>
          </cell>
          <cell r="Q453">
            <v>42642</v>
          </cell>
          <cell r="R453">
            <v>53571</v>
          </cell>
          <cell r="S453">
            <v>4130000</v>
          </cell>
          <cell r="T453" t="str">
            <v>Closing</v>
          </cell>
          <cell r="U453">
            <v>42642</v>
          </cell>
          <cell r="V453">
            <v>27270000</v>
          </cell>
          <cell r="W453">
            <v>10200</v>
          </cell>
          <cell r="X453">
            <v>137000</v>
          </cell>
          <cell r="Y453">
            <v>147200</v>
          </cell>
          <cell r="AA453" t="str">
            <v xml:space="preserve">624110    </v>
          </cell>
          <cell r="AB453">
            <v>27270000</v>
          </cell>
          <cell r="AC453" t="str">
            <v>2017</v>
          </cell>
          <cell r="AD453" t="str">
            <v>2017</v>
          </cell>
          <cell r="AE453" t="str">
            <v>2032</v>
          </cell>
          <cell r="AF453" t="b">
            <v>1</v>
          </cell>
          <cell r="AG453">
            <v>5447</v>
          </cell>
          <cell r="AH453" t="str">
            <v>334 Amsterdam Avenue</v>
          </cell>
          <cell r="AI453" t="str">
            <v>1167</v>
          </cell>
          <cell r="AJ453" t="str">
            <v>33</v>
          </cell>
          <cell r="AK453" t="str">
            <v>Manhattan</v>
          </cell>
          <cell r="AL453" t="str">
            <v>10023</v>
          </cell>
          <cell r="AM453">
            <v>6</v>
          </cell>
          <cell r="AN453" t="str">
            <v>NY</v>
          </cell>
          <cell r="AO453" t="b">
            <v>0</v>
          </cell>
          <cell r="AP453" t="b">
            <v>0</v>
          </cell>
          <cell r="AQ453" t="b">
            <v>0</v>
          </cell>
          <cell r="AR453" t="str">
            <v>BOND</v>
          </cell>
          <cell r="AS453" t="str">
            <v>Revenue Bond</v>
          </cell>
          <cell r="AU453" t="str">
            <v>2018</v>
          </cell>
          <cell r="AV453" t="str">
            <v>n</v>
          </cell>
          <cell r="AW453">
            <v>1</v>
          </cell>
          <cell r="AX453">
            <v>27270</v>
          </cell>
          <cell r="AY453" t="str">
            <v>Tax Exempt Bonds</v>
          </cell>
        </row>
        <row r="454">
          <cell r="A454">
            <v>94126</v>
          </cell>
          <cell r="B454">
            <v>6636</v>
          </cell>
          <cell r="C454">
            <v>0</v>
          </cell>
          <cell r="D454" t="str">
            <v>United States Fund for UNICEF</v>
          </cell>
          <cell r="E454" t="str">
            <v>COMP</v>
          </cell>
          <cell r="F454" t="str">
            <v>BLD</v>
          </cell>
          <cell r="G454" t="str">
            <v>Bond</v>
          </cell>
          <cell r="H454" t="str">
            <v>Build NYC Revenue Bond</v>
          </cell>
          <cell r="I454" t="str">
            <v>09/22/16</v>
          </cell>
          <cell r="J454" t="str">
            <v>10/01/36</v>
          </cell>
          <cell r="P454" t="str">
            <v>2016</v>
          </cell>
          <cell r="Q454">
            <v>42635</v>
          </cell>
          <cell r="R454">
            <v>49949</v>
          </cell>
          <cell r="S454">
            <v>39100000</v>
          </cell>
          <cell r="T454" t="str">
            <v>Closing</v>
          </cell>
          <cell r="U454">
            <v>42635</v>
          </cell>
          <cell r="V454">
            <v>39100000</v>
          </cell>
          <cell r="W454">
            <v>0</v>
          </cell>
          <cell r="X454">
            <v>71551</v>
          </cell>
          <cell r="Y454">
            <v>71551</v>
          </cell>
          <cell r="AA454" t="str">
            <v xml:space="preserve">813219    </v>
          </cell>
          <cell r="AB454">
            <v>39100000</v>
          </cell>
          <cell r="AC454" t="str">
            <v>2017</v>
          </cell>
          <cell r="AD454" t="str">
            <v>2017</v>
          </cell>
          <cell r="AE454" t="str">
            <v>2037</v>
          </cell>
          <cell r="AF454" t="b">
            <v>1</v>
          </cell>
          <cell r="AG454">
            <v>5448</v>
          </cell>
          <cell r="AH454" t="str">
            <v>125 Maiden Lane</v>
          </cell>
          <cell r="AI454" t="str">
            <v>70</v>
          </cell>
          <cell r="AJ454" t="str">
            <v>1043</v>
          </cell>
          <cell r="AK454" t="str">
            <v>Manhattan</v>
          </cell>
          <cell r="AL454" t="str">
            <v>10038</v>
          </cell>
          <cell r="AM454">
            <v>1</v>
          </cell>
          <cell r="AN454" t="str">
            <v>NY</v>
          </cell>
          <cell r="AO454" t="b">
            <v>0</v>
          </cell>
          <cell r="AP454" t="b">
            <v>0</v>
          </cell>
          <cell r="AQ454" t="b">
            <v>0</v>
          </cell>
          <cell r="AR454" t="str">
            <v>BOND</v>
          </cell>
          <cell r="AS454" t="str">
            <v>Revenue Bond</v>
          </cell>
          <cell r="AU454" t="str">
            <v>2018</v>
          </cell>
          <cell r="AV454" t="str">
            <v>n</v>
          </cell>
          <cell r="AW454">
            <v>1</v>
          </cell>
          <cell r="AX454">
            <v>39100</v>
          </cell>
          <cell r="AY454" t="str">
            <v>Tax Exempt Bonds</v>
          </cell>
        </row>
        <row r="455">
          <cell r="A455">
            <v>94127</v>
          </cell>
          <cell r="B455">
            <v>6491</v>
          </cell>
          <cell r="C455">
            <v>0</v>
          </cell>
          <cell r="D455" t="str">
            <v>Rogers Surveying, PLLC</v>
          </cell>
          <cell r="E455" t="str">
            <v>COMP</v>
          </cell>
          <cell r="F455" t="str">
            <v>IDA</v>
          </cell>
          <cell r="G455" t="str">
            <v>Straight Lease</v>
          </cell>
          <cell r="H455" t="str">
            <v>Industrial Incentive</v>
          </cell>
          <cell r="I455" t="str">
            <v>01/05/17</v>
          </cell>
          <cell r="J455" t="str">
            <v>06/30/42</v>
          </cell>
          <cell r="T455" t="str">
            <v>Closing</v>
          </cell>
          <cell r="U455">
            <v>42740</v>
          </cell>
          <cell r="V455">
            <v>4500000</v>
          </cell>
          <cell r="W455">
            <v>58397</v>
          </cell>
          <cell r="X455">
            <v>23625</v>
          </cell>
          <cell r="Y455">
            <v>82022</v>
          </cell>
          <cell r="AA455" t="str">
            <v xml:space="preserve">541360    </v>
          </cell>
          <cell r="AB455">
            <v>4500000</v>
          </cell>
          <cell r="AC455" t="str">
            <v>2017</v>
          </cell>
          <cell r="AD455" t="str">
            <v>2017</v>
          </cell>
          <cell r="AE455" t="str">
            <v>2042</v>
          </cell>
          <cell r="AF455" t="b">
            <v>0</v>
          </cell>
          <cell r="AG455">
            <v>5457</v>
          </cell>
          <cell r="AH455" t="str">
            <v>2420 Arthur Kill Road</v>
          </cell>
          <cell r="AI455" t="str">
            <v>7067</v>
          </cell>
          <cell r="AJ455" t="str">
            <v>120</v>
          </cell>
          <cell r="AK455" t="str">
            <v>Staten Island</v>
          </cell>
          <cell r="AL455" t="str">
            <v>10309</v>
          </cell>
          <cell r="AM455">
            <v>51</v>
          </cell>
          <cell r="AN455" t="str">
            <v>NY</v>
          </cell>
          <cell r="AO455" t="b">
            <v>0</v>
          </cell>
          <cell r="AP455" t="b">
            <v>0</v>
          </cell>
          <cell r="AQ455" t="b">
            <v>0</v>
          </cell>
          <cell r="AR455" t="str">
            <v>SL</v>
          </cell>
          <cell r="AS455" t="str">
            <v>I/I</v>
          </cell>
          <cell r="AU455" t="str">
            <v>2018</v>
          </cell>
          <cell r="AV455" t="str">
            <v>n</v>
          </cell>
          <cell r="AW455">
            <v>1</v>
          </cell>
          <cell r="AX455">
            <v>4500</v>
          </cell>
          <cell r="AY455" t="str">
            <v>Mortgage Recording Tax, Payment In Lieu Of Taxes, Sales Tax</v>
          </cell>
        </row>
        <row r="456">
          <cell r="A456">
            <v>94128</v>
          </cell>
          <cell r="B456">
            <v>1901</v>
          </cell>
          <cell r="C456">
            <v>0</v>
          </cell>
          <cell r="D456" t="str">
            <v>GCT New York LP</v>
          </cell>
          <cell r="E456" t="str">
            <v>COMP</v>
          </cell>
          <cell r="F456" t="str">
            <v>IDA</v>
          </cell>
          <cell r="G456" t="str">
            <v>Straight Lease</v>
          </cell>
          <cell r="H456" t="str">
            <v>Industrial Incentive</v>
          </cell>
          <cell r="I456" t="str">
            <v>07/28/16</v>
          </cell>
          <cell r="J456" t="str">
            <v>07/31/21</v>
          </cell>
          <cell r="T456" t="str">
            <v>Closing</v>
          </cell>
          <cell r="U456">
            <v>42579</v>
          </cell>
          <cell r="V456">
            <v>25000000</v>
          </cell>
          <cell r="W456">
            <v>9166500</v>
          </cell>
          <cell r="X456">
            <v>233560</v>
          </cell>
          <cell r="Y456">
            <v>9400060</v>
          </cell>
          <cell r="AA456" t="str">
            <v xml:space="preserve">488320    </v>
          </cell>
          <cell r="AB456">
            <v>25000000</v>
          </cell>
          <cell r="AC456" t="str">
            <v>2017</v>
          </cell>
          <cell r="AD456" t="str">
            <v>2017</v>
          </cell>
          <cell r="AE456" t="str">
            <v>2022</v>
          </cell>
          <cell r="AF456" t="b">
            <v>0</v>
          </cell>
          <cell r="AG456">
            <v>5446</v>
          </cell>
          <cell r="AH456" t="str">
            <v>300 Western Avenue</v>
          </cell>
          <cell r="AI456" t="str">
            <v>1410</v>
          </cell>
          <cell r="AJ456" t="str">
            <v>250</v>
          </cell>
          <cell r="AK456" t="str">
            <v>Staten Island</v>
          </cell>
          <cell r="AL456" t="str">
            <v>10303</v>
          </cell>
          <cell r="AM456">
            <v>49</v>
          </cell>
          <cell r="AN456" t="str">
            <v>NY</v>
          </cell>
          <cell r="AO456" t="b">
            <v>0</v>
          </cell>
          <cell r="AP456" t="b">
            <v>0</v>
          </cell>
          <cell r="AQ456" t="b">
            <v>0</v>
          </cell>
          <cell r="AR456" t="str">
            <v>SL</v>
          </cell>
          <cell r="AS456" t="str">
            <v>I/I</v>
          </cell>
          <cell r="AU456" t="str">
            <v>2018</v>
          </cell>
          <cell r="AV456" t="str">
            <v>n</v>
          </cell>
          <cell r="AW456">
            <v>1</v>
          </cell>
          <cell r="AX456">
            <v>25000</v>
          </cell>
          <cell r="AY456" t="str">
            <v>Sales Tax</v>
          </cell>
        </row>
        <row r="457">
          <cell r="A457">
            <v>94129</v>
          </cell>
          <cell r="B457">
            <v>6691</v>
          </cell>
          <cell r="C457">
            <v>0</v>
          </cell>
          <cell r="D457" t="str">
            <v>Center for Elimination of Violence in the Family, Inc.</v>
          </cell>
          <cell r="E457" t="str">
            <v>COMP</v>
          </cell>
          <cell r="F457" t="str">
            <v>BLD</v>
          </cell>
          <cell r="G457" t="str">
            <v>Bond</v>
          </cell>
          <cell r="H457" t="str">
            <v>Build NYC Revenue Bond</v>
          </cell>
          <cell r="I457" t="str">
            <v>01/26/17</v>
          </cell>
          <cell r="J457" t="str">
            <v>01/01/37</v>
          </cell>
          <cell r="P457" t="str">
            <v>2017</v>
          </cell>
          <cell r="Q457">
            <v>42736</v>
          </cell>
          <cell r="R457">
            <v>50041</v>
          </cell>
          <cell r="S457">
            <v>3860000</v>
          </cell>
          <cell r="T457" t="str">
            <v>Amendment (Post Closing)</v>
          </cell>
          <cell r="U457">
            <v>43279</v>
          </cell>
          <cell r="V457">
            <v>4311075</v>
          </cell>
          <cell r="W457">
            <v>4000</v>
          </cell>
          <cell r="X457">
            <v>13680</v>
          </cell>
          <cell r="Y457">
            <v>17680</v>
          </cell>
          <cell r="AA457" t="str">
            <v xml:space="preserve">624100    </v>
          </cell>
          <cell r="AB457">
            <v>3860000</v>
          </cell>
          <cell r="AC457" t="str">
            <v>2017</v>
          </cell>
          <cell r="AD457" t="str">
            <v>2017</v>
          </cell>
          <cell r="AE457" t="str">
            <v>2037</v>
          </cell>
          <cell r="AF457" t="b">
            <v>1</v>
          </cell>
          <cell r="AG457">
            <v>5471</v>
          </cell>
          <cell r="AH457" t="str">
            <v>157 Edgecombe Avenue</v>
          </cell>
          <cell r="AI457" t="str">
            <v>2051</v>
          </cell>
          <cell r="AJ457" t="str">
            <v>87</v>
          </cell>
          <cell r="AK457" t="str">
            <v>Manhattan</v>
          </cell>
          <cell r="AL457" t="str">
            <v>10030</v>
          </cell>
          <cell r="AM457">
            <v>9</v>
          </cell>
          <cell r="AN457" t="str">
            <v>NY</v>
          </cell>
          <cell r="AO457" t="b">
            <v>0</v>
          </cell>
          <cell r="AP457" t="b">
            <v>0</v>
          </cell>
          <cell r="AQ457" t="b">
            <v>0</v>
          </cell>
          <cell r="AR457" t="str">
            <v>BOND</v>
          </cell>
          <cell r="AS457" t="str">
            <v>Revenue Bond</v>
          </cell>
          <cell r="AU457" t="str">
            <v>2018</v>
          </cell>
          <cell r="AV457" t="str">
            <v>n</v>
          </cell>
          <cell r="AW457">
            <v>1</v>
          </cell>
          <cell r="AX457">
            <v>3860</v>
          </cell>
          <cell r="AY457" t="str">
            <v>Tax Exempt Bonds</v>
          </cell>
        </row>
        <row r="458">
          <cell r="A458">
            <v>94130</v>
          </cell>
          <cell r="B458">
            <v>6690</v>
          </cell>
          <cell r="C458">
            <v>0</v>
          </cell>
          <cell r="D458" t="str">
            <v>Yeshivat Darche Eres, Inc.</v>
          </cell>
          <cell r="E458" t="str">
            <v>COMP</v>
          </cell>
          <cell r="F458" t="str">
            <v>BLD</v>
          </cell>
          <cell r="G458" t="str">
            <v>Bond</v>
          </cell>
          <cell r="H458" t="str">
            <v>Build NYC Revenue Bond</v>
          </cell>
          <cell r="I458" t="str">
            <v>12/20/16</v>
          </cell>
          <cell r="J458" t="str">
            <v>12/01/41</v>
          </cell>
          <cell r="P458" t="str">
            <v>2016</v>
          </cell>
          <cell r="Q458">
            <v>42724</v>
          </cell>
          <cell r="R458">
            <v>51836</v>
          </cell>
          <cell r="S458">
            <v>11040000</v>
          </cell>
          <cell r="T458" t="str">
            <v>Closing</v>
          </cell>
          <cell r="U458">
            <v>42724</v>
          </cell>
          <cell r="V458">
            <v>14299600</v>
          </cell>
          <cell r="W458">
            <v>43750</v>
          </cell>
          <cell r="X458">
            <v>25000</v>
          </cell>
          <cell r="Y458">
            <v>68750</v>
          </cell>
          <cell r="AA458" t="str">
            <v xml:space="preserve">611110    </v>
          </cell>
          <cell r="AB458">
            <v>11040000</v>
          </cell>
          <cell r="AC458" t="str">
            <v>2017</v>
          </cell>
          <cell r="AD458" t="str">
            <v>2017</v>
          </cell>
          <cell r="AE458" t="str">
            <v>2042</v>
          </cell>
          <cell r="AF458" t="b">
            <v>1</v>
          </cell>
          <cell r="AG458">
            <v>5455</v>
          </cell>
          <cell r="AH458" t="str">
            <v>2533 Coney Island Avenue</v>
          </cell>
          <cell r="AI458" t="str">
            <v>7371</v>
          </cell>
          <cell r="AJ458" t="str">
            <v>72</v>
          </cell>
          <cell r="AK458" t="str">
            <v>Brooklyn</v>
          </cell>
          <cell r="AL458" t="str">
            <v>11223</v>
          </cell>
          <cell r="AM458">
            <v>48</v>
          </cell>
          <cell r="AN458" t="str">
            <v>NY</v>
          </cell>
          <cell r="AO458" t="b">
            <v>0</v>
          </cell>
          <cell r="AP458" t="b">
            <v>0</v>
          </cell>
          <cell r="AQ458" t="b">
            <v>0</v>
          </cell>
          <cell r="AR458" t="str">
            <v>BOND</v>
          </cell>
          <cell r="AS458" t="str">
            <v>Revenue Bond</v>
          </cell>
          <cell r="AU458" t="str">
            <v>2018</v>
          </cell>
          <cell r="AV458" t="str">
            <v>n</v>
          </cell>
          <cell r="AW458">
            <v>1</v>
          </cell>
          <cell r="AX458">
            <v>11040</v>
          </cell>
          <cell r="AY458" t="str">
            <v>Mortgage Recording Tax, Tax Exempt Bonds</v>
          </cell>
        </row>
        <row r="459">
          <cell r="A459">
            <v>94131</v>
          </cell>
          <cell r="B459">
            <v>6730</v>
          </cell>
          <cell r="C459">
            <v>0</v>
          </cell>
          <cell r="D459" t="str">
            <v>105 Rockaway Realty LLC</v>
          </cell>
          <cell r="E459" t="str">
            <v>COMP</v>
          </cell>
          <cell r="F459" t="str">
            <v>IDA</v>
          </cell>
          <cell r="G459" t="str">
            <v>Straight Lease</v>
          </cell>
          <cell r="H459" t="str">
            <v>Industrial Incentive</v>
          </cell>
          <cell r="I459" t="str">
            <v>01/04/17</v>
          </cell>
          <cell r="J459" t="str">
            <v>06/30/27</v>
          </cell>
          <cell r="T459" t="str">
            <v>Closing</v>
          </cell>
          <cell r="U459">
            <v>42739</v>
          </cell>
          <cell r="V459">
            <v>23750000</v>
          </cell>
          <cell r="W459">
            <v>126300</v>
          </cell>
          <cell r="X459">
            <v>55450</v>
          </cell>
          <cell r="Y459">
            <v>181750</v>
          </cell>
          <cell r="AA459" t="str">
            <v xml:space="preserve">621111    </v>
          </cell>
          <cell r="AB459">
            <v>23750000</v>
          </cell>
          <cell r="AC459" t="str">
            <v>2017</v>
          </cell>
          <cell r="AD459" t="str">
            <v>2017</v>
          </cell>
          <cell r="AE459" t="str">
            <v>2027</v>
          </cell>
          <cell r="AF459" t="b">
            <v>0</v>
          </cell>
          <cell r="AG459">
            <v>5461</v>
          </cell>
          <cell r="AH459" t="str">
            <v>105-02 Rockaway Beach blvd</v>
          </cell>
          <cell r="AI459" t="str">
            <v>16178</v>
          </cell>
          <cell r="AJ459" t="str">
            <v>80</v>
          </cell>
          <cell r="AK459" t="str">
            <v>Queens</v>
          </cell>
          <cell r="AL459" t="str">
            <v>11694</v>
          </cell>
          <cell r="AM459">
            <v>32</v>
          </cell>
          <cell r="AN459" t="str">
            <v>NY</v>
          </cell>
          <cell r="AO459" t="b">
            <v>0</v>
          </cell>
          <cell r="AP459" t="b">
            <v>0</v>
          </cell>
          <cell r="AQ459" t="b">
            <v>0</v>
          </cell>
          <cell r="AR459" t="str">
            <v>SL</v>
          </cell>
          <cell r="AS459" t="str">
            <v>I/I</v>
          </cell>
          <cell r="AU459" t="str">
            <v>2018</v>
          </cell>
          <cell r="AV459" t="str">
            <v>n</v>
          </cell>
          <cell r="AW459">
            <v>1</v>
          </cell>
          <cell r="AX459">
            <v>23750</v>
          </cell>
          <cell r="AY459" t="str">
            <v>Mortgage Recording Tax, Sales Tax</v>
          </cell>
        </row>
        <row r="460">
          <cell r="A460">
            <v>94132</v>
          </cell>
          <cell r="B460">
            <v>6783</v>
          </cell>
          <cell r="C460">
            <v>0</v>
          </cell>
          <cell r="D460" t="str">
            <v>Services and Advocacy for Gay, Lesbian, Bisexual and Transgender Elder, Inc.</v>
          </cell>
          <cell r="E460" t="str">
            <v>COMP</v>
          </cell>
          <cell r="F460" t="str">
            <v>BLD</v>
          </cell>
          <cell r="G460" t="str">
            <v>Bond</v>
          </cell>
          <cell r="H460" t="str">
            <v>Build NYC Revenue Bond</v>
          </cell>
          <cell r="I460" t="str">
            <v>02/22/17</v>
          </cell>
          <cell r="J460" t="str">
            <v>02/01/42</v>
          </cell>
          <cell r="P460" t="str">
            <v>2017</v>
          </cell>
          <cell r="Q460">
            <v>42767</v>
          </cell>
          <cell r="R460">
            <v>51898</v>
          </cell>
          <cell r="S460">
            <v>7799000</v>
          </cell>
          <cell r="T460" t="str">
            <v>Closing</v>
          </cell>
          <cell r="U460">
            <v>42788</v>
          </cell>
          <cell r="V460">
            <v>7799000</v>
          </cell>
          <cell r="W460">
            <v>0</v>
          </cell>
          <cell r="X460">
            <v>7083</v>
          </cell>
          <cell r="Y460">
            <v>7083</v>
          </cell>
          <cell r="AA460" t="str">
            <v xml:space="preserve">624120    </v>
          </cell>
          <cell r="AB460">
            <v>7799000</v>
          </cell>
          <cell r="AC460" t="str">
            <v>2017</v>
          </cell>
          <cell r="AD460" t="str">
            <v>2017</v>
          </cell>
          <cell r="AE460" t="str">
            <v>2042</v>
          </cell>
          <cell r="AF460" t="b">
            <v>1</v>
          </cell>
          <cell r="AG460">
            <v>5467</v>
          </cell>
          <cell r="AH460" t="str">
            <v>305 Seventh Avenue</v>
          </cell>
          <cell r="AI460" t="str">
            <v>803</v>
          </cell>
          <cell r="AJ460" t="str">
            <v>1110</v>
          </cell>
          <cell r="AK460" t="str">
            <v>Manhattan</v>
          </cell>
          <cell r="AL460" t="str">
            <v>10001</v>
          </cell>
          <cell r="AM460">
            <v>3</v>
          </cell>
          <cell r="AN460" t="str">
            <v>NY</v>
          </cell>
          <cell r="AO460" t="b">
            <v>0</v>
          </cell>
          <cell r="AP460" t="b">
            <v>0</v>
          </cell>
          <cell r="AQ460" t="b">
            <v>0</v>
          </cell>
          <cell r="AR460" t="str">
            <v>BOND</v>
          </cell>
          <cell r="AS460" t="str">
            <v>Revenue Bond</v>
          </cell>
          <cell r="AU460" t="str">
            <v>2018</v>
          </cell>
          <cell r="AV460" t="str">
            <v>n</v>
          </cell>
          <cell r="AW460">
            <v>1</v>
          </cell>
          <cell r="AX460">
            <v>7799</v>
          </cell>
          <cell r="AY460" t="str">
            <v>Mortgage Recording Tax, Tax Exempt Bonds</v>
          </cell>
        </row>
        <row r="461">
          <cell r="A461">
            <v>94133</v>
          </cell>
          <cell r="B461">
            <v>6491</v>
          </cell>
          <cell r="C461">
            <v>0</v>
          </cell>
          <cell r="D461" t="str">
            <v>Alphapointe</v>
          </cell>
          <cell r="E461" t="str">
            <v>COMP</v>
          </cell>
          <cell r="F461" t="str">
            <v>BLD</v>
          </cell>
          <cell r="G461" t="str">
            <v>Bond</v>
          </cell>
          <cell r="H461" t="str">
            <v>Build NYC Revenue Bond</v>
          </cell>
          <cell r="I461" t="str">
            <v>06/16/17</v>
          </cell>
          <cell r="J461" t="str">
            <v>06/01/42</v>
          </cell>
          <cell r="P461" t="str">
            <v>2017</v>
          </cell>
          <cell r="Q461">
            <v>42902</v>
          </cell>
          <cell r="R461">
            <v>52018</v>
          </cell>
          <cell r="S461">
            <v>18850000</v>
          </cell>
          <cell r="T461" t="str">
            <v>Closing</v>
          </cell>
          <cell r="U461">
            <v>42902</v>
          </cell>
          <cell r="V461">
            <v>18850000</v>
          </cell>
          <cell r="W461">
            <v>95123</v>
          </cell>
          <cell r="X461">
            <v>138000</v>
          </cell>
          <cell r="Y461">
            <v>233123</v>
          </cell>
          <cell r="AA461" t="str">
            <v xml:space="preserve">339994    </v>
          </cell>
          <cell r="AB461">
            <v>18850000</v>
          </cell>
          <cell r="AC461" t="str">
            <v>2017</v>
          </cell>
          <cell r="AD461" t="str">
            <v>2017</v>
          </cell>
          <cell r="AE461" t="str">
            <v>2042</v>
          </cell>
          <cell r="AF461" t="b">
            <v>1</v>
          </cell>
          <cell r="AG461">
            <v>5491</v>
          </cell>
          <cell r="AH461" t="str">
            <v>87-46 123rd Street</v>
          </cell>
          <cell r="AI461" t="str">
            <v>9931</v>
          </cell>
          <cell r="AJ461" t="str">
            <v>30</v>
          </cell>
          <cell r="AK461" t="str">
            <v>Queens</v>
          </cell>
          <cell r="AL461" t="str">
            <v>11418</v>
          </cell>
          <cell r="AM461">
            <v>27</v>
          </cell>
          <cell r="AN461" t="str">
            <v>NY</v>
          </cell>
          <cell r="AO461" t="b">
            <v>0</v>
          </cell>
          <cell r="AP461" t="b">
            <v>0</v>
          </cell>
          <cell r="AQ461" t="b">
            <v>0</v>
          </cell>
          <cell r="AR461" t="str">
            <v>BOND</v>
          </cell>
          <cell r="AS461" t="str">
            <v>Revenue Bond</v>
          </cell>
          <cell r="AU461" t="str">
            <v>2018</v>
          </cell>
          <cell r="AV461" t="str">
            <v>n</v>
          </cell>
          <cell r="AW461">
            <v>1</v>
          </cell>
          <cell r="AX461">
            <v>18850</v>
          </cell>
          <cell r="AY461" t="str">
            <v>Mortgage Recording Tax, Tax Exempt Bonds</v>
          </cell>
        </row>
        <row r="462">
          <cell r="A462">
            <v>94134</v>
          </cell>
          <cell r="B462">
            <v>6952</v>
          </cell>
          <cell r="C462">
            <v>0</v>
          </cell>
          <cell r="D462" t="str">
            <v>Professional Children's School, Inc. (2017)</v>
          </cell>
          <cell r="E462" t="str">
            <v>COMP</v>
          </cell>
          <cell r="F462" t="str">
            <v>BLD</v>
          </cell>
          <cell r="G462" t="str">
            <v>Bond</v>
          </cell>
          <cell r="H462" t="str">
            <v>Build NYC Tax-Exempt Promissory Note</v>
          </cell>
          <cell r="I462" t="str">
            <v>05/01/17</v>
          </cell>
          <cell r="J462" t="str">
            <v>05/01/37</v>
          </cell>
          <cell r="P462" t="str">
            <v>2017</v>
          </cell>
          <cell r="Q462">
            <v>42856</v>
          </cell>
          <cell r="R462">
            <v>50161</v>
          </cell>
          <cell r="S462">
            <v>6856000</v>
          </cell>
          <cell r="T462" t="str">
            <v>Closing</v>
          </cell>
          <cell r="U462">
            <v>42856</v>
          </cell>
          <cell r="V462">
            <v>7100000</v>
          </cell>
          <cell r="W462">
            <v>6094</v>
          </cell>
          <cell r="X462">
            <v>39000</v>
          </cell>
          <cell r="Y462">
            <v>45094</v>
          </cell>
          <cell r="AA462" t="str">
            <v xml:space="preserve">611000    </v>
          </cell>
          <cell r="AB462">
            <v>6856000</v>
          </cell>
          <cell r="AC462" t="str">
            <v>2017</v>
          </cell>
          <cell r="AD462" t="str">
            <v>2017</v>
          </cell>
          <cell r="AE462" t="str">
            <v>2037</v>
          </cell>
          <cell r="AF462" t="b">
            <v>1</v>
          </cell>
          <cell r="AG462">
            <v>5466</v>
          </cell>
          <cell r="AH462" t="str">
            <v>132 West 60th Street</v>
          </cell>
          <cell r="AI462" t="str">
            <v>1131</v>
          </cell>
          <cell r="AJ462" t="str">
            <v>50</v>
          </cell>
          <cell r="AK462" t="str">
            <v>Manhattan</v>
          </cell>
          <cell r="AL462" t="str">
            <v>11023</v>
          </cell>
          <cell r="AM462">
            <v>3</v>
          </cell>
          <cell r="AN462" t="str">
            <v>NY</v>
          </cell>
          <cell r="AO462" t="b">
            <v>0</v>
          </cell>
          <cell r="AP462" t="b">
            <v>0</v>
          </cell>
          <cell r="AQ462" t="b">
            <v>0</v>
          </cell>
          <cell r="AR462" t="str">
            <v>BOND</v>
          </cell>
          <cell r="AS462" t="str">
            <v>TEPN</v>
          </cell>
          <cell r="AU462" t="str">
            <v>2018</v>
          </cell>
          <cell r="AV462" t="str">
            <v>n</v>
          </cell>
          <cell r="AW462">
            <v>1</v>
          </cell>
          <cell r="AX462">
            <v>6856</v>
          </cell>
          <cell r="AY462" t="str">
            <v>Mortgage Recording Tax, Tax Exempt Bonds</v>
          </cell>
        </row>
        <row r="463">
          <cell r="A463">
            <v>94135</v>
          </cell>
          <cell r="B463">
            <v>7033</v>
          </cell>
          <cell r="C463">
            <v>0</v>
          </cell>
          <cell r="D463" t="str">
            <v>Manhattan College #3 (2017)</v>
          </cell>
          <cell r="E463" t="str">
            <v>COMP</v>
          </cell>
          <cell r="F463" t="str">
            <v>BLD</v>
          </cell>
          <cell r="G463" t="str">
            <v>Bond</v>
          </cell>
          <cell r="H463" t="str">
            <v>Build NYC Revenue Bond</v>
          </cell>
          <cell r="I463" t="str">
            <v>06/14/17</v>
          </cell>
          <cell r="J463" t="str">
            <v>06/01/48</v>
          </cell>
          <cell r="P463" t="str">
            <v>2017</v>
          </cell>
          <cell r="Q463">
            <v>42900</v>
          </cell>
          <cell r="R463">
            <v>53905</v>
          </cell>
          <cell r="S463">
            <v>90575000</v>
          </cell>
          <cell r="T463" t="str">
            <v>Closing</v>
          </cell>
          <cell r="U463">
            <v>42900</v>
          </cell>
          <cell r="V463">
            <v>145246044</v>
          </cell>
          <cell r="W463">
            <v>888950</v>
          </cell>
          <cell r="X463">
            <v>1005903</v>
          </cell>
          <cell r="Y463">
            <v>1894853</v>
          </cell>
          <cell r="AA463" t="str">
            <v xml:space="preserve">611310    </v>
          </cell>
          <cell r="AB463">
            <v>90575000</v>
          </cell>
          <cell r="AC463" t="str">
            <v>2017</v>
          </cell>
          <cell r="AD463" t="str">
            <v>2017</v>
          </cell>
          <cell r="AE463" t="str">
            <v>2048</v>
          </cell>
          <cell r="AF463" t="b">
            <v>1</v>
          </cell>
          <cell r="AG463">
            <v>5473</v>
          </cell>
          <cell r="AH463" t="str">
            <v>3825 Corlear Avenue</v>
          </cell>
          <cell r="AI463" t="str">
            <v>5774</v>
          </cell>
          <cell r="AJ463" t="str">
            <v>240</v>
          </cell>
          <cell r="AK463" t="str">
            <v>Bronx</v>
          </cell>
          <cell r="AL463" t="str">
            <v>10471</v>
          </cell>
          <cell r="AM463">
            <v>11</v>
          </cell>
          <cell r="AN463" t="str">
            <v>NY</v>
          </cell>
          <cell r="AO463" t="b">
            <v>1</v>
          </cell>
          <cell r="AP463" t="b">
            <v>0</v>
          </cell>
          <cell r="AQ463" t="b">
            <v>0</v>
          </cell>
          <cell r="AR463" t="str">
            <v>BOND</v>
          </cell>
          <cell r="AS463" t="str">
            <v>Revenue Bond</v>
          </cell>
          <cell r="AU463" t="str">
            <v>2018</v>
          </cell>
          <cell r="AV463" t="str">
            <v>n</v>
          </cell>
          <cell r="AW463">
            <v>1</v>
          </cell>
          <cell r="AX463">
            <v>90575</v>
          </cell>
          <cell r="AY463" t="str">
            <v>Tax Exempt Bonds</v>
          </cell>
        </row>
        <row r="464">
          <cell r="A464">
            <v>94136</v>
          </cell>
          <cell r="B464">
            <v>6958</v>
          </cell>
          <cell r="C464">
            <v>0</v>
          </cell>
          <cell r="D464" t="str">
            <v>Gabrielli Truck Sales, Ltd. #3</v>
          </cell>
          <cell r="E464" t="str">
            <v>COMP</v>
          </cell>
          <cell r="F464" t="str">
            <v>IDA</v>
          </cell>
          <cell r="G464" t="str">
            <v>Straight Lease</v>
          </cell>
          <cell r="H464" t="str">
            <v>Industrial Incentive</v>
          </cell>
          <cell r="I464" t="str">
            <v>06/28/17</v>
          </cell>
          <cell r="J464" t="str">
            <v>06/30/43</v>
          </cell>
          <cell r="T464" t="str">
            <v>Closing</v>
          </cell>
          <cell r="U464">
            <v>42914</v>
          </cell>
          <cell r="V464">
            <v>22517713</v>
          </cell>
          <cell r="W464">
            <v>181975</v>
          </cell>
          <cell r="X464">
            <v>0</v>
          </cell>
          <cell r="Y464">
            <v>181975</v>
          </cell>
          <cell r="AA464" t="str">
            <v xml:space="preserve">441228    </v>
          </cell>
          <cell r="AB464">
            <v>22517713</v>
          </cell>
          <cell r="AC464" t="str">
            <v>2017</v>
          </cell>
          <cell r="AD464" t="str">
            <v>2017</v>
          </cell>
          <cell r="AE464" t="str">
            <v>2043</v>
          </cell>
          <cell r="AF464" t="b">
            <v>0</v>
          </cell>
          <cell r="AG464">
            <v>5475</v>
          </cell>
          <cell r="AH464" t="str">
            <v>3501 Hutchinson Avenue</v>
          </cell>
          <cell r="AI464" t="str">
            <v>5288</v>
          </cell>
          <cell r="AJ464" t="str">
            <v>1</v>
          </cell>
          <cell r="AK464" t="str">
            <v>Bronx</v>
          </cell>
          <cell r="AL464" t="str">
            <v>10475</v>
          </cell>
          <cell r="AM464">
            <v>12</v>
          </cell>
          <cell r="AN464" t="str">
            <v>NY</v>
          </cell>
          <cell r="AO464" t="b">
            <v>0</v>
          </cell>
          <cell r="AP464" t="b">
            <v>0</v>
          </cell>
          <cell r="AQ464" t="b">
            <v>0</v>
          </cell>
          <cell r="AR464" t="str">
            <v>SL</v>
          </cell>
          <cell r="AS464" t="str">
            <v>I/I</v>
          </cell>
          <cell r="AU464" t="str">
            <v>2018</v>
          </cell>
          <cell r="AV464" t="str">
            <v>n</v>
          </cell>
          <cell r="AW464">
            <v>1</v>
          </cell>
          <cell r="AX464">
            <v>22517.713</v>
          </cell>
          <cell r="AY464" t="str">
            <v>Mortgage Recording Tax, Payment In Lieu Of Taxes, Sales Tax</v>
          </cell>
        </row>
        <row r="465">
          <cell r="A465">
            <v>94137</v>
          </cell>
          <cell r="B465">
            <v>0</v>
          </cell>
          <cell r="C465">
            <v>0</v>
          </cell>
          <cell r="D465" t="str">
            <v>Madison Square Boys and Girls Club: Harlem Clubhouse</v>
          </cell>
          <cell r="E465" t="str">
            <v>COMP</v>
          </cell>
          <cell r="F465" t="str">
            <v>NCC</v>
          </cell>
          <cell r="G465" t="str">
            <v>EDC Loan</v>
          </cell>
          <cell r="H465" t="str">
            <v>New Markets Tax Credits Program</v>
          </cell>
          <cell r="I465" t="str">
            <v>05/05/17</v>
          </cell>
          <cell r="J465" t="str">
            <v>12/31/51</v>
          </cell>
          <cell r="T465" t="str">
            <v>Closing</v>
          </cell>
          <cell r="U465">
            <v>42860</v>
          </cell>
          <cell r="V465">
            <v>45884628</v>
          </cell>
          <cell r="W465">
            <v>14450</v>
          </cell>
          <cell r="X465">
            <v>45000</v>
          </cell>
          <cell r="Y465">
            <v>59450</v>
          </cell>
          <cell r="AA465" t="str">
            <v xml:space="preserve">713940    </v>
          </cell>
          <cell r="AB465">
            <v>37160000</v>
          </cell>
          <cell r="AC465" t="str">
            <v>2017</v>
          </cell>
          <cell r="AD465" t="str">
            <v>2017</v>
          </cell>
          <cell r="AE465" t="str">
            <v>2052</v>
          </cell>
          <cell r="AF465" t="b">
            <v>1</v>
          </cell>
          <cell r="AG465">
            <v>5494</v>
          </cell>
          <cell r="AH465" t="str">
            <v>250 Bradhurst Avenue</v>
          </cell>
          <cell r="AI465" t="str">
            <v>2047</v>
          </cell>
          <cell r="AJ465" t="str">
            <v>44</v>
          </cell>
          <cell r="AK465" t="str">
            <v>Manhattan</v>
          </cell>
          <cell r="AL465" t="str">
            <v>10039</v>
          </cell>
          <cell r="AM465">
            <v>9</v>
          </cell>
          <cell r="AN465" t="str">
            <v>NY</v>
          </cell>
          <cell r="AO465" t="b">
            <v>0</v>
          </cell>
          <cell r="AP465" t="b">
            <v>0</v>
          </cell>
          <cell r="AQ465" t="b">
            <v>0</v>
          </cell>
          <cell r="AR465" t="str">
            <v>LOAN</v>
          </cell>
          <cell r="AS465" t="str">
            <v>NMTC</v>
          </cell>
          <cell r="AU465" t="str">
            <v>2018</v>
          </cell>
          <cell r="AV465" t="str">
            <v>n</v>
          </cell>
          <cell r="AW465">
            <v>1</v>
          </cell>
          <cell r="AX465">
            <v>37160</v>
          </cell>
        </row>
        <row r="466">
          <cell r="A466">
            <v>94139</v>
          </cell>
          <cell r="B466">
            <v>0</v>
          </cell>
          <cell r="C466">
            <v>0</v>
          </cell>
          <cell r="D466" t="str">
            <v>509 W 34, L.L.C.</v>
          </cell>
          <cell r="E466" t="str">
            <v>COMP</v>
          </cell>
          <cell r="F466" t="str">
            <v>IDA</v>
          </cell>
          <cell r="G466" t="str">
            <v>Straight Lease</v>
          </cell>
          <cell r="H466" t="str">
            <v>Commercial Project</v>
          </cell>
          <cell r="I466" t="str">
            <v>04/09/18</v>
          </cell>
          <cell r="J466" t="str">
            <v>06/30/48</v>
          </cell>
          <cell r="T466" t="str">
            <v>Closing</v>
          </cell>
          <cell r="U466">
            <v>43199</v>
          </cell>
          <cell r="V466">
            <v>3735000000</v>
          </cell>
          <cell r="W466">
            <v>67397</v>
          </cell>
          <cell r="X466">
            <v>114716</v>
          </cell>
          <cell r="Y466">
            <v>182113</v>
          </cell>
          <cell r="AA466" t="str">
            <v xml:space="preserve">531390    </v>
          </cell>
          <cell r="AB466">
            <v>3735000000</v>
          </cell>
          <cell r="AC466" t="str">
            <v>2018</v>
          </cell>
          <cell r="AD466" t="str">
            <v>2018</v>
          </cell>
          <cell r="AE466" t="str">
            <v>2048</v>
          </cell>
          <cell r="AF466" t="b">
            <v>0</v>
          </cell>
          <cell r="AG466">
            <v>5547</v>
          </cell>
          <cell r="AH466" t="str">
            <v xml:space="preserve">509. 527 W 34th Street and 435, 447 and 449 Tenth </v>
          </cell>
          <cell r="AI466" t="str">
            <v>706</v>
          </cell>
          <cell r="AJ466" t="str">
            <v>17</v>
          </cell>
          <cell r="AK466" t="str">
            <v>Manhattan</v>
          </cell>
          <cell r="AL466" t="str">
            <v>10001</v>
          </cell>
          <cell r="AM466">
            <v>3</v>
          </cell>
          <cell r="AN466" t="str">
            <v>NY</v>
          </cell>
          <cell r="AO466" t="b">
            <v>0</v>
          </cell>
          <cell r="AP466" t="b">
            <v>0</v>
          </cell>
          <cell r="AQ466" t="b">
            <v>0</v>
          </cell>
          <cell r="AR466" t="str">
            <v>SL</v>
          </cell>
          <cell r="AS466" t="str">
            <v>I/CD</v>
          </cell>
          <cell r="AU466" t="str">
            <v>2018</v>
          </cell>
          <cell r="AV466" t="str">
            <v>n</v>
          </cell>
          <cell r="AW466">
            <v>1</v>
          </cell>
          <cell r="AX466">
            <v>3735000</v>
          </cell>
          <cell r="AY466" t="str">
            <v>Mortgage Recording Tax, Payment In Lieu Of Taxes</v>
          </cell>
        </row>
        <row r="467">
          <cell r="A467">
            <v>94140</v>
          </cell>
          <cell r="B467">
            <v>6641</v>
          </cell>
          <cell r="C467">
            <v>0</v>
          </cell>
          <cell r="D467" t="str">
            <v>Marathon Energy Corporation</v>
          </cell>
          <cell r="E467" t="str">
            <v>COMP</v>
          </cell>
          <cell r="F467" t="str">
            <v>IDA</v>
          </cell>
          <cell r="G467" t="str">
            <v>Straight Lease</v>
          </cell>
          <cell r="H467" t="str">
            <v>Industrial Incentive</v>
          </cell>
          <cell r="I467" t="str">
            <v>07/11/17</v>
          </cell>
          <cell r="J467" t="str">
            <v>06/30/43</v>
          </cell>
          <cell r="T467" t="str">
            <v>Closing</v>
          </cell>
          <cell r="U467">
            <v>42927</v>
          </cell>
          <cell r="V467">
            <v>11200000</v>
          </cell>
          <cell r="W467">
            <v>6635</v>
          </cell>
          <cell r="X467">
            <v>13270</v>
          </cell>
          <cell r="Y467">
            <v>19905</v>
          </cell>
          <cell r="AA467" t="str">
            <v xml:space="preserve">423720    </v>
          </cell>
          <cell r="AB467">
            <v>11200000</v>
          </cell>
          <cell r="AC467" t="str">
            <v>2018</v>
          </cell>
          <cell r="AD467" t="str">
            <v>2018</v>
          </cell>
          <cell r="AE467" t="str">
            <v>2043</v>
          </cell>
          <cell r="AF467" t="b">
            <v>0</v>
          </cell>
          <cell r="AG467">
            <v>5497</v>
          </cell>
          <cell r="AH467" t="str">
            <v>33-53 62nd Street</v>
          </cell>
          <cell r="AI467" t="str">
            <v>1185</v>
          </cell>
          <cell r="AJ467" t="str">
            <v>40</v>
          </cell>
          <cell r="AK467" t="str">
            <v>Queens</v>
          </cell>
          <cell r="AL467" t="str">
            <v>11377</v>
          </cell>
          <cell r="AM467">
            <v>26</v>
          </cell>
          <cell r="AN467" t="str">
            <v>NY</v>
          </cell>
          <cell r="AO467" t="b">
            <v>1</v>
          </cell>
          <cell r="AP467" t="b">
            <v>0</v>
          </cell>
          <cell r="AQ467" t="b">
            <v>0</v>
          </cell>
          <cell r="AR467" t="str">
            <v>SL</v>
          </cell>
          <cell r="AS467" t="str">
            <v>I/I</v>
          </cell>
          <cell r="AU467" t="str">
            <v>2018</v>
          </cell>
          <cell r="AV467" t="str">
            <v>n</v>
          </cell>
          <cell r="AW467">
            <v>1</v>
          </cell>
          <cell r="AX467">
            <v>11200</v>
          </cell>
          <cell r="AY467" t="str">
            <v>Mortgage Recording Tax, Payment In Lieu Of Taxes, Sales Tax</v>
          </cell>
        </row>
        <row r="468">
          <cell r="A468">
            <v>94141</v>
          </cell>
          <cell r="B468">
            <v>6480</v>
          </cell>
          <cell r="C468">
            <v>0</v>
          </cell>
          <cell r="D468" t="str">
            <v>Village Super Market, Inc.</v>
          </cell>
          <cell r="E468" t="str">
            <v>COMP</v>
          </cell>
          <cell r="F468" t="str">
            <v>IDA</v>
          </cell>
          <cell r="G468" t="str">
            <v>Straight Lease</v>
          </cell>
          <cell r="H468" t="str">
            <v>FRESH</v>
          </cell>
          <cell r="I468" t="str">
            <v>12/29/17</v>
          </cell>
          <cell r="J468" t="str">
            <v>06/30/43</v>
          </cell>
          <cell r="T468" t="str">
            <v>Closing</v>
          </cell>
          <cell r="U468">
            <v>43098</v>
          </cell>
          <cell r="V468">
            <v>14000000</v>
          </cell>
          <cell r="W468">
            <v>120002</v>
          </cell>
          <cell r="X468">
            <v>83680</v>
          </cell>
          <cell r="Y468">
            <v>203682</v>
          </cell>
          <cell r="AA468" t="str">
            <v xml:space="preserve">445110    </v>
          </cell>
          <cell r="AB468">
            <v>14000000</v>
          </cell>
          <cell r="AC468" t="str">
            <v>2018</v>
          </cell>
          <cell r="AD468" t="str">
            <v>2018</v>
          </cell>
          <cell r="AE468" t="str">
            <v>2043</v>
          </cell>
          <cell r="AF468" t="b">
            <v>0</v>
          </cell>
          <cell r="AG468">
            <v>5537</v>
          </cell>
          <cell r="AH468" t="str">
            <v>1994 Bruckner Blvd.</v>
          </cell>
          <cell r="AI468" t="str">
            <v>3673</v>
          </cell>
          <cell r="AJ468" t="str">
            <v>2</v>
          </cell>
          <cell r="AK468" t="str">
            <v>Bronx</v>
          </cell>
          <cell r="AL468" t="str">
            <v>10473</v>
          </cell>
          <cell r="AM468">
            <v>18</v>
          </cell>
          <cell r="AN468" t="str">
            <v>NY</v>
          </cell>
          <cell r="AO468" t="b">
            <v>0</v>
          </cell>
          <cell r="AP468" t="b">
            <v>0</v>
          </cell>
          <cell r="AQ468" t="b">
            <v>0</v>
          </cell>
          <cell r="AR468" t="str">
            <v>SL</v>
          </cell>
          <cell r="AS468" t="str">
            <v>IIFRESH</v>
          </cell>
          <cell r="AU468" t="str">
            <v>2018</v>
          </cell>
          <cell r="AV468" t="str">
            <v>n</v>
          </cell>
          <cell r="AW468">
            <v>1</v>
          </cell>
          <cell r="AX468">
            <v>14000</v>
          </cell>
          <cell r="AY468" t="str">
            <v>Payment In Lieu Of Taxes, Sales Tax</v>
          </cell>
        </row>
        <row r="469">
          <cell r="A469">
            <v>94142</v>
          </cell>
          <cell r="B469">
            <v>6610</v>
          </cell>
          <cell r="C469">
            <v>0</v>
          </cell>
          <cell r="D469" t="str">
            <v>Grimm Ales LLC</v>
          </cell>
          <cell r="E469" t="str">
            <v>COMP</v>
          </cell>
          <cell r="F469" t="str">
            <v>IDA</v>
          </cell>
          <cell r="G469" t="str">
            <v>Straight Lease</v>
          </cell>
          <cell r="H469" t="str">
            <v>Industrial Incentive</v>
          </cell>
          <cell r="I469" t="str">
            <v>02/06/18</v>
          </cell>
          <cell r="J469" t="str">
            <v>06/30/44</v>
          </cell>
          <cell r="T469" t="str">
            <v>Closing</v>
          </cell>
          <cell r="U469">
            <v>43137</v>
          </cell>
          <cell r="V469">
            <v>4200000</v>
          </cell>
          <cell r="W469">
            <v>7500</v>
          </cell>
          <cell r="X469">
            <v>7500</v>
          </cell>
          <cell r="Y469">
            <v>15000</v>
          </cell>
          <cell r="AA469" t="str">
            <v xml:space="preserve">312120    </v>
          </cell>
          <cell r="AB469">
            <v>4200000</v>
          </cell>
          <cell r="AC469" t="str">
            <v>2018</v>
          </cell>
          <cell r="AD469" t="str">
            <v>2018</v>
          </cell>
          <cell r="AE469" t="str">
            <v>2044</v>
          </cell>
          <cell r="AF469" t="b">
            <v>0</v>
          </cell>
          <cell r="AG469">
            <v>5551</v>
          </cell>
          <cell r="AH469" t="str">
            <v>990 Metropolitan Avenue</v>
          </cell>
          <cell r="AI469" t="str">
            <v>2918</v>
          </cell>
          <cell r="AJ469" t="str">
            <v>7</v>
          </cell>
          <cell r="AK469" t="str">
            <v>Brooklyn</v>
          </cell>
          <cell r="AL469" t="str">
            <v>11211</v>
          </cell>
          <cell r="AM469">
            <v>34</v>
          </cell>
          <cell r="AN469" t="str">
            <v>NY</v>
          </cell>
          <cell r="AO469" t="b">
            <v>0</v>
          </cell>
          <cell r="AP469" t="b">
            <v>0</v>
          </cell>
          <cell r="AQ469" t="b">
            <v>0</v>
          </cell>
          <cell r="AR469" t="str">
            <v>SL</v>
          </cell>
          <cell r="AS469" t="str">
            <v>I/I</v>
          </cell>
          <cell r="AU469" t="str">
            <v>2018</v>
          </cell>
          <cell r="AV469" t="str">
            <v>n</v>
          </cell>
          <cell r="AW469">
            <v>1</v>
          </cell>
          <cell r="AX469">
            <v>4200</v>
          </cell>
          <cell r="AY469" t="str">
            <v>Mortgage Recording Tax, Payment In Lieu Of Taxes</v>
          </cell>
        </row>
        <row r="470">
          <cell r="A470">
            <v>94143</v>
          </cell>
          <cell r="B470">
            <v>6608</v>
          </cell>
          <cell r="C470">
            <v>0</v>
          </cell>
          <cell r="D470" t="str">
            <v>Western Beef Retail, Inc. #3 (2017)</v>
          </cell>
          <cell r="E470" t="str">
            <v>COMP</v>
          </cell>
          <cell r="F470" t="str">
            <v>IDA</v>
          </cell>
          <cell r="G470" t="str">
            <v>Straight Lease</v>
          </cell>
          <cell r="H470" t="str">
            <v>FRESH</v>
          </cell>
          <cell r="I470" t="str">
            <v>01/04/18</v>
          </cell>
          <cell r="J470" t="str">
            <v>06/30/42</v>
          </cell>
          <cell r="T470" t="str">
            <v>Closing</v>
          </cell>
          <cell r="U470">
            <v>43104</v>
          </cell>
          <cell r="V470">
            <v>3180000</v>
          </cell>
          <cell r="W470">
            <v>34150</v>
          </cell>
          <cell r="X470">
            <v>15700</v>
          </cell>
          <cell r="Y470">
            <v>49850</v>
          </cell>
          <cell r="AA470" t="str">
            <v xml:space="preserve">445110    </v>
          </cell>
          <cell r="AB470">
            <v>3180000</v>
          </cell>
          <cell r="AC470" t="str">
            <v>2018</v>
          </cell>
          <cell r="AD470" t="str">
            <v>2018</v>
          </cell>
          <cell r="AE470" t="str">
            <v>2042</v>
          </cell>
          <cell r="AF470" t="b">
            <v>0</v>
          </cell>
          <cell r="AG470">
            <v>5529</v>
          </cell>
          <cell r="AH470" t="str">
            <v>814 Jamaica Avenue</v>
          </cell>
          <cell r="AI470" t="str">
            <v>4105</v>
          </cell>
          <cell r="AJ470" t="str">
            <v>36</v>
          </cell>
          <cell r="AK470" t="str">
            <v>Brooklyn</v>
          </cell>
          <cell r="AL470" t="str">
            <v>11208</v>
          </cell>
          <cell r="AM470">
            <v>37</v>
          </cell>
          <cell r="AN470" t="str">
            <v>NY</v>
          </cell>
          <cell r="AO470" t="b">
            <v>0</v>
          </cell>
          <cell r="AP470" t="b">
            <v>0</v>
          </cell>
          <cell r="AQ470" t="b">
            <v>0</v>
          </cell>
          <cell r="AR470" t="str">
            <v>SL</v>
          </cell>
          <cell r="AS470" t="str">
            <v>IIFRESH</v>
          </cell>
          <cell r="AU470" t="str">
            <v>2018</v>
          </cell>
          <cell r="AV470" t="str">
            <v>n</v>
          </cell>
          <cell r="AW470">
            <v>1</v>
          </cell>
          <cell r="AX470">
            <v>3180</v>
          </cell>
          <cell r="AY470" t="str">
            <v>Payment In Lieu Of Taxes, Sales Tax</v>
          </cell>
        </row>
        <row r="471">
          <cell r="A471">
            <v>94144</v>
          </cell>
          <cell r="B471">
            <v>6782</v>
          </cell>
          <cell r="C471">
            <v>0</v>
          </cell>
          <cell r="D471" t="str">
            <v>Talmud Torah Ohel Yochanan &amp; The Bnei Torah Trust</v>
          </cell>
          <cell r="E471" t="str">
            <v>COMP</v>
          </cell>
          <cell r="F471" t="str">
            <v>BLD</v>
          </cell>
          <cell r="G471" t="str">
            <v>Bond</v>
          </cell>
          <cell r="H471" t="str">
            <v>Build NYC Revenue Bond</v>
          </cell>
          <cell r="I471" t="str">
            <v>07/20/17</v>
          </cell>
          <cell r="J471" t="str">
            <v>07/01/42</v>
          </cell>
          <cell r="P471" t="str">
            <v>2017</v>
          </cell>
          <cell r="Q471">
            <v>42936</v>
          </cell>
          <cell r="R471">
            <v>52048</v>
          </cell>
          <cell r="S471">
            <v>14855000</v>
          </cell>
          <cell r="T471" t="str">
            <v>Closing</v>
          </cell>
          <cell r="U471">
            <v>42936</v>
          </cell>
          <cell r="V471">
            <v>15700000</v>
          </cell>
          <cell r="W471">
            <v>24055</v>
          </cell>
          <cell r="X471">
            <v>28584</v>
          </cell>
          <cell r="Y471">
            <v>52639</v>
          </cell>
          <cell r="AA471" t="str">
            <v xml:space="preserve">611110    </v>
          </cell>
          <cell r="AB471">
            <v>15700000</v>
          </cell>
          <cell r="AC471" t="str">
            <v>2018</v>
          </cell>
          <cell r="AD471" t="str">
            <v>2018</v>
          </cell>
          <cell r="AE471" t="str">
            <v>2043</v>
          </cell>
          <cell r="AF471" t="b">
            <v>1</v>
          </cell>
          <cell r="AG471">
            <v>5493</v>
          </cell>
          <cell r="AH471" t="str">
            <v>1325-1327 38th Street</v>
          </cell>
          <cell r="AI471" t="str">
            <v>5300</v>
          </cell>
          <cell r="AJ471" t="str">
            <v>62</v>
          </cell>
          <cell r="AK471" t="str">
            <v>Brooklyn</v>
          </cell>
          <cell r="AL471" t="str">
            <v>11218</v>
          </cell>
          <cell r="AM471">
            <v>39</v>
          </cell>
          <cell r="AN471" t="str">
            <v>NY</v>
          </cell>
          <cell r="AO471" t="b">
            <v>0</v>
          </cell>
          <cell r="AP471" t="b">
            <v>0</v>
          </cell>
          <cell r="AQ471" t="b">
            <v>0</v>
          </cell>
          <cell r="AR471" t="str">
            <v>BOND</v>
          </cell>
          <cell r="AS471" t="str">
            <v>Revenue Bond</v>
          </cell>
          <cell r="AU471" t="str">
            <v>2018</v>
          </cell>
          <cell r="AV471" t="str">
            <v>n</v>
          </cell>
          <cell r="AW471">
            <v>1</v>
          </cell>
          <cell r="AX471">
            <v>15700</v>
          </cell>
          <cell r="AY471" t="str">
            <v>Mortgage Recording Tax, Tax Exempt Bonds</v>
          </cell>
        </row>
        <row r="472">
          <cell r="A472">
            <v>94145</v>
          </cell>
          <cell r="B472">
            <v>6202</v>
          </cell>
          <cell r="C472">
            <v>0</v>
          </cell>
          <cell r="D472" t="str">
            <v>A &amp; J Supermarket Corp.</v>
          </cell>
          <cell r="E472" t="str">
            <v>COMP</v>
          </cell>
          <cell r="F472" t="str">
            <v>IDA</v>
          </cell>
          <cell r="G472" t="str">
            <v>Straight Lease</v>
          </cell>
          <cell r="H472" t="str">
            <v>FRESH</v>
          </cell>
          <cell r="I472" t="str">
            <v>12/28/17</v>
          </cell>
          <cell r="J472" t="str">
            <v>06/30/43</v>
          </cell>
          <cell r="T472" t="str">
            <v>Closing</v>
          </cell>
          <cell r="U472">
            <v>43097</v>
          </cell>
          <cell r="V472">
            <v>10814113</v>
          </cell>
          <cell r="W472">
            <v>0</v>
          </cell>
          <cell r="X472">
            <v>12847</v>
          </cell>
          <cell r="Y472">
            <v>12847</v>
          </cell>
          <cell r="AA472" t="str">
            <v xml:space="preserve">445110    </v>
          </cell>
          <cell r="AB472">
            <v>10814113</v>
          </cell>
          <cell r="AC472" t="str">
            <v>2018</v>
          </cell>
          <cell r="AD472" t="str">
            <v>2018</v>
          </cell>
          <cell r="AE472" t="str">
            <v>2043</v>
          </cell>
          <cell r="AF472" t="b">
            <v>0</v>
          </cell>
          <cell r="AG472">
            <v>5532</v>
          </cell>
          <cell r="AH472" t="str">
            <v>2211-2217 Third Avenue</v>
          </cell>
          <cell r="AI472" t="str">
            <v>1785</v>
          </cell>
          <cell r="AJ472" t="str">
            <v>1202</v>
          </cell>
          <cell r="AK472" t="str">
            <v>Manhattan</v>
          </cell>
          <cell r="AL472" t="str">
            <v>10035</v>
          </cell>
          <cell r="AM472">
            <v>8</v>
          </cell>
          <cell r="AN472" t="str">
            <v>NY</v>
          </cell>
          <cell r="AO472" t="b">
            <v>0</v>
          </cell>
          <cell r="AP472" t="b">
            <v>0</v>
          </cell>
          <cell r="AQ472" t="b">
            <v>0</v>
          </cell>
          <cell r="AR472" t="str">
            <v>SL</v>
          </cell>
          <cell r="AS472" t="str">
            <v>IIFRESH</v>
          </cell>
          <cell r="AU472" t="str">
            <v>2018</v>
          </cell>
          <cell r="AV472" t="str">
            <v>n</v>
          </cell>
          <cell r="AW472">
            <v>1</v>
          </cell>
          <cell r="AX472">
            <v>10814.112999999999</v>
          </cell>
          <cell r="AY472" t="str">
            <v>Mortgage Recording Tax, Payment In Lieu Of Taxes, Sales Tax</v>
          </cell>
        </row>
        <row r="473">
          <cell r="A473">
            <v>94146</v>
          </cell>
          <cell r="B473">
            <v>7032</v>
          </cell>
          <cell r="C473">
            <v>0</v>
          </cell>
          <cell r="D473" t="str">
            <v>Seamen's Society for Children and Families (2017)</v>
          </cell>
          <cell r="E473" t="str">
            <v>COMP</v>
          </cell>
          <cell r="F473" t="str">
            <v>BLD</v>
          </cell>
          <cell r="G473" t="str">
            <v>Bond</v>
          </cell>
          <cell r="H473" t="str">
            <v>Build NYC Revenue Bond</v>
          </cell>
          <cell r="I473" t="str">
            <v>09/27/17</v>
          </cell>
          <cell r="J473" t="str">
            <v>09/01/32</v>
          </cell>
          <cell r="N473" t="str">
            <v>Y</v>
          </cell>
          <cell r="P473" t="str">
            <v>2017B</v>
          </cell>
          <cell r="Q473">
            <v>43005</v>
          </cell>
          <cell r="R473">
            <v>44805</v>
          </cell>
          <cell r="S473">
            <v>310000</v>
          </cell>
          <cell r="T473" t="str">
            <v>Closing</v>
          </cell>
          <cell r="U473">
            <v>43005</v>
          </cell>
          <cell r="V473">
            <v>4298000</v>
          </cell>
          <cell r="W473">
            <v>7500</v>
          </cell>
          <cell r="X473">
            <v>27000</v>
          </cell>
          <cell r="Y473">
            <v>34500</v>
          </cell>
          <cell r="AA473" t="str">
            <v xml:space="preserve">624110    </v>
          </cell>
          <cell r="AB473">
            <v>4298000</v>
          </cell>
          <cell r="AC473" t="str">
            <v>2018</v>
          </cell>
          <cell r="AD473" t="str">
            <v>2018</v>
          </cell>
          <cell r="AE473" t="str">
            <v>2033</v>
          </cell>
          <cell r="AF473" t="b">
            <v>1</v>
          </cell>
          <cell r="AG473">
            <v>5519</v>
          </cell>
          <cell r="AH473" t="str">
            <v>50 Bay Street</v>
          </cell>
          <cell r="AI473" t="str">
            <v>5</v>
          </cell>
          <cell r="AJ473" t="str">
            <v>99</v>
          </cell>
          <cell r="AK473" t="str">
            <v>Staten Island</v>
          </cell>
          <cell r="AL473" t="str">
            <v>10301</v>
          </cell>
          <cell r="AM473">
            <v>49</v>
          </cell>
          <cell r="AN473" t="str">
            <v>NY</v>
          </cell>
          <cell r="AO473" t="b">
            <v>0</v>
          </cell>
          <cell r="AP473" t="b">
            <v>0</v>
          </cell>
          <cell r="AQ473" t="b">
            <v>0</v>
          </cell>
          <cell r="AR473" t="str">
            <v>BOND</v>
          </cell>
          <cell r="AS473" t="str">
            <v>Revenue Bond</v>
          </cell>
          <cell r="AU473" t="str">
            <v>2018</v>
          </cell>
          <cell r="AV473" t="str">
            <v>n</v>
          </cell>
          <cell r="AW473">
            <v>1</v>
          </cell>
          <cell r="AX473">
            <v>4298</v>
          </cell>
          <cell r="AY473" t="str">
            <v>Mortgage Recording Tax, Tax Exempt Bonds</v>
          </cell>
        </row>
        <row r="474">
          <cell r="A474">
            <v>94147</v>
          </cell>
          <cell r="B474">
            <v>6843</v>
          </cell>
          <cell r="C474">
            <v>0</v>
          </cell>
          <cell r="D474" t="str">
            <v>GMDC OP LLC</v>
          </cell>
          <cell r="E474" t="str">
            <v>COMP</v>
          </cell>
          <cell r="F474" t="str">
            <v>IDA</v>
          </cell>
          <cell r="G474" t="str">
            <v>Straight Lease</v>
          </cell>
          <cell r="H474" t="str">
            <v>Industrial Incentive</v>
          </cell>
          <cell r="I474" t="str">
            <v>11/16/17</v>
          </cell>
          <cell r="J474" t="str">
            <v>06/30/29</v>
          </cell>
          <cell r="T474" t="str">
            <v>Closing</v>
          </cell>
          <cell r="U474">
            <v>43055</v>
          </cell>
          <cell r="V474">
            <v>40807113</v>
          </cell>
          <cell r="W474">
            <v>141706</v>
          </cell>
          <cell r="X474">
            <v>165714</v>
          </cell>
          <cell r="Y474">
            <v>307420</v>
          </cell>
          <cell r="AA474" t="str">
            <v xml:space="preserve">531312    </v>
          </cell>
          <cell r="AB474">
            <v>40807113</v>
          </cell>
          <cell r="AC474" t="str">
            <v>2018</v>
          </cell>
          <cell r="AD474" t="str">
            <v>2018</v>
          </cell>
          <cell r="AE474" t="str">
            <v>2029</v>
          </cell>
          <cell r="AF474" t="b">
            <v>0</v>
          </cell>
          <cell r="AG474">
            <v>5520</v>
          </cell>
          <cell r="AH474" t="str">
            <v>94-15 100th street</v>
          </cell>
          <cell r="AI474" t="str">
            <v>9377</v>
          </cell>
          <cell r="AJ474" t="str">
            <v>1</v>
          </cell>
          <cell r="AK474" t="str">
            <v>Queens</v>
          </cell>
          <cell r="AL474" t="str">
            <v>11416</v>
          </cell>
          <cell r="AM474">
            <v>28</v>
          </cell>
          <cell r="AN474" t="str">
            <v>NY</v>
          </cell>
          <cell r="AO474" t="b">
            <v>0</v>
          </cell>
          <cell r="AP474" t="b">
            <v>0</v>
          </cell>
          <cell r="AQ474" t="b">
            <v>0</v>
          </cell>
          <cell r="AR474" t="str">
            <v>SL</v>
          </cell>
          <cell r="AS474" t="str">
            <v>I/I</v>
          </cell>
          <cell r="AU474" t="str">
            <v>2018</v>
          </cell>
          <cell r="AV474" t="str">
            <v>n</v>
          </cell>
          <cell r="AW474">
            <v>1</v>
          </cell>
          <cell r="AX474">
            <v>40807.112999999998</v>
          </cell>
          <cell r="AY474" t="str">
            <v>Payment In Lieu Of Taxes, Sales Tax</v>
          </cell>
        </row>
        <row r="475">
          <cell r="A475">
            <v>94148</v>
          </cell>
          <cell r="B475">
            <v>7105</v>
          </cell>
          <cell r="C475">
            <v>0</v>
          </cell>
          <cell r="D475" t="str">
            <v>Octopus Garden Inc.</v>
          </cell>
          <cell r="E475" t="str">
            <v>COMP</v>
          </cell>
          <cell r="F475" t="str">
            <v>IDA</v>
          </cell>
          <cell r="G475" t="str">
            <v>Straight Lease</v>
          </cell>
          <cell r="H475" t="str">
            <v>Industrial Incentive</v>
          </cell>
          <cell r="I475" t="str">
            <v>10/27/17</v>
          </cell>
          <cell r="J475" t="str">
            <v>06/30/43</v>
          </cell>
          <cell r="T475" t="str">
            <v>Closing</v>
          </cell>
          <cell r="U475">
            <v>43035</v>
          </cell>
          <cell r="V475">
            <v>2477000</v>
          </cell>
          <cell r="W475">
            <v>13000</v>
          </cell>
          <cell r="X475">
            <v>10134</v>
          </cell>
          <cell r="Y475">
            <v>23134</v>
          </cell>
          <cell r="AA475" t="str">
            <v xml:space="preserve">311710    </v>
          </cell>
          <cell r="AB475">
            <v>2477000</v>
          </cell>
          <cell r="AC475" t="str">
            <v>2018</v>
          </cell>
          <cell r="AD475" t="str">
            <v>2018</v>
          </cell>
          <cell r="AE475" t="str">
            <v>2043</v>
          </cell>
          <cell r="AF475" t="b">
            <v>0</v>
          </cell>
          <cell r="AG475">
            <v>5499</v>
          </cell>
          <cell r="AH475" t="str">
            <v>15 Newark Avenue</v>
          </cell>
          <cell r="AI475" t="str">
            <v>1123</v>
          </cell>
          <cell r="AJ475" t="str">
            <v>34</v>
          </cell>
          <cell r="AK475" t="str">
            <v>Staten Island</v>
          </cell>
          <cell r="AL475" t="str">
            <v>10302</v>
          </cell>
          <cell r="AM475">
            <v>49</v>
          </cell>
          <cell r="AN475" t="str">
            <v>NY</v>
          </cell>
          <cell r="AO475" t="b">
            <v>0</v>
          </cell>
          <cell r="AP475" t="b">
            <v>0</v>
          </cell>
          <cell r="AQ475" t="b">
            <v>0</v>
          </cell>
          <cell r="AR475" t="str">
            <v>SL</v>
          </cell>
          <cell r="AS475" t="str">
            <v>I/I</v>
          </cell>
          <cell r="AU475" t="str">
            <v>2018</v>
          </cell>
          <cell r="AV475" t="str">
            <v>n</v>
          </cell>
          <cell r="AW475">
            <v>1</v>
          </cell>
          <cell r="AX475">
            <v>2477</v>
          </cell>
          <cell r="AY475" t="str">
            <v>Mortgage Recording Tax, Payment In Lieu Of Taxes, Sales Tax</v>
          </cell>
        </row>
        <row r="476">
          <cell r="A476">
            <v>94149</v>
          </cell>
          <cell r="B476">
            <v>7147</v>
          </cell>
          <cell r="C476">
            <v>0</v>
          </cell>
          <cell r="D476" t="str">
            <v>Tristate Plumbing Services Corp.</v>
          </cell>
          <cell r="E476" t="str">
            <v>COMP</v>
          </cell>
          <cell r="F476" t="str">
            <v>IDA</v>
          </cell>
          <cell r="G476" t="str">
            <v>Straight Lease</v>
          </cell>
          <cell r="H476" t="str">
            <v>Industrial Incentive</v>
          </cell>
          <cell r="I476" t="str">
            <v>11/14/17</v>
          </cell>
          <cell r="J476" t="str">
            <v>06/30/43</v>
          </cell>
          <cell r="T476" t="str">
            <v>Closing</v>
          </cell>
          <cell r="U476">
            <v>43053</v>
          </cell>
          <cell r="V476">
            <v>5498000</v>
          </cell>
          <cell r="W476">
            <v>25000</v>
          </cell>
          <cell r="X476">
            <v>27000</v>
          </cell>
          <cell r="Y476">
            <v>52000</v>
          </cell>
          <cell r="AA476" t="str">
            <v xml:space="preserve">332919    </v>
          </cell>
          <cell r="AB476">
            <v>5498000</v>
          </cell>
          <cell r="AC476" t="str">
            <v>2018</v>
          </cell>
          <cell r="AD476" t="str">
            <v>2018</v>
          </cell>
          <cell r="AE476" t="str">
            <v>2043</v>
          </cell>
          <cell r="AF476" t="b">
            <v>0</v>
          </cell>
          <cell r="AG476">
            <v>5523</v>
          </cell>
          <cell r="AH476" t="str">
            <v>1421 Cromwell Avenue</v>
          </cell>
          <cell r="AI476" t="str">
            <v>2872</v>
          </cell>
          <cell r="AJ476" t="str">
            <v>183</v>
          </cell>
          <cell r="AK476" t="str">
            <v>Bronx</v>
          </cell>
          <cell r="AL476" t="str">
            <v>10452</v>
          </cell>
          <cell r="AM476">
            <v>16</v>
          </cell>
          <cell r="AN476" t="str">
            <v>NY</v>
          </cell>
          <cell r="AO476" t="b">
            <v>1</v>
          </cell>
          <cell r="AP476" t="b">
            <v>0</v>
          </cell>
          <cell r="AQ476" t="b">
            <v>0</v>
          </cell>
          <cell r="AR476" t="str">
            <v>SL</v>
          </cell>
          <cell r="AS476" t="str">
            <v>I/I</v>
          </cell>
          <cell r="AU476" t="str">
            <v>2018</v>
          </cell>
          <cell r="AV476" t="str">
            <v>n</v>
          </cell>
          <cell r="AW476">
            <v>1</v>
          </cell>
          <cell r="AX476">
            <v>5498</v>
          </cell>
          <cell r="AY476" t="str">
            <v>Mortgage Recording Tax, Payment In Lieu Of Taxes, Sales Tax</v>
          </cell>
        </row>
        <row r="477">
          <cell r="A477">
            <v>94150</v>
          </cell>
          <cell r="B477">
            <v>7140</v>
          </cell>
          <cell r="C477">
            <v>0</v>
          </cell>
          <cell r="D477" t="str">
            <v>Metropolitan Lighthouse Charter School</v>
          </cell>
          <cell r="E477" t="str">
            <v>COMP</v>
          </cell>
          <cell r="F477" t="str">
            <v>BLD</v>
          </cell>
          <cell r="G477" t="str">
            <v>Bond</v>
          </cell>
          <cell r="H477" t="str">
            <v>Build NYC Revenue Bond</v>
          </cell>
          <cell r="I477" t="str">
            <v>12/22/17</v>
          </cell>
          <cell r="J477" t="str">
            <v>06/01/52</v>
          </cell>
          <cell r="N477" t="str">
            <v>Y</v>
          </cell>
          <cell r="P477" t="str">
            <v>2017B</v>
          </cell>
          <cell r="Q477">
            <v>43091</v>
          </cell>
          <cell r="R477">
            <v>44713</v>
          </cell>
          <cell r="S477">
            <v>830000</v>
          </cell>
          <cell r="T477" t="str">
            <v>Closing</v>
          </cell>
          <cell r="U477">
            <v>43091</v>
          </cell>
          <cell r="V477">
            <v>33380000</v>
          </cell>
          <cell r="W477">
            <v>11618</v>
          </cell>
          <cell r="X477">
            <v>51771</v>
          </cell>
          <cell r="Y477">
            <v>63389</v>
          </cell>
          <cell r="AA477" t="str">
            <v xml:space="preserve">611110    </v>
          </cell>
          <cell r="AB477">
            <v>24895000</v>
          </cell>
          <cell r="AC477" t="str">
            <v>2018</v>
          </cell>
          <cell r="AD477" t="str">
            <v>2018</v>
          </cell>
          <cell r="AE477" t="str">
            <v>2052</v>
          </cell>
          <cell r="AF477" t="b">
            <v>1</v>
          </cell>
          <cell r="AG477">
            <v>5511</v>
          </cell>
          <cell r="AH477" t="str">
            <v>180 W. 165th Street</v>
          </cell>
          <cell r="AI477" t="str">
            <v>2523</v>
          </cell>
          <cell r="AJ477" t="str">
            <v>133</v>
          </cell>
          <cell r="AK477" t="str">
            <v>Bronx</v>
          </cell>
          <cell r="AL477" t="str">
            <v>10452</v>
          </cell>
          <cell r="AM477">
            <v>8</v>
          </cell>
          <cell r="AN477" t="str">
            <v>NY</v>
          </cell>
          <cell r="AO477" t="b">
            <v>0</v>
          </cell>
          <cell r="AP477" t="b">
            <v>0</v>
          </cell>
          <cell r="AQ477" t="b">
            <v>0</v>
          </cell>
          <cell r="AR477" t="str">
            <v>BOND</v>
          </cell>
          <cell r="AS477" t="str">
            <v>Revenue Bond</v>
          </cell>
          <cell r="AU477" t="str">
            <v>2018</v>
          </cell>
          <cell r="AV477" t="str">
            <v>n</v>
          </cell>
          <cell r="AW477">
            <v>1</v>
          </cell>
          <cell r="AX477">
            <v>24895</v>
          </cell>
          <cell r="AY477" t="str">
            <v>Mortgage Recording Tax, Tax Exempt Bonds</v>
          </cell>
        </row>
        <row r="478">
          <cell r="A478">
            <v>94152</v>
          </cell>
          <cell r="B478">
            <v>7150</v>
          </cell>
          <cell r="C478">
            <v>0</v>
          </cell>
          <cell r="D478" t="str">
            <v>Mary McDowell Friends School (2017)</v>
          </cell>
          <cell r="E478" t="str">
            <v>COMP</v>
          </cell>
          <cell r="F478" t="str">
            <v>BLD</v>
          </cell>
          <cell r="G478" t="str">
            <v>Bond</v>
          </cell>
          <cell r="H478" t="str">
            <v>Build NYC Revenue Bond</v>
          </cell>
          <cell r="I478" t="str">
            <v>09/29/17</v>
          </cell>
          <cell r="J478" t="str">
            <v>10/01/47</v>
          </cell>
          <cell r="N478" t="str">
            <v>Y</v>
          </cell>
          <cell r="P478" t="str">
            <v>2017</v>
          </cell>
          <cell r="Q478">
            <v>43007</v>
          </cell>
          <cell r="R478">
            <v>53966</v>
          </cell>
          <cell r="S478">
            <v>20800000</v>
          </cell>
          <cell r="T478" t="str">
            <v>Closing</v>
          </cell>
          <cell r="U478">
            <v>43007</v>
          </cell>
          <cell r="V478">
            <v>20800000</v>
          </cell>
          <cell r="W478">
            <v>20457</v>
          </cell>
          <cell r="X478">
            <v>43696</v>
          </cell>
          <cell r="Y478">
            <v>64153</v>
          </cell>
          <cell r="AA478" t="str">
            <v xml:space="preserve">611110    </v>
          </cell>
          <cell r="AB478">
            <v>20800000</v>
          </cell>
          <cell r="AC478" t="str">
            <v>2018</v>
          </cell>
          <cell r="AD478" t="str">
            <v>2018</v>
          </cell>
          <cell r="AE478" t="str">
            <v>2048</v>
          </cell>
          <cell r="AF478" t="b">
            <v>1</v>
          </cell>
          <cell r="AG478">
            <v>5512</v>
          </cell>
          <cell r="AH478" t="str">
            <v>18-20 Bergen Street</v>
          </cell>
          <cell r="AI478" t="str">
            <v>384</v>
          </cell>
          <cell r="AJ478" t="str">
            <v>16</v>
          </cell>
          <cell r="AK478" t="str">
            <v>Brooklyn</v>
          </cell>
          <cell r="AL478" t="str">
            <v>11201</v>
          </cell>
          <cell r="AM478">
            <v>33</v>
          </cell>
          <cell r="AN478" t="str">
            <v>NY</v>
          </cell>
          <cell r="AO478" t="b">
            <v>1</v>
          </cell>
          <cell r="AP478" t="b">
            <v>0</v>
          </cell>
          <cell r="AQ478" t="b">
            <v>0</v>
          </cell>
          <cell r="AR478" t="str">
            <v>BOND</v>
          </cell>
          <cell r="AS478" t="str">
            <v>Revenue Bond</v>
          </cell>
          <cell r="AU478" t="str">
            <v>2018</v>
          </cell>
          <cell r="AV478" t="str">
            <v>n</v>
          </cell>
          <cell r="AW478">
            <v>1</v>
          </cell>
          <cell r="AX478">
            <v>20800</v>
          </cell>
          <cell r="AY478" t="str">
            <v>Mortgage Recording Tax, Tax Exempt Bonds</v>
          </cell>
        </row>
        <row r="479">
          <cell r="A479">
            <v>94153</v>
          </cell>
          <cell r="B479">
            <v>6743</v>
          </cell>
          <cell r="C479">
            <v>0</v>
          </cell>
          <cell r="D479" t="str">
            <v>50 HYMC Owner LLC</v>
          </cell>
          <cell r="E479" t="str">
            <v>COMP</v>
          </cell>
          <cell r="F479" t="str">
            <v>IDA</v>
          </cell>
          <cell r="G479" t="str">
            <v>Straight Lease</v>
          </cell>
          <cell r="H479" t="str">
            <v>Commercial Project</v>
          </cell>
          <cell r="I479" t="str">
            <v>08/31/17</v>
          </cell>
          <cell r="J479" t="str">
            <v>06/30/47</v>
          </cell>
          <cell r="T479" t="str">
            <v>Closing</v>
          </cell>
          <cell r="U479">
            <v>42978</v>
          </cell>
          <cell r="V479">
            <v>3835000000</v>
          </cell>
          <cell r="W479">
            <v>39744</v>
          </cell>
          <cell r="X479">
            <v>69479</v>
          </cell>
          <cell r="Y479">
            <v>109223</v>
          </cell>
          <cell r="AA479" t="str">
            <v xml:space="preserve">531390    </v>
          </cell>
          <cell r="AB479">
            <v>3835000000</v>
          </cell>
          <cell r="AC479" t="str">
            <v>2018</v>
          </cell>
          <cell r="AD479" t="str">
            <v>2018</v>
          </cell>
          <cell r="AE479" t="str">
            <v>2047</v>
          </cell>
          <cell r="AF479" t="b">
            <v>0</v>
          </cell>
          <cell r="AG479">
            <v>5524</v>
          </cell>
          <cell r="AH479" t="str">
            <v>507-511 West 33rd Street</v>
          </cell>
          <cell r="AI479" t="str">
            <v>705</v>
          </cell>
          <cell r="AJ479" t="str">
            <v>29</v>
          </cell>
          <cell r="AK479" t="str">
            <v>Manhattan</v>
          </cell>
          <cell r="AL479" t="str">
            <v>10001</v>
          </cell>
          <cell r="AM479">
            <v>3</v>
          </cell>
          <cell r="AN479" t="str">
            <v>NY</v>
          </cell>
          <cell r="AO479" t="b">
            <v>1</v>
          </cell>
          <cell r="AP479" t="b">
            <v>0</v>
          </cell>
          <cell r="AQ479" t="b">
            <v>0</v>
          </cell>
          <cell r="AR479" t="str">
            <v>SL</v>
          </cell>
          <cell r="AS479" t="str">
            <v>I/CD</v>
          </cell>
          <cell r="AU479" t="str">
            <v>2018</v>
          </cell>
          <cell r="AV479" t="str">
            <v>n</v>
          </cell>
          <cell r="AW479">
            <v>1</v>
          </cell>
          <cell r="AX479">
            <v>3835000</v>
          </cell>
          <cell r="AY479" t="str">
            <v>Mortgage Recording Tax, Payment In Lieu Of Taxes</v>
          </cell>
        </row>
        <row r="480">
          <cell r="A480">
            <v>94154</v>
          </cell>
          <cell r="B480">
            <v>7103</v>
          </cell>
          <cell r="C480">
            <v>0</v>
          </cell>
          <cell r="D480" t="str">
            <v>York Studios - Michaelangelo Campus LLC</v>
          </cell>
          <cell r="E480" t="str">
            <v>COMP</v>
          </cell>
          <cell r="F480" t="str">
            <v>IDA</v>
          </cell>
          <cell r="G480" t="str">
            <v>Straight Lease</v>
          </cell>
          <cell r="H480" t="str">
            <v>Industrial Incentive</v>
          </cell>
          <cell r="I480" t="str">
            <v>03/05/18</v>
          </cell>
          <cell r="J480" t="str">
            <v>09/12/44</v>
          </cell>
          <cell r="T480" t="str">
            <v>Closing</v>
          </cell>
          <cell r="U480">
            <v>43164</v>
          </cell>
          <cell r="V480">
            <v>45630977</v>
          </cell>
          <cell r="W480">
            <v>176470</v>
          </cell>
          <cell r="X480">
            <v>0</v>
          </cell>
          <cell r="Y480">
            <v>176470</v>
          </cell>
          <cell r="AA480" t="str">
            <v xml:space="preserve">512110    </v>
          </cell>
          <cell r="AB480">
            <v>45630977</v>
          </cell>
          <cell r="AC480" t="str">
            <v>2018</v>
          </cell>
          <cell r="AD480" t="str">
            <v>2018</v>
          </cell>
          <cell r="AE480" t="str">
            <v>2045</v>
          </cell>
          <cell r="AF480" t="b">
            <v>0</v>
          </cell>
          <cell r="AG480">
            <v>5538</v>
          </cell>
          <cell r="AH480" t="str">
            <v>801 Colgate Avenue</v>
          </cell>
          <cell r="AI480" t="str">
            <v>3622</v>
          </cell>
          <cell r="AJ480" t="str">
            <v>1</v>
          </cell>
          <cell r="AK480" t="str">
            <v>Bronx</v>
          </cell>
          <cell r="AL480" t="str">
            <v>10473</v>
          </cell>
          <cell r="AM480">
            <v>17</v>
          </cell>
          <cell r="AN480" t="str">
            <v>NY</v>
          </cell>
          <cell r="AO480" t="b">
            <v>1</v>
          </cell>
          <cell r="AP480" t="b">
            <v>0</v>
          </cell>
          <cell r="AQ480" t="b">
            <v>0</v>
          </cell>
          <cell r="AR480" t="str">
            <v>SL</v>
          </cell>
          <cell r="AS480" t="str">
            <v>I/I</v>
          </cell>
          <cell r="AU480" t="str">
            <v>2018</v>
          </cell>
          <cell r="AV480" t="str">
            <v>n</v>
          </cell>
          <cell r="AW480">
            <v>1</v>
          </cell>
          <cell r="AX480">
            <v>45630.976999999999</v>
          </cell>
          <cell r="AY480" t="str">
            <v>Mortgage Recording Tax, Payment In Lieu Of Taxes, Sales Tax</v>
          </cell>
        </row>
        <row r="481">
          <cell r="A481">
            <v>94155</v>
          </cell>
          <cell r="B481">
            <v>7144</v>
          </cell>
          <cell r="C481">
            <v>0</v>
          </cell>
          <cell r="D481" t="str">
            <v>Hyde Leadership Charter School</v>
          </cell>
          <cell r="E481" t="str">
            <v>COMP</v>
          </cell>
          <cell r="F481" t="str">
            <v>BLD</v>
          </cell>
          <cell r="G481" t="str">
            <v>Bond</v>
          </cell>
          <cell r="H481" t="str">
            <v>Build NYC Revenue Bond</v>
          </cell>
          <cell r="I481" t="str">
            <v>12/15/17</v>
          </cell>
          <cell r="J481" t="str">
            <v>12/01/42</v>
          </cell>
          <cell r="P481" t="str">
            <v>2017</v>
          </cell>
          <cell r="Q481">
            <v>43084</v>
          </cell>
          <cell r="R481">
            <v>52201</v>
          </cell>
          <cell r="S481">
            <v>15250000</v>
          </cell>
          <cell r="T481" t="str">
            <v>Closing</v>
          </cell>
          <cell r="U481">
            <v>43084</v>
          </cell>
          <cell r="V481">
            <v>15250000</v>
          </cell>
          <cell r="W481">
            <v>13388</v>
          </cell>
          <cell r="X481">
            <v>29567</v>
          </cell>
          <cell r="Y481">
            <v>42955</v>
          </cell>
          <cell r="AA481" t="str">
            <v xml:space="preserve">611110    </v>
          </cell>
          <cell r="AB481">
            <v>15250000</v>
          </cell>
          <cell r="AC481" t="str">
            <v>2018</v>
          </cell>
          <cell r="AD481" t="str">
            <v>2018</v>
          </cell>
          <cell r="AE481" t="str">
            <v>2043</v>
          </cell>
          <cell r="AF481" t="b">
            <v>1</v>
          </cell>
          <cell r="AG481">
            <v>5548</v>
          </cell>
          <cell r="AH481" t="str">
            <v>830 Hunts Point Avenue</v>
          </cell>
          <cell r="AI481" t="str">
            <v>2762</v>
          </cell>
          <cell r="AJ481" t="str">
            <v>7</v>
          </cell>
          <cell r="AK481" t="str">
            <v>Bronx</v>
          </cell>
          <cell r="AL481" t="str">
            <v>10474</v>
          </cell>
          <cell r="AM481">
            <v>17</v>
          </cell>
          <cell r="AN481" t="str">
            <v>NY</v>
          </cell>
          <cell r="AO481" t="b">
            <v>0</v>
          </cell>
          <cell r="AP481" t="b">
            <v>0</v>
          </cell>
          <cell r="AQ481" t="b">
            <v>0</v>
          </cell>
          <cell r="AR481" t="str">
            <v>BOND</v>
          </cell>
          <cell r="AS481" t="str">
            <v>Revenue Bond</v>
          </cell>
          <cell r="AU481" t="str">
            <v>2018</v>
          </cell>
          <cell r="AV481" t="str">
            <v>n</v>
          </cell>
          <cell r="AW481">
            <v>1</v>
          </cell>
          <cell r="AX481">
            <v>15250</v>
          </cell>
          <cell r="AY481" t="str">
            <v>Mortgage Recording Tax, Tax Exempt Bonds</v>
          </cell>
        </row>
        <row r="482">
          <cell r="A482">
            <v>94156</v>
          </cell>
          <cell r="B482">
            <v>6136</v>
          </cell>
          <cell r="C482">
            <v>0</v>
          </cell>
          <cell r="D482" t="str">
            <v>Cypress Pitkin Berriman, L.P.</v>
          </cell>
          <cell r="E482" t="str">
            <v>COMP</v>
          </cell>
          <cell r="F482" t="str">
            <v>IDA</v>
          </cell>
          <cell r="G482" t="str">
            <v>Straight Lease</v>
          </cell>
          <cell r="H482" t="str">
            <v>FRESH</v>
          </cell>
          <cell r="I482" t="str">
            <v>01/04/18</v>
          </cell>
          <cell r="J482" t="str">
            <v>06/30/43</v>
          </cell>
          <cell r="T482" t="str">
            <v>Closing</v>
          </cell>
          <cell r="U482">
            <v>43104</v>
          </cell>
          <cell r="V482">
            <v>3736876</v>
          </cell>
          <cell r="W482">
            <v>0</v>
          </cell>
          <cell r="X482">
            <v>0</v>
          </cell>
          <cell r="Y482">
            <v>0</v>
          </cell>
          <cell r="AA482" t="str">
            <v xml:space="preserve">5311      </v>
          </cell>
          <cell r="AB482">
            <v>3736876</v>
          </cell>
          <cell r="AC482" t="str">
            <v>2018</v>
          </cell>
          <cell r="AD482" t="str">
            <v>2018</v>
          </cell>
          <cell r="AE482" t="str">
            <v>2043</v>
          </cell>
          <cell r="AF482" t="b">
            <v>0</v>
          </cell>
          <cell r="AG482">
            <v>5545</v>
          </cell>
          <cell r="AH482" t="str">
            <v>2501 Pitkin Avenue</v>
          </cell>
          <cell r="AI482" t="str">
            <v>4005</v>
          </cell>
          <cell r="AJ482" t="str">
            <v>1002</v>
          </cell>
          <cell r="AK482" t="str">
            <v>Brooklyn</v>
          </cell>
          <cell r="AL482" t="str">
            <v>11208</v>
          </cell>
          <cell r="AM482">
            <v>37</v>
          </cell>
          <cell r="AN482" t="str">
            <v>NY</v>
          </cell>
          <cell r="AO482" t="b">
            <v>0</v>
          </cell>
          <cell r="AP482" t="b">
            <v>0</v>
          </cell>
          <cell r="AQ482" t="b">
            <v>0</v>
          </cell>
          <cell r="AR482" t="str">
            <v>SL</v>
          </cell>
          <cell r="AS482" t="str">
            <v>IIFRESH</v>
          </cell>
          <cell r="AU482" t="str">
            <v>2018</v>
          </cell>
          <cell r="AV482" t="str">
            <v>n</v>
          </cell>
          <cell r="AW482">
            <v>1</v>
          </cell>
          <cell r="AX482">
            <v>3736.8760000000002</v>
          </cell>
          <cell r="AY482" t="str">
            <v>Payment In Lieu Of Taxes</v>
          </cell>
        </row>
        <row r="483">
          <cell r="A483">
            <v>94157</v>
          </cell>
          <cell r="B483">
            <v>7276</v>
          </cell>
          <cell r="C483">
            <v>0</v>
          </cell>
          <cell r="D483" t="str">
            <v>Western Beef Retail, Inc. #4 (2017)</v>
          </cell>
          <cell r="E483" t="str">
            <v>COMP</v>
          </cell>
          <cell r="F483" t="str">
            <v>IDA</v>
          </cell>
          <cell r="G483" t="str">
            <v>Straight Lease</v>
          </cell>
          <cell r="H483" t="str">
            <v>FRESH</v>
          </cell>
          <cell r="I483" t="str">
            <v>01/04/18</v>
          </cell>
          <cell r="J483" t="str">
            <v>06/30/42</v>
          </cell>
          <cell r="T483" t="str">
            <v>Closing</v>
          </cell>
          <cell r="U483">
            <v>43104</v>
          </cell>
          <cell r="V483">
            <v>23345079</v>
          </cell>
          <cell r="W483">
            <v>35612</v>
          </cell>
          <cell r="X483">
            <v>18817</v>
          </cell>
          <cell r="Y483">
            <v>54429</v>
          </cell>
          <cell r="AA483" t="str">
            <v xml:space="preserve">445110    </v>
          </cell>
          <cell r="AB483">
            <v>23345079</v>
          </cell>
          <cell r="AC483" t="str">
            <v>2018</v>
          </cell>
          <cell r="AD483" t="str">
            <v>2018</v>
          </cell>
          <cell r="AE483" t="str">
            <v>2042</v>
          </cell>
          <cell r="AF483" t="b">
            <v>0</v>
          </cell>
          <cell r="AG483">
            <v>5514</v>
          </cell>
          <cell r="AH483" t="str">
            <v>4720 Third Avenue</v>
          </cell>
          <cell r="AI483" t="str">
            <v>3042</v>
          </cell>
          <cell r="AJ483" t="str">
            <v>13</v>
          </cell>
          <cell r="AK483" t="str">
            <v>Bronx</v>
          </cell>
          <cell r="AL483" t="str">
            <v>10458</v>
          </cell>
          <cell r="AM483">
            <v>15</v>
          </cell>
          <cell r="AN483" t="str">
            <v>NY</v>
          </cell>
          <cell r="AO483" t="b">
            <v>0</v>
          </cell>
          <cell r="AP483" t="b">
            <v>0</v>
          </cell>
          <cell r="AQ483" t="b">
            <v>0</v>
          </cell>
          <cell r="AR483" t="str">
            <v>SL</v>
          </cell>
          <cell r="AS483" t="str">
            <v>IIFRESH</v>
          </cell>
          <cell r="AU483" t="str">
            <v>2018</v>
          </cell>
          <cell r="AV483" t="str">
            <v>n</v>
          </cell>
          <cell r="AW483">
            <v>1</v>
          </cell>
          <cell r="AX483">
            <v>23345.079000000002</v>
          </cell>
          <cell r="AY483" t="str">
            <v>Mortgage Recording Tax, Payment In Lieu Of Taxes, Sales Tax</v>
          </cell>
        </row>
        <row r="484">
          <cell r="A484">
            <v>94158</v>
          </cell>
          <cell r="B484">
            <v>7152</v>
          </cell>
          <cell r="C484">
            <v>0</v>
          </cell>
          <cell r="D484" t="str">
            <v>Cooke School and Institute</v>
          </cell>
          <cell r="E484" t="str">
            <v>COMP</v>
          </cell>
          <cell r="F484" t="str">
            <v>BLD</v>
          </cell>
          <cell r="G484" t="str">
            <v>Bond</v>
          </cell>
          <cell r="H484" t="str">
            <v>Build NYC Revenue Bond</v>
          </cell>
          <cell r="I484" t="str">
            <v>12/20/17</v>
          </cell>
          <cell r="J484" t="str">
            <v>12/01/47</v>
          </cell>
          <cell r="N484" t="str">
            <v>Y</v>
          </cell>
          <cell r="P484" t="str">
            <v>2017B-2</v>
          </cell>
          <cell r="Q484">
            <v>43089</v>
          </cell>
          <cell r="R484">
            <v>45261</v>
          </cell>
          <cell r="S484">
            <v>880000</v>
          </cell>
          <cell r="T484" t="str">
            <v>Closing</v>
          </cell>
          <cell r="U484">
            <v>43089</v>
          </cell>
          <cell r="V484">
            <v>54995000</v>
          </cell>
          <cell r="W484">
            <v>17163</v>
          </cell>
          <cell r="X484">
            <v>12368</v>
          </cell>
          <cell r="Y484">
            <v>29531</v>
          </cell>
          <cell r="AA484" t="str">
            <v xml:space="preserve">611110    </v>
          </cell>
          <cell r="AB484">
            <v>44000000</v>
          </cell>
          <cell r="AC484" t="str">
            <v>2018</v>
          </cell>
          <cell r="AD484" t="str">
            <v>2018</v>
          </cell>
          <cell r="AE484" t="str">
            <v>2048</v>
          </cell>
          <cell r="AF484" t="b">
            <v>1</v>
          </cell>
          <cell r="AG484">
            <v>5515</v>
          </cell>
          <cell r="AH484" t="str">
            <v>1713-1727 Madison Avenue</v>
          </cell>
          <cell r="AI484" t="str">
            <v>1620</v>
          </cell>
          <cell r="AJ484" t="str">
            <v>40</v>
          </cell>
          <cell r="AK484" t="str">
            <v>Manhattan</v>
          </cell>
          <cell r="AL484" t="str">
            <v>10029</v>
          </cell>
          <cell r="AM484">
            <v>8</v>
          </cell>
          <cell r="AN484" t="str">
            <v>NY</v>
          </cell>
          <cell r="AO484" t="b">
            <v>0</v>
          </cell>
          <cell r="AP484" t="b">
            <v>0</v>
          </cell>
          <cell r="AQ484" t="b">
            <v>0</v>
          </cell>
          <cell r="AR484" t="str">
            <v>BOND</v>
          </cell>
          <cell r="AS484" t="str">
            <v>Revenue Bond</v>
          </cell>
          <cell r="AU484" t="str">
            <v>2018</v>
          </cell>
          <cell r="AV484" t="str">
            <v>n</v>
          </cell>
          <cell r="AW484">
            <v>1</v>
          </cell>
          <cell r="AX484">
            <v>44000</v>
          </cell>
          <cell r="AY484" t="str">
            <v>Mortgage Recording Tax, Tax Exempt Bonds</v>
          </cell>
        </row>
        <row r="485">
          <cell r="A485">
            <v>94159</v>
          </cell>
          <cell r="B485">
            <v>7127</v>
          </cell>
          <cell r="C485">
            <v>0</v>
          </cell>
          <cell r="D485" t="str">
            <v>Siach Yitzchok</v>
          </cell>
          <cell r="E485" t="str">
            <v>COMP</v>
          </cell>
          <cell r="F485" t="str">
            <v>BLD</v>
          </cell>
          <cell r="G485" t="str">
            <v>Bond</v>
          </cell>
          <cell r="H485" t="str">
            <v>Build NYC Revenue Bond</v>
          </cell>
          <cell r="I485" t="str">
            <v>03/29/18</v>
          </cell>
          <cell r="J485" t="str">
            <v>03/01/29</v>
          </cell>
          <cell r="P485" t="str">
            <v>2018</v>
          </cell>
          <cell r="Q485">
            <v>43188</v>
          </cell>
          <cell r="R485">
            <v>47150</v>
          </cell>
          <cell r="S485">
            <v>7000000</v>
          </cell>
          <cell r="T485" t="str">
            <v>Closing</v>
          </cell>
          <cell r="U485">
            <v>43188</v>
          </cell>
          <cell r="V485">
            <v>11985000</v>
          </cell>
          <cell r="W485">
            <v>10000</v>
          </cell>
          <cell r="X485">
            <v>0</v>
          </cell>
          <cell r="Y485">
            <v>10000</v>
          </cell>
          <cell r="AA485" t="str">
            <v xml:space="preserve">611110    </v>
          </cell>
          <cell r="AB485">
            <v>7000000</v>
          </cell>
          <cell r="AC485" t="str">
            <v>2018</v>
          </cell>
          <cell r="AD485" t="str">
            <v>2018</v>
          </cell>
          <cell r="AE485" t="str">
            <v>2029</v>
          </cell>
          <cell r="AF485" t="b">
            <v>1</v>
          </cell>
          <cell r="AG485">
            <v>5544</v>
          </cell>
          <cell r="AH485" t="str">
            <v>1045 Beach 9th Street, Far Rockaway, NY 11691</v>
          </cell>
          <cell r="AI485" t="str">
            <v>15554</v>
          </cell>
          <cell r="AJ485" t="str">
            <v>49</v>
          </cell>
          <cell r="AK485" t="str">
            <v>Queens</v>
          </cell>
          <cell r="AL485" t="str">
            <v>11691</v>
          </cell>
          <cell r="AM485">
            <v>31</v>
          </cell>
          <cell r="AN485" t="str">
            <v>NY</v>
          </cell>
          <cell r="AO485" t="b">
            <v>0</v>
          </cell>
          <cell r="AP485" t="b">
            <v>0</v>
          </cell>
          <cell r="AQ485" t="b">
            <v>0</v>
          </cell>
          <cell r="AR485" t="str">
            <v>BOND</v>
          </cell>
          <cell r="AS485" t="str">
            <v>Revenue Bond</v>
          </cell>
          <cell r="AU485" t="str">
            <v>2018</v>
          </cell>
          <cell r="AV485" t="str">
            <v>n</v>
          </cell>
          <cell r="AW485">
            <v>1</v>
          </cell>
          <cell r="AX485">
            <v>7000</v>
          </cell>
          <cell r="AY485" t="str">
            <v>Mortgage Recording Tax, Tax Exempt Bonds</v>
          </cell>
        </row>
        <row r="486">
          <cell r="A486">
            <v>94160</v>
          </cell>
          <cell r="B486">
            <v>7308</v>
          </cell>
          <cell r="C486">
            <v>0</v>
          </cell>
          <cell r="D486" t="str">
            <v>DMFYD LIC LLC</v>
          </cell>
          <cell r="E486" t="str">
            <v>COMP</v>
          </cell>
          <cell r="F486" t="str">
            <v>IDA</v>
          </cell>
          <cell r="G486" t="str">
            <v>Straight Lease</v>
          </cell>
          <cell r="H486" t="str">
            <v>Industrial Incentive</v>
          </cell>
          <cell r="I486" t="str">
            <v>12/29/17</v>
          </cell>
          <cell r="J486" t="str">
            <v>06/30/43</v>
          </cell>
          <cell r="T486" t="str">
            <v>Closing</v>
          </cell>
          <cell r="U486">
            <v>43098</v>
          </cell>
          <cell r="V486">
            <v>32096773</v>
          </cell>
          <cell r="W486">
            <v>42300</v>
          </cell>
          <cell r="X486">
            <v>0</v>
          </cell>
          <cell r="Y486">
            <v>42300</v>
          </cell>
          <cell r="AA486" t="str">
            <v xml:space="preserve">531390    </v>
          </cell>
          <cell r="AB486">
            <v>32096773</v>
          </cell>
          <cell r="AC486" t="str">
            <v>2018</v>
          </cell>
          <cell r="AD486" t="str">
            <v>2018</v>
          </cell>
          <cell r="AE486" t="str">
            <v>2043</v>
          </cell>
          <cell r="AF486" t="b">
            <v>0</v>
          </cell>
          <cell r="AG486">
            <v>5516</v>
          </cell>
          <cell r="AH486" t="str">
            <v>9-03 44th Road</v>
          </cell>
          <cell r="AI486" t="str">
            <v>451</v>
          </cell>
          <cell r="AJ486" t="str">
            <v>1</v>
          </cell>
          <cell r="AK486" t="str">
            <v>Queens</v>
          </cell>
          <cell r="AL486" t="str">
            <v>11101</v>
          </cell>
          <cell r="AM486">
            <v>26</v>
          </cell>
          <cell r="AN486" t="str">
            <v>NY</v>
          </cell>
          <cell r="AO486" t="b">
            <v>0</v>
          </cell>
          <cell r="AP486" t="b">
            <v>0</v>
          </cell>
          <cell r="AQ486" t="b">
            <v>0</v>
          </cell>
          <cell r="AR486" t="str">
            <v>SL</v>
          </cell>
          <cell r="AS486" t="str">
            <v>I/I</v>
          </cell>
          <cell r="AU486" t="str">
            <v>2018</v>
          </cell>
          <cell r="AV486" t="str">
            <v>n</v>
          </cell>
          <cell r="AW486">
            <v>1</v>
          </cell>
          <cell r="AX486">
            <v>32096.773000000001</v>
          </cell>
          <cell r="AY486" t="str">
            <v>Mortgage Recording Tax, Payment In Lieu Of Taxes, Sales Tax</v>
          </cell>
        </row>
        <row r="487">
          <cell r="A487">
            <v>94161</v>
          </cell>
          <cell r="B487">
            <v>7282</v>
          </cell>
          <cell r="C487">
            <v>0</v>
          </cell>
          <cell r="D487" t="str">
            <v>Fedcap Rehabilitation Services, Inc. #2</v>
          </cell>
          <cell r="E487" t="str">
            <v>COMP</v>
          </cell>
          <cell r="F487" t="str">
            <v>BLD</v>
          </cell>
          <cell r="G487" t="str">
            <v>Bond</v>
          </cell>
          <cell r="H487" t="str">
            <v>Build NYC Revenue Bond</v>
          </cell>
          <cell r="I487" t="str">
            <v>12/28/17</v>
          </cell>
          <cell r="J487" t="str">
            <v>12/01/42</v>
          </cell>
          <cell r="N487" t="str">
            <v>Y</v>
          </cell>
          <cell r="P487" t="str">
            <v>2017B</v>
          </cell>
          <cell r="Q487">
            <v>43097</v>
          </cell>
          <cell r="R487">
            <v>46722</v>
          </cell>
          <cell r="S487">
            <v>715000</v>
          </cell>
          <cell r="T487" t="str">
            <v>Closing</v>
          </cell>
          <cell r="U487">
            <v>43097</v>
          </cell>
          <cell r="V487">
            <v>9995000</v>
          </cell>
          <cell r="W487">
            <v>27615</v>
          </cell>
          <cell r="X487">
            <v>57094</v>
          </cell>
          <cell r="Y487">
            <v>84709</v>
          </cell>
          <cell r="AA487" t="str">
            <v xml:space="preserve">624310    </v>
          </cell>
          <cell r="AB487">
            <v>9280000</v>
          </cell>
          <cell r="AC487" t="str">
            <v>2018</v>
          </cell>
          <cell r="AD487" t="str">
            <v>2018</v>
          </cell>
          <cell r="AE487" t="str">
            <v>2043</v>
          </cell>
          <cell r="AF487" t="b">
            <v>1</v>
          </cell>
          <cell r="AG487">
            <v>5518</v>
          </cell>
          <cell r="AH487" t="str">
            <v>633 Third Avenue</v>
          </cell>
          <cell r="AI487" t="str">
            <v>1314</v>
          </cell>
          <cell r="AJ487" t="str">
            <v>1405</v>
          </cell>
          <cell r="AK487" t="str">
            <v>Manhattan</v>
          </cell>
          <cell r="AL487" t="str">
            <v>10017</v>
          </cell>
          <cell r="AM487">
            <v>4</v>
          </cell>
          <cell r="AN487" t="str">
            <v>NY</v>
          </cell>
          <cell r="AO487" t="b">
            <v>1</v>
          </cell>
          <cell r="AP487" t="b">
            <v>0</v>
          </cell>
          <cell r="AQ487" t="b">
            <v>0</v>
          </cell>
          <cell r="AR487" t="str">
            <v>BOND</v>
          </cell>
          <cell r="AS487" t="str">
            <v>Revenue Bond</v>
          </cell>
          <cell r="AU487" t="str">
            <v>2018</v>
          </cell>
          <cell r="AV487" t="str">
            <v>n</v>
          </cell>
          <cell r="AW487">
            <v>1</v>
          </cell>
          <cell r="AX487">
            <v>9280</v>
          </cell>
          <cell r="AY487" t="str">
            <v>Mortgage Recording Tax, Tax Exempt Bonds</v>
          </cell>
        </row>
        <row r="488">
          <cell r="A488">
            <v>94162</v>
          </cell>
          <cell r="B488">
            <v>7306</v>
          </cell>
          <cell r="C488">
            <v>0</v>
          </cell>
          <cell r="D488" t="str">
            <v>Cathedral School of St. John The Divine</v>
          </cell>
          <cell r="E488" t="str">
            <v>COMP</v>
          </cell>
          <cell r="F488" t="str">
            <v>BLD</v>
          </cell>
          <cell r="G488" t="str">
            <v>Bond</v>
          </cell>
          <cell r="H488" t="str">
            <v>Build NYC Revenue Bond</v>
          </cell>
          <cell r="I488" t="str">
            <v>12/29/17</v>
          </cell>
          <cell r="J488" t="str">
            <v>12/01/47</v>
          </cell>
          <cell r="P488" t="str">
            <v>2017</v>
          </cell>
          <cell r="Q488">
            <v>43098</v>
          </cell>
          <cell r="R488">
            <v>54027</v>
          </cell>
          <cell r="S488">
            <v>11000000</v>
          </cell>
          <cell r="T488" t="str">
            <v>Closing</v>
          </cell>
          <cell r="U488">
            <v>43098</v>
          </cell>
          <cell r="V488">
            <v>17123194</v>
          </cell>
          <cell r="W488">
            <v>456126</v>
          </cell>
          <cell r="X488">
            <v>13435076</v>
          </cell>
          <cell r="Y488">
            <v>13891202</v>
          </cell>
          <cell r="AA488" t="str">
            <v xml:space="preserve">611110    </v>
          </cell>
          <cell r="AB488">
            <v>11000000</v>
          </cell>
          <cell r="AC488" t="str">
            <v>2018</v>
          </cell>
          <cell r="AD488" t="str">
            <v>2018</v>
          </cell>
          <cell r="AE488" t="str">
            <v>2048</v>
          </cell>
          <cell r="AF488" t="b">
            <v>1</v>
          </cell>
          <cell r="AG488">
            <v>5501</v>
          </cell>
          <cell r="AH488" t="str">
            <v>1047 Amsterdam Avenue</v>
          </cell>
          <cell r="AI488" t="str">
            <v>1865</v>
          </cell>
          <cell r="AJ488" t="str">
            <v>1</v>
          </cell>
          <cell r="AK488" t="str">
            <v>Manhattan</v>
          </cell>
          <cell r="AL488" t="str">
            <v>10025</v>
          </cell>
          <cell r="AM488">
            <v>7</v>
          </cell>
          <cell r="AN488" t="str">
            <v>NY</v>
          </cell>
          <cell r="AO488" t="b">
            <v>0</v>
          </cell>
          <cell r="AP488" t="b">
            <v>0</v>
          </cell>
          <cell r="AQ488" t="b">
            <v>0</v>
          </cell>
          <cell r="AR488" t="str">
            <v>BOND</v>
          </cell>
          <cell r="AS488" t="str">
            <v>Revenue Bond</v>
          </cell>
          <cell r="AU488" t="str">
            <v>2018</v>
          </cell>
          <cell r="AV488" t="str">
            <v>n</v>
          </cell>
          <cell r="AW488">
            <v>1</v>
          </cell>
          <cell r="AX488">
            <v>11000</v>
          </cell>
          <cell r="AY488" t="str">
            <v>Tax Exempt Bonds</v>
          </cell>
        </row>
        <row r="489">
          <cell r="A489">
            <v>94165</v>
          </cell>
          <cell r="B489">
            <v>7127</v>
          </cell>
          <cell r="C489">
            <v>0</v>
          </cell>
          <cell r="D489" t="str">
            <v>Volunteers of America - Greater New York, Inc #3</v>
          </cell>
          <cell r="E489" t="str">
            <v>COMP</v>
          </cell>
          <cell r="F489" t="str">
            <v>BLD</v>
          </cell>
          <cell r="G489" t="str">
            <v>Bond</v>
          </cell>
          <cell r="H489" t="str">
            <v>Build NYC Revenue Bond</v>
          </cell>
          <cell r="I489" t="str">
            <v>12/28/17</v>
          </cell>
          <cell r="J489" t="str">
            <v>12/01/32</v>
          </cell>
          <cell r="N489" t="str">
            <v>Y</v>
          </cell>
          <cell r="P489" t="str">
            <v>2017B</v>
          </cell>
          <cell r="Q489">
            <v>43097</v>
          </cell>
          <cell r="R489">
            <v>44896</v>
          </cell>
          <cell r="S489">
            <v>265000</v>
          </cell>
          <cell r="T489" t="str">
            <v>Closing</v>
          </cell>
          <cell r="U489">
            <v>43097</v>
          </cell>
          <cell r="V489">
            <v>5553000</v>
          </cell>
          <cell r="W489">
            <v>48200</v>
          </cell>
          <cell r="X489">
            <v>865759</v>
          </cell>
          <cell r="Y489">
            <v>913959</v>
          </cell>
          <cell r="AA489" t="str">
            <v xml:space="preserve">624190    </v>
          </cell>
          <cell r="AB489">
            <v>5553000</v>
          </cell>
          <cell r="AC489" t="str">
            <v>2018</v>
          </cell>
          <cell r="AD489" t="str">
            <v>2018</v>
          </cell>
          <cell r="AE489" t="str">
            <v>2033</v>
          </cell>
          <cell r="AF489" t="b">
            <v>1</v>
          </cell>
          <cell r="AG489">
            <v>5549</v>
          </cell>
          <cell r="AH489" t="str">
            <v>135 West 50th Street</v>
          </cell>
          <cell r="AI489" t="str">
            <v>1003</v>
          </cell>
          <cell r="AJ489" t="str">
            <v>5</v>
          </cell>
          <cell r="AK489" t="str">
            <v>Manhattan</v>
          </cell>
          <cell r="AL489" t="str">
            <v>10020</v>
          </cell>
          <cell r="AM489">
            <v>4</v>
          </cell>
          <cell r="AN489" t="str">
            <v>NY</v>
          </cell>
          <cell r="AO489" t="b">
            <v>0</v>
          </cell>
          <cell r="AP489" t="b">
            <v>0</v>
          </cell>
          <cell r="AQ489" t="b">
            <v>0</v>
          </cell>
          <cell r="AR489" t="str">
            <v>BOND</v>
          </cell>
          <cell r="AS489" t="str">
            <v>Revenue Bond</v>
          </cell>
          <cell r="AU489" t="str">
            <v>2018</v>
          </cell>
          <cell r="AV489" t="str">
            <v>n</v>
          </cell>
          <cell r="AW489">
            <v>1</v>
          </cell>
          <cell r="AX489">
            <v>5553</v>
          </cell>
          <cell r="AY489" t="str">
            <v>Tax Exempt Bonds</v>
          </cell>
        </row>
        <row r="490">
          <cell r="A490">
            <v>94166</v>
          </cell>
          <cell r="B490">
            <v>7151</v>
          </cell>
          <cell r="C490">
            <v>0</v>
          </cell>
          <cell r="D490" t="str">
            <v>Inwood Academy for Leadership Charter School</v>
          </cell>
          <cell r="E490" t="str">
            <v>COMP</v>
          </cell>
          <cell r="F490" t="str">
            <v>BLD</v>
          </cell>
          <cell r="G490" t="str">
            <v>Bond</v>
          </cell>
          <cell r="H490" t="str">
            <v>Build NYC Revenue Bond</v>
          </cell>
          <cell r="I490" t="str">
            <v>05/15/18</v>
          </cell>
          <cell r="J490" t="str">
            <v>05/01/48</v>
          </cell>
          <cell r="N490" t="str">
            <v>Y</v>
          </cell>
          <cell r="P490" t="str">
            <v>2018</v>
          </cell>
          <cell r="Q490">
            <v>43235</v>
          </cell>
          <cell r="R490">
            <v>44682</v>
          </cell>
          <cell r="S490">
            <v>435000</v>
          </cell>
          <cell r="T490" t="str">
            <v>Closing</v>
          </cell>
          <cell r="U490">
            <v>43235</v>
          </cell>
          <cell r="V490">
            <v>17995000</v>
          </cell>
          <cell r="W490">
            <v>18075</v>
          </cell>
          <cell r="X490">
            <v>40218</v>
          </cell>
          <cell r="Y490">
            <v>58293</v>
          </cell>
          <cell r="AA490" t="str">
            <v xml:space="preserve">611110    </v>
          </cell>
          <cell r="AB490">
            <v>0</v>
          </cell>
          <cell r="AC490" t="str">
            <v>2018</v>
          </cell>
          <cell r="AD490" t="str">
            <v>2018</v>
          </cell>
          <cell r="AE490" t="str">
            <v>2048</v>
          </cell>
          <cell r="AF490" t="b">
            <v>1</v>
          </cell>
          <cell r="AG490">
            <v>5550</v>
          </cell>
          <cell r="AH490" t="str">
            <v>3896 10th Ave</v>
          </cell>
          <cell r="AI490" t="str">
            <v>2223</v>
          </cell>
          <cell r="AJ490" t="str">
            <v>16</v>
          </cell>
          <cell r="AK490" t="str">
            <v>Manhattan</v>
          </cell>
          <cell r="AL490" t="str">
            <v>10034</v>
          </cell>
          <cell r="AM490">
            <v>10</v>
          </cell>
          <cell r="AN490" t="str">
            <v>NY</v>
          </cell>
          <cell r="AO490" t="b">
            <v>0</v>
          </cell>
          <cell r="AP490" t="b">
            <v>0</v>
          </cell>
          <cell r="AQ490" t="b">
            <v>0</v>
          </cell>
          <cell r="AR490" t="str">
            <v>BOND</v>
          </cell>
          <cell r="AS490" t="str">
            <v>Revenue Bond</v>
          </cell>
          <cell r="AU490" t="str">
            <v>2018</v>
          </cell>
          <cell r="AV490" t="str">
            <v>n</v>
          </cell>
          <cell r="AW490">
            <v>1</v>
          </cell>
          <cell r="AX490">
            <v>0</v>
          </cell>
          <cell r="AY490" t="str">
            <v>Mortgage Recording Tax</v>
          </cell>
        </row>
        <row r="491">
          <cell r="A491">
            <v>94167</v>
          </cell>
          <cell r="B491">
            <v>7431</v>
          </cell>
          <cell r="C491">
            <v>0</v>
          </cell>
          <cell r="D491" t="str">
            <v>Services for the Underserved, Inc. #4 (2018)</v>
          </cell>
          <cell r="E491" t="str">
            <v>COMP</v>
          </cell>
          <cell r="F491" t="str">
            <v>BLD</v>
          </cell>
          <cell r="G491" t="str">
            <v>Bond</v>
          </cell>
          <cell r="H491" t="str">
            <v>Build NYC Revenue Bond</v>
          </cell>
          <cell r="I491" t="str">
            <v>06/21/18</v>
          </cell>
          <cell r="J491" t="str">
            <v>06/01/43</v>
          </cell>
          <cell r="N491" t="str">
            <v>Y</v>
          </cell>
          <cell r="P491" t="str">
            <v>2018</v>
          </cell>
          <cell r="Q491">
            <v>43272</v>
          </cell>
          <cell r="R491">
            <v>46905</v>
          </cell>
          <cell r="S491">
            <v>293000</v>
          </cell>
          <cell r="T491" t="str">
            <v>Closing</v>
          </cell>
          <cell r="U491">
            <v>43272</v>
          </cell>
          <cell r="V491">
            <v>11988000</v>
          </cell>
          <cell r="W491">
            <v>42476</v>
          </cell>
          <cell r="X491">
            <v>490093</v>
          </cell>
          <cell r="Y491">
            <v>532569</v>
          </cell>
          <cell r="AA491" t="str">
            <v xml:space="preserve">624190    </v>
          </cell>
          <cell r="AB491">
            <v>11990000</v>
          </cell>
          <cell r="AC491" t="str">
            <v>2018</v>
          </cell>
          <cell r="AD491" t="str">
            <v>2018</v>
          </cell>
          <cell r="AE491" t="str">
            <v>2043</v>
          </cell>
          <cell r="AF491" t="b">
            <v>1</v>
          </cell>
          <cell r="AG491">
            <v>5556</v>
          </cell>
          <cell r="AH491" t="str">
            <v>463 Seventh Avenue</v>
          </cell>
          <cell r="AI491" t="str">
            <v>811</v>
          </cell>
          <cell r="AJ491" t="str">
            <v>1</v>
          </cell>
          <cell r="AK491" t="str">
            <v>Manhattan</v>
          </cell>
          <cell r="AL491" t="str">
            <v>10018</v>
          </cell>
          <cell r="AM491">
            <v>3</v>
          </cell>
          <cell r="AN491" t="str">
            <v>NY</v>
          </cell>
          <cell r="AO491" t="b">
            <v>1</v>
          </cell>
          <cell r="AP491" t="b">
            <v>0</v>
          </cell>
          <cell r="AQ491" t="b">
            <v>0</v>
          </cell>
          <cell r="AR491" t="str">
            <v>BOND</v>
          </cell>
          <cell r="AS491" t="str">
            <v>Revenue Refunding Bond</v>
          </cell>
          <cell r="AU491" t="str">
            <v>2018</v>
          </cell>
          <cell r="AV491" t="str">
            <v>n</v>
          </cell>
          <cell r="AW491">
            <v>1</v>
          </cell>
          <cell r="AX491">
            <v>11990</v>
          </cell>
          <cell r="AY491" t="str">
            <v>Mortgage Recording Tax, Tax Exempt Bonds</v>
          </cell>
        </row>
      </sheetData>
      <sheetData sheetId="1"/>
      <sheetData sheetId="2" refreshError="1"/>
      <sheetData sheetId="3">
        <row r="1">
          <cell r="BC1">
            <v>55</v>
          </cell>
          <cell r="BD1">
            <v>56</v>
          </cell>
          <cell r="BE1">
            <v>57</v>
          </cell>
          <cell r="BF1">
            <v>58</v>
          </cell>
          <cell r="BG1">
            <v>59</v>
          </cell>
          <cell r="BH1">
            <v>60</v>
          </cell>
          <cell r="BI1">
            <v>61</v>
          </cell>
          <cell r="BJ1">
            <v>62</v>
          </cell>
          <cell r="BK1">
            <v>63</v>
          </cell>
          <cell r="BL1">
            <v>64</v>
          </cell>
          <cell r="BM1">
            <v>65</v>
          </cell>
          <cell r="BN1">
            <v>66</v>
          </cell>
          <cell r="BO1">
            <v>67</v>
          </cell>
        </row>
        <row r="2">
          <cell r="A2" t="str">
            <v>LL62ID</v>
          </cell>
          <cell r="B2" t="str">
            <v>Company Direct: Land Current FY</v>
          </cell>
          <cell r="C2" t="str">
            <v>Company Direct: Land Through FY</v>
          </cell>
          <cell r="D2" t="str">
            <v>Company Direct: Land After FY</v>
          </cell>
          <cell r="E2" t="str">
            <v>Company Direct: Building Current FY</v>
          </cell>
          <cell r="F2" t="str">
            <v>Company Direct: Building Through FY</v>
          </cell>
          <cell r="G2" t="str">
            <v>Company Direct: Building After FY</v>
          </cell>
          <cell r="H2" t="str">
            <v>Mortgage Recording Tax Current FY</v>
          </cell>
          <cell r="I2" t="str">
            <v>Mortgage Recording Tax Through FY</v>
          </cell>
          <cell r="J2" t="str">
            <v>Mortgage Recording Tax After FY</v>
          </cell>
          <cell r="K2" t="str">
            <v xml:space="preserve">       Pilot Savings Current FY</v>
          </cell>
          <cell r="L2" t="str">
            <v xml:space="preserve">       Pilot Savings Through FY</v>
          </cell>
          <cell r="M2" t="str">
            <v xml:space="preserve">       Pilot Savings After FY</v>
          </cell>
          <cell r="N2" t="str">
            <v xml:space="preserve">       Mortgage Recording Tax Exemption Current FY</v>
          </cell>
          <cell r="O2" t="str">
            <v xml:space="preserve">       Mortgage Recording Tax Exemption Through FY</v>
          </cell>
          <cell r="P2" t="str">
            <v xml:space="preserve">       Mortgage Recording Tax Exemption After FY</v>
          </cell>
          <cell r="Q2" t="str">
            <v>Indirect and Induced: Land Current FY</v>
          </cell>
          <cell r="R2" t="str">
            <v>Indirect and Induced: Land Through FY</v>
          </cell>
          <cell r="S2" t="str">
            <v>Indirect and Induced: Land After FY</v>
          </cell>
          <cell r="T2" t="str">
            <v>Indirect and Induced: Building Current FY</v>
          </cell>
          <cell r="U2" t="str">
            <v>Indirect and Induced: Building Through FY</v>
          </cell>
          <cell r="V2" t="str">
            <v>Indirect and Induced: Building After FY</v>
          </cell>
          <cell r="W2" t="str">
            <v>TOTAL Real Property Related Taxes Current FY</v>
          </cell>
          <cell r="X2" t="str">
            <v>TOTAL Real Property Related Taxes Through FY</v>
          </cell>
          <cell r="Y2" t="str">
            <v>TOTAL Real Property Related Taxes After FY</v>
          </cell>
          <cell r="Z2" t="str">
            <v>Company Direct Current FY</v>
          </cell>
          <cell r="AA2" t="str">
            <v>Company Direct Through FY</v>
          </cell>
          <cell r="AB2" t="str">
            <v>Company Direct After FY</v>
          </cell>
          <cell r="AC2" t="str">
            <v xml:space="preserve">       Sales Tax Exemption Current FY</v>
          </cell>
          <cell r="AD2" t="str">
            <v xml:space="preserve">       Sales Tax Exemption Through FY</v>
          </cell>
          <cell r="AE2" t="str">
            <v xml:space="preserve">       Sales Tax Exemption After FY</v>
          </cell>
          <cell r="AF2" t="str">
            <v xml:space="preserve">       Energy Tax Savings Current FY</v>
          </cell>
          <cell r="AG2" t="str">
            <v xml:space="preserve">       Energy Tax Savings Through FY</v>
          </cell>
          <cell r="AH2" t="str">
            <v xml:space="preserve">       Energy Tax Savings After FY</v>
          </cell>
          <cell r="AI2" t="str">
            <v xml:space="preserve">       Tax Exempt Bond Savings Current FY</v>
          </cell>
          <cell r="AJ2" t="str">
            <v xml:space="preserve">       Tax Exempt Bond Savings Through FY</v>
          </cell>
          <cell r="AK2" t="str">
            <v xml:space="preserve">       Tax Exempt Bond Savings After FY</v>
          </cell>
          <cell r="AL2" t="str">
            <v>Indirect and Induced Current FY</v>
          </cell>
          <cell r="AM2" t="str">
            <v>Indirect and Induced Through FY</v>
          </cell>
          <cell r="AN2" t="str">
            <v>Indirect and Induced After FY</v>
          </cell>
          <cell r="AO2" t="str">
            <v>TOTAL Income, Consumption &amp; Use Taxes Current FY</v>
          </cell>
          <cell r="AP2" t="str">
            <v>TOTAL Income, Consumption &amp; Use Taxes Through FY</v>
          </cell>
          <cell r="AQ2" t="str">
            <v>TOTAL Income, Consumption &amp; Use Taxes After FY</v>
          </cell>
          <cell r="AR2" t="str">
            <v>Assistance Provided Current FY</v>
          </cell>
          <cell r="AS2" t="str">
            <v>Assistance Provided Through FY</v>
          </cell>
          <cell r="AT2" t="str">
            <v>Assistance Provided After FY</v>
          </cell>
          <cell r="AU2" t="str">
            <v xml:space="preserve">       Recapture/cancellation/reduction amount Current FY</v>
          </cell>
          <cell r="AV2" t="str">
            <v xml:space="preserve">       Recapture/cancellation/reduction amount Through FY</v>
          </cell>
          <cell r="AW2" t="str">
            <v xml:space="preserve">       Recapture/cancellation/reduction amount After FY</v>
          </cell>
          <cell r="AX2" t="str">
            <v xml:space="preserve">       Penalty Paid Current FY</v>
          </cell>
          <cell r="AY2" t="str">
            <v xml:space="preserve">       Penalty Paid Through FY</v>
          </cell>
          <cell r="AZ2" t="str">
            <v xml:space="preserve">       Penalty Paid After FY</v>
          </cell>
          <cell r="BA2" t="str">
            <v>TOTAL Assistance (Net of recapture/penalties) Current FY</v>
          </cell>
          <cell r="BB2" t="str">
            <v>TOTAL Assistance (Net of recapture/penalties) Through FY</v>
          </cell>
          <cell r="BC2" t="str">
            <v>TOTAL Assistance (Net of recapture/penalties) After FY</v>
          </cell>
          <cell r="BD2" t="str">
            <v>Company-Direct Tax Revenue (Before Assistance) Current FY</v>
          </cell>
          <cell r="BE2" t="str">
            <v>Company-Direct Tax Revenue (Before Assistance) Through FY</v>
          </cell>
          <cell r="BF2" t="str">
            <v>Company-Direct Tax Revenue (Before Assistance) After FY</v>
          </cell>
          <cell r="BG2" t="str">
            <v>Indirect and Induced Tax Revenues Current FY</v>
          </cell>
          <cell r="BH2" t="str">
            <v>Indirect and Induced Tax Revenues Through FY</v>
          </cell>
          <cell r="BI2" t="str">
            <v>Indirect and Induced Tax Revenues After FY</v>
          </cell>
          <cell r="BJ2" t="str">
            <v>TOTAL Tax Revenues (Before Assistance) Current FY</v>
          </cell>
          <cell r="BK2" t="str">
            <v>TOTAL Tax Revenues (Before Assistance) Through FY</v>
          </cell>
          <cell r="BL2" t="str">
            <v>TOTAL Tax Revenues (Before Assistance) After FY</v>
          </cell>
          <cell r="BM2" t="str">
            <v>TOTAL Tax Revenues (Net of Assistance, recapture and penalty) Current FY</v>
          </cell>
          <cell r="BN2" t="str">
            <v>TOTAL Tax Revenues (Net of Assistance, recapture and penalty) Through FY</v>
          </cell>
          <cell r="BO2" t="str">
            <v>TOTAL Tax Revenues (Net of Assistance, recapture and penalty) After FY</v>
          </cell>
        </row>
        <row r="3">
          <cell r="A3">
            <v>90666</v>
          </cell>
          <cell r="B3">
            <v>3590.5702000000001</v>
          </cell>
          <cell r="C3">
            <v>47458.511700000003</v>
          </cell>
          <cell r="D3">
            <v>6482.5649999999996</v>
          </cell>
          <cell r="E3">
            <v>16145.742700000001</v>
          </cell>
          <cell r="F3">
            <v>47859.422400000003</v>
          </cell>
          <cell r="G3">
            <v>29150.196</v>
          </cell>
          <cell r="H3">
            <v>0</v>
          </cell>
          <cell r="I3">
            <v>4988.75</v>
          </cell>
          <cell r="J3">
            <v>0</v>
          </cell>
          <cell r="K3">
            <v>2.9999999999999997E-4</v>
          </cell>
          <cell r="L3">
            <v>5482.5474999999997</v>
          </cell>
          <cell r="M3">
            <v>2.0000000000000001E-4</v>
          </cell>
          <cell r="N3">
            <v>0</v>
          </cell>
          <cell r="O3">
            <v>0</v>
          </cell>
          <cell r="P3">
            <v>0</v>
          </cell>
          <cell r="Q3">
            <v>168.4778</v>
          </cell>
          <cell r="R3">
            <v>816.99680000000001</v>
          </cell>
          <cell r="S3">
            <v>304.17669999999998</v>
          </cell>
          <cell r="T3">
            <v>312.88729999999998</v>
          </cell>
          <cell r="U3">
            <v>1517.2795000000001</v>
          </cell>
          <cell r="V3">
            <v>564.89970000000005</v>
          </cell>
          <cell r="W3">
            <v>20217.6777</v>
          </cell>
          <cell r="X3">
            <v>97158.412899999996</v>
          </cell>
          <cell r="Y3">
            <v>36501.837200000002</v>
          </cell>
          <cell r="Z3">
            <v>1667.6137000000001</v>
          </cell>
          <cell r="AA3">
            <v>11157.0951</v>
          </cell>
          <cell r="AB3">
            <v>3010.7791000000002</v>
          </cell>
          <cell r="AC3">
            <v>0</v>
          </cell>
          <cell r="AD3">
            <v>22.315200000000001</v>
          </cell>
          <cell r="AE3">
            <v>0</v>
          </cell>
          <cell r="AF3">
            <v>0</v>
          </cell>
          <cell r="AG3">
            <v>0</v>
          </cell>
          <cell r="AH3">
            <v>0</v>
          </cell>
          <cell r="AI3">
            <v>297.8175</v>
          </cell>
          <cell r="AJ3">
            <v>2573.0423000000001</v>
          </cell>
          <cell r="AK3">
            <v>440.10950000000003</v>
          </cell>
          <cell r="AL3">
            <v>564.15639999999996</v>
          </cell>
          <cell r="AM3">
            <v>3257.2289999999998</v>
          </cell>
          <cell r="AN3">
            <v>1018.5515</v>
          </cell>
          <cell r="AO3">
            <v>1933.9526000000001</v>
          </cell>
          <cell r="AP3">
            <v>11818.9666</v>
          </cell>
          <cell r="AQ3">
            <v>3589.2211000000002</v>
          </cell>
          <cell r="AR3">
            <v>297.81779999999998</v>
          </cell>
          <cell r="AS3">
            <v>8077.9049999999997</v>
          </cell>
          <cell r="AT3">
            <v>440.10969999999998</v>
          </cell>
          <cell r="AU3">
            <v>0</v>
          </cell>
          <cell r="AV3">
            <v>0</v>
          </cell>
          <cell r="AW3">
            <v>0</v>
          </cell>
          <cell r="AX3">
            <v>0</v>
          </cell>
          <cell r="AY3">
            <v>0</v>
          </cell>
          <cell r="AZ3">
            <v>0</v>
          </cell>
          <cell r="BA3">
            <v>297.81779999999998</v>
          </cell>
          <cell r="BB3">
            <v>8077.9049999999997</v>
          </cell>
          <cell r="BC3">
            <v>440.10969999999998</v>
          </cell>
          <cell r="BD3">
            <v>21403.926599999999</v>
          </cell>
          <cell r="BE3">
            <v>111463.7792</v>
          </cell>
          <cell r="BF3">
            <v>38643.540099999998</v>
          </cell>
          <cell r="BG3">
            <v>1045.5215000000001</v>
          </cell>
          <cell r="BH3">
            <v>5591.5052999999998</v>
          </cell>
          <cell r="BI3">
            <v>1887.6279</v>
          </cell>
          <cell r="BJ3">
            <v>22449.448100000001</v>
          </cell>
          <cell r="BK3">
            <v>117055.28449999999</v>
          </cell>
          <cell r="BL3">
            <v>40531.167999999998</v>
          </cell>
          <cell r="BM3">
            <v>22151.630300000001</v>
          </cell>
          <cell r="BN3">
            <v>108977.3795</v>
          </cell>
          <cell r="BO3">
            <v>40091.058299999997</v>
          </cell>
        </row>
        <row r="4">
          <cell r="A4">
            <v>91009</v>
          </cell>
          <cell r="B4">
            <v>52.507199999999997</v>
          </cell>
          <cell r="C4">
            <v>251.59960000000001</v>
          </cell>
          <cell r="D4">
            <v>39.651800000000001</v>
          </cell>
          <cell r="E4">
            <v>26.299299999999999</v>
          </cell>
          <cell r="F4">
            <v>351.55309999999997</v>
          </cell>
          <cell r="G4">
            <v>19.860399999999998</v>
          </cell>
          <cell r="H4">
            <v>0</v>
          </cell>
          <cell r="I4">
            <v>32.418799999999997</v>
          </cell>
          <cell r="J4">
            <v>0</v>
          </cell>
          <cell r="K4">
            <v>42</v>
          </cell>
          <cell r="L4">
            <v>139.82239999999999</v>
          </cell>
          <cell r="M4">
            <v>31.717199999999998</v>
          </cell>
          <cell r="N4">
            <v>0</v>
          </cell>
          <cell r="O4">
            <v>0</v>
          </cell>
          <cell r="P4">
            <v>0</v>
          </cell>
          <cell r="Q4">
            <v>140.32159999999999</v>
          </cell>
          <cell r="R4">
            <v>1613.5536999999999</v>
          </cell>
          <cell r="S4">
            <v>105.9667</v>
          </cell>
          <cell r="T4">
            <v>260.59719999999999</v>
          </cell>
          <cell r="U4">
            <v>2996.5994999999998</v>
          </cell>
          <cell r="V4">
            <v>196.79490000000001</v>
          </cell>
          <cell r="W4">
            <v>437.7253</v>
          </cell>
          <cell r="X4">
            <v>5105.9022999999997</v>
          </cell>
          <cell r="Y4">
            <v>330.5566</v>
          </cell>
          <cell r="Z4">
            <v>1411.85</v>
          </cell>
          <cell r="AA4">
            <v>16799.11</v>
          </cell>
          <cell r="AB4">
            <v>1066.1857</v>
          </cell>
          <cell r="AC4">
            <v>0</v>
          </cell>
          <cell r="AD4">
            <v>0</v>
          </cell>
          <cell r="AE4">
            <v>0</v>
          </cell>
          <cell r="AF4">
            <v>0</v>
          </cell>
          <cell r="AG4">
            <v>0</v>
          </cell>
          <cell r="AH4">
            <v>0</v>
          </cell>
          <cell r="AI4">
            <v>0</v>
          </cell>
          <cell r="AJ4">
            <v>18.002099999999999</v>
          </cell>
          <cell r="AK4">
            <v>0</v>
          </cell>
          <cell r="AL4">
            <v>469.87380000000002</v>
          </cell>
          <cell r="AM4">
            <v>6606.5909000000001</v>
          </cell>
          <cell r="AN4">
            <v>354.83429999999998</v>
          </cell>
          <cell r="AO4">
            <v>1881.7238</v>
          </cell>
          <cell r="AP4">
            <v>23387.698799999998</v>
          </cell>
          <cell r="AQ4">
            <v>1421.02</v>
          </cell>
          <cell r="AR4">
            <v>42</v>
          </cell>
          <cell r="AS4">
            <v>157.8245</v>
          </cell>
          <cell r="AT4">
            <v>31.717199999999998</v>
          </cell>
          <cell r="AU4">
            <v>0</v>
          </cell>
          <cell r="AV4">
            <v>0</v>
          </cell>
          <cell r="AW4">
            <v>0</v>
          </cell>
          <cell r="AX4">
            <v>0</v>
          </cell>
          <cell r="AY4">
            <v>0</v>
          </cell>
          <cell r="AZ4">
            <v>0</v>
          </cell>
          <cell r="BA4">
            <v>42</v>
          </cell>
          <cell r="BB4">
            <v>157.8245</v>
          </cell>
          <cell r="BC4">
            <v>31.717199999999998</v>
          </cell>
          <cell r="BD4">
            <v>1490.6565000000001</v>
          </cell>
          <cell r="BE4">
            <v>17434.681499999999</v>
          </cell>
          <cell r="BF4">
            <v>1125.6978999999999</v>
          </cell>
          <cell r="BG4">
            <v>870.79259999999999</v>
          </cell>
          <cell r="BH4">
            <v>11216.7441</v>
          </cell>
          <cell r="BI4">
            <v>657.59590000000003</v>
          </cell>
          <cell r="BJ4">
            <v>2361.4490999999998</v>
          </cell>
          <cell r="BK4">
            <v>28651.425599999999</v>
          </cell>
          <cell r="BL4">
            <v>1783.2937999999999</v>
          </cell>
          <cell r="BM4">
            <v>2319.4490999999998</v>
          </cell>
          <cell r="BN4">
            <v>28493.6011</v>
          </cell>
          <cell r="BO4">
            <v>1751.5766000000001</v>
          </cell>
        </row>
        <row r="5">
          <cell r="A5">
            <v>91024</v>
          </cell>
          <cell r="B5">
            <v>178.7441</v>
          </cell>
          <cell r="C5">
            <v>1917.5309999999999</v>
          </cell>
          <cell r="D5">
            <v>134.982</v>
          </cell>
          <cell r="E5">
            <v>429.84570000000002</v>
          </cell>
          <cell r="F5">
            <v>1838.9601</v>
          </cell>
          <cell r="G5">
            <v>324.60629999999998</v>
          </cell>
          <cell r="H5">
            <v>0</v>
          </cell>
          <cell r="I5">
            <v>80.268699999999995</v>
          </cell>
          <cell r="J5">
            <v>0</v>
          </cell>
          <cell r="K5">
            <v>431.49380000000002</v>
          </cell>
          <cell r="L5">
            <v>1689.3868</v>
          </cell>
          <cell r="M5">
            <v>325.85090000000002</v>
          </cell>
          <cell r="N5">
            <v>0</v>
          </cell>
          <cell r="O5">
            <v>80.268699999999995</v>
          </cell>
          <cell r="P5">
            <v>0</v>
          </cell>
          <cell r="Q5">
            <v>92.389499999999998</v>
          </cell>
          <cell r="R5">
            <v>562.87630000000001</v>
          </cell>
          <cell r="S5">
            <v>69.7697</v>
          </cell>
          <cell r="T5">
            <v>171.5804</v>
          </cell>
          <cell r="U5">
            <v>1045.3417999999999</v>
          </cell>
          <cell r="V5">
            <v>129.57220000000001</v>
          </cell>
          <cell r="W5">
            <v>441.0659</v>
          </cell>
          <cell r="X5">
            <v>3675.3224</v>
          </cell>
          <cell r="Y5">
            <v>333.07929999999999</v>
          </cell>
          <cell r="Z5">
            <v>544.36159999999995</v>
          </cell>
          <cell r="AA5">
            <v>3150.9295000000002</v>
          </cell>
          <cell r="AB5">
            <v>411.08510000000001</v>
          </cell>
          <cell r="AC5">
            <v>0</v>
          </cell>
          <cell r="AD5">
            <v>0</v>
          </cell>
          <cell r="AE5">
            <v>0</v>
          </cell>
          <cell r="AF5">
            <v>0</v>
          </cell>
          <cell r="AG5">
            <v>0</v>
          </cell>
          <cell r="AH5">
            <v>0</v>
          </cell>
          <cell r="AI5">
            <v>0</v>
          </cell>
          <cell r="AJ5">
            <v>35.633000000000003</v>
          </cell>
          <cell r="AK5">
            <v>0</v>
          </cell>
          <cell r="AL5">
            <v>288.44380000000001</v>
          </cell>
          <cell r="AM5">
            <v>2042.7306000000001</v>
          </cell>
          <cell r="AN5">
            <v>217.82380000000001</v>
          </cell>
          <cell r="AO5">
            <v>832.80539999999996</v>
          </cell>
          <cell r="AP5">
            <v>5158.0271000000002</v>
          </cell>
          <cell r="AQ5">
            <v>628.90890000000002</v>
          </cell>
          <cell r="AR5">
            <v>431.49380000000002</v>
          </cell>
          <cell r="AS5">
            <v>1805.2885000000001</v>
          </cell>
          <cell r="AT5">
            <v>325.85090000000002</v>
          </cell>
          <cell r="AU5">
            <v>0</v>
          </cell>
          <cell r="AV5">
            <v>0</v>
          </cell>
          <cell r="AW5">
            <v>0</v>
          </cell>
          <cell r="AX5">
            <v>0</v>
          </cell>
          <cell r="AY5">
            <v>0</v>
          </cell>
          <cell r="AZ5">
            <v>0</v>
          </cell>
          <cell r="BA5">
            <v>431.49380000000002</v>
          </cell>
          <cell r="BB5">
            <v>1805.2885000000001</v>
          </cell>
          <cell r="BC5">
            <v>325.85090000000002</v>
          </cell>
          <cell r="BD5">
            <v>1152.9513999999999</v>
          </cell>
          <cell r="BE5">
            <v>6987.6893</v>
          </cell>
          <cell r="BF5">
            <v>870.67340000000002</v>
          </cell>
          <cell r="BG5">
            <v>552.41369999999995</v>
          </cell>
          <cell r="BH5">
            <v>3650.9486999999999</v>
          </cell>
          <cell r="BI5">
            <v>417.16570000000002</v>
          </cell>
          <cell r="BJ5">
            <v>1705.3651</v>
          </cell>
          <cell r="BK5">
            <v>10638.638000000001</v>
          </cell>
          <cell r="BL5">
            <v>1287.8390999999999</v>
          </cell>
          <cell r="BM5">
            <v>1273.8713</v>
          </cell>
          <cell r="BN5">
            <v>8833.3495000000003</v>
          </cell>
          <cell r="BO5">
            <v>961.98820000000001</v>
          </cell>
        </row>
        <row r="6">
          <cell r="A6">
            <v>91027</v>
          </cell>
          <cell r="B6">
            <v>0</v>
          </cell>
          <cell r="C6">
            <v>0</v>
          </cell>
          <cell r="D6">
            <v>0</v>
          </cell>
          <cell r="E6">
            <v>0</v>
          </cell>
          <cell r="F6">
            <v>0</v>
          </cell>
          <cell r="G6">
            <v>0</v>
          </cell>
          <cell r="H6">
            <v>0</v>
          </cell>
          <cell r="I6">
            <v>1657.5</v>
          </cell>
          <cell r="J6">
            <v>0</v>
          </cell>
          <cell r="K6">
            <v>0</v>
          </cell>
          <cell r="L6">
            <v>0</v>
          </cell>
          <cell r="M6">
            <v>0</v>
          </cell>
          <cell r="N6">
            <v>0</v>
          </cell>
          <cell r="O6">
            <v>0</v>
          </cell>
          <cell r="P6">
            <v>0</v>
          </cell>
          <cell r="Q6">
            <v>621.35159999999996</v>
          </cell>
          <cell r="R6">
            <v>3294.8182000000002</v>
          </cell>
          <cell r="S6">
            <v>0</v>
          </cell>
          <cell r="T6">
            <v>1153.9386</v>
          </cell>
          <cell r="U6">
            <v>6118.9484000000002</v>
          </cell>
          <cell r="V6">
            <v>0</v>
          </cell>
          <cell r="W6">
            <v>1775.2901999999999</v>
          </cell>
          <cell r="X6">
            <v>11071.266600000001</v>
          </cell>
          <cell r="Y6">
            <v>0</v>
          </cell>
          <cell r="Z6">
            <v>4759.9237999999996</v>
          </cell>
          <cell r="AA6">
            <v>20892.908800000001</v>
          </cell>
          <cell r="AB6">
            <v>0</v>
          </cell>
          <cell r="AC6">
            <v>0</v>
          </cell>
          <cell r="AD6">
            <v>853.96439999999996</v>
          </cell>
          <cell r="AE6">
            <v>0</v>
          </cell>
          <cell r="AF6">
            <v>0</v>
          </cell>
          <cell r="AG6">
            <v>0</v>
          </cell>
          <cell r="AH6">
            <v>0</v>
          </cell>
          <cell r="AI6">
            <v>0</v>
          </cell>
          <cell r="AJ6">
            <v>449.29160000000002</v>
          </cell>
          <cell r="AK6">
            <v>0</v>
          </cell>
          <cell r="AL6">
            <v>1939.8859</v>
          </cell>
          <cell r="AM6">
            <v>11566.3042</v>
          </cell>
          <cell r="AN6">
            <v>0</v>
          </cell>
          <cell r="AO6">
            <v>6699.8096999999998</v>
          </cell>
          <cell r="AP6">
            <v>31155.956999999999</v>
          </cell>
          <cell r="AQ6">
            <v>0</v>
          </cell>
          <cell r="AR6">
            <v>0</v>
          </cell>
          <cell r="AS6">
            <v>1303.2560000000001</v>
          </cell>
          <cell r="AT6">
            <v>0</v>
          </cell>
          <cell r="AU6">
            <v>0</v>
          </cell>
          <cell r="AV6">
            <v>0</v>
          </cell>
          <cell r="AW6">
            <v>0</v>
          </cell>
          <cell r="AX6">
            <v>0</v>
          </cell>
          <cell r="AY6">
            <v>0</v>
          </cell>
          <cell r="AZ6">
            <v>0</v>
          </cell>
          <cell r="BA6">
            <v>0</v>
          </cell>
          <cell r="BB6">
            <v>1303.2560000000001</v>
          </cell>
          <cell r="BC6">
            <v>0</v>
          </cell>
          <cell r="BD6">
            <v>4759.9237999999996</v>
          </cell>
          <cell r="BE6">
            <v>22550.408800000001</v>
          </cell>
          <cell r="BF6">
            <v>0</v>
          </cell>
          <cell r="BG6">
            <v>3715.1761000000001</v>
          </cell>
          <cell r="BH6">
            <v>20980.070800000001</v>
          </cell>
          <cell r="BI6">
            <v>0</v>
          </cell>
          <cell r="BJ6">
            <v>8475.0998999999993</v>
          </cell>
          <cell r="BK6">
            <v>43530.479599999999</v>
          </cell>
          <cell r="BL6">
            <v>0</v>
          </cell>
          <cell r="BM6">
            <v>8475.0998999999993</v>
          </cell>
          <cell r="BN6">
            <v>42227.223599999998</v>
          </cell>
          <cell r="BO6">
            <v>0</v>
          </cell>
        </row>
        <row r="7">
          <cell r="A7">
            <v>91039</v>
          </cell>
          <cell r="B7">
            <v>32.386299999999999</v>
          </cell>
          <cell r="C7">
            <v>398.46780000000001</v>
          </cell>
          <cell r="D7">
            <v>0</v>
          </cell>
          <cell r="E7">
            <v>18.008800000000001</v>
          </cell>
          <cell r="F7">
            <v>297.51909999999998</v>
          </cell>
          <cell r="G7">
            <v>0</v>
          </cell>
          <cell r="H7">
            <v>0</v>
          </cell>
          <cell r="I7">
            <v>21.053999999999998</v>
          </cell>
          <cell r="J7">
            <v>0</v>
          </cell>
          <cell r="K7">
            <v>0.24629999999999999</v>
          </cell>
          <cell r="L7">
            <v>303.35910000000001</v>
          </cell>
          <cell r="M7">
            <v>0</v>
          </cell>
          <cell r="N7">
            <v>0</v>
          </cell>
          <cell r="O7">
            <v>21.053999999999998</v>
          </cell>
          <cell r="P7">
            <v>0</v>
          </cell>
          <cell r="Q7">
            <v>0</v>
          </cell>
          <cell r="R7">
            <v>767.31899999999996</v>
          </cell>
          <cell r="S7">
            <v>0</v>
          </cell>
          <cell r="T7">
            <v>0</v>
          </cell>
          <cell r="U7">
            <v>1425.0208</v>
          </cell>
          <cell r="V7">
            <v>0</v>
          </cell>
          <cell r="W7">
            <v>50.148800000000001</v>
          </cell>
          <cell r="X7">
            <v>2584.9675999999999</v>
          </cell>
          <cell r="Y7">
            <v>0</v>
          </cell>
          <cell r="Z7">
            <v>0</v>
          </cell>
          <cell r="AA7">
            <v>4278.8721999999998</v>
          </cell>
          <cell r="AB7">
            <v>0</v>
          </cell>
          <cell r="AC7">
            <v>0</v>
          </cell>
          <cell r="AD7">
            <v>0</v>
          </cell>
          <cell r="AE7">
            <v>0</v>
          </cell>
          <cell r="AF7">
            <v>0</v>
          </cell>
          <cell r="AG7">
            <v>0</v>
          </cell>
          <cell r="AH7">
            <v>0</v>
          </cell>
          <cell r="AI7">
            <v>0</v>
          </cell>
          <cell r="AJ7">
            <v>0</v>
          </cell>
          <cell r="AK7">
            <v>0</v>
          </cell>
          <cell r="AL7">
            <v>0</v>
          </cell>
          <cell r="AM7">
            <v>3035.4493000000002</v>
          </cell>
          <cell r="AN7">
            <v>0</v>
          </cell>
          <cell r="AO7">
            <v>0</v>
          </cell>
          <cell r="AP7">
            <v>7314.3215</v>
          </cell>
          <cell r="AQ7">
            <v>0</v>
          </cell>
          <cell r="AR7">
            <v>0.24629999999999999</v>
          </cell>
          <cell r="AS7">
            <v>324.41309999999999</v>
          </cell>
          <cell r="AT7">
            <v>0</v>
          </cell>
          <cell r="AU7">
            <v>0</v>
          </cell>
          <cell r="AV7">
            <v>0</v>
          </cell>
          <cell r="AW7">
            <v>0</v>
          </cell>
          <cell r="AX7">
            <v>0</v>
          </cell>
          <cell r="AY7">
            <v>0</v>
          </cell>
          <cell r="AZ7">
            <v>0</v>
          </cell>
          <cell r="BA7">
            <v>0.24629999999999999</v>
          </cell>
          <cell r="BB7">
            <v>324.41309999999999</v>
          </cell>
          <cell r="BC7">
            <v>0</v>
          </cell>
          <cell r="BD7">
            <v>50.395099999999999</v>
          </cell>
          <cell r="BE7">
            <v>4995.9130999999998</v>
          </cell>
          <cell r="BF7">
            <v>0</v>
          </cell>
          <cell r="BG7">
            <v>0</v>
          </cell>
          <cell r="BH7">
            <v>5227.7891</v>
          </cell>
          <cell r="BI7">
            <v>0</v>
          </cell>
          <cell r="BJ7">
            <v>50.395099999999999</v>
          </cell>
          <cell r="BK7">
            <v>10223.7022</v>
          </cell>
          <cell r="BL7">
            <v>0</v>
          </cell>
          <cell r="BM7">
            <v>50.148800000000001</v>
          </cell>
          <cell r="BN7">
            <v>9899.2891</v>
          </cell>
          <cell r="BO7">
            <v>0</v>
          </cell>
        </row>
        <row r="8">
          <cell r="A8">
            <v>91044</v>
          </cell>
          <cell r="B8">
            <v>3.8317999999999999</v>
          </cell>
          <cell r="C8">
            <v>104.53619999999999</v>
          </cell>
          <cell r="D8">
            <v>2.8936999999999999</v>
          </cell>
          <cell r="E8">
            <v>13.734299999999999</v>
          </cell>
          <cell r="F8">
            <v>316.66849999999999</v>
          </cell>
          <cell r="G8">
            <v>10.3718</v>
          </cell>
          <cell r="H8">
            <v>0</v>
          </cell>
          <cell r="I8">
            <v>15.553599999999999</v>
          </cell>
          <cell r="J8">
            <v>0</v>
          </cell>
          <cell r="K8">
            <v>17.136800000000001</v>
          </cell>
          <cell r="L8">
            <v>215.58179999999999</v>
          </cell>
          <cell r="M8">
            <v>12.9411</v>
          </cell>
          <cell r="N8">
            <v>0</v>
          </cell>
          <cell r="O8">
            <v>15.553599999999999</v>
          </cell>
          <cell r="P8">
            <v>0</v>
          </cell>
          <cell r="Q8">
            <v>46.825899999999997</v>
          </cell>
          <cell r="R8">
            <v>273.69619999999998</v>
          </cell>
          <cell r="S8">
            <v>35.361400000000003</v>
          </cell>
          <cell r="T8">
            <v>86.962299999999999</v>
          </cell>
          <cell r="U8">
            <v>508.2928</v>
          </cell>
          <cell r="V8">
            <v>65.671300000000002</v>
          </cell>
          <cell r="W8">
            <v>134.2175</v>
          </cell>
          <cell r="X8">
            <v>987.61189999999999</v>
          </cell>
          <cell r="Y8">
            <v>101.3571</v>
          </cell>
          <cell r="Z8">
            <v>208.79509999999999</v>
          </cell>
          <cell r="AA8">
            <v>1504.6446000000001</v>
          </cell>
          <cell r="AB8">
            <v>157.6756</v>
          </cell>
          <cell r="AC8">
            <v>0</v>
          </cell>
          <cell r="AD8">
            <v>1.4362999999999999</v>
          </cell>
          <cell r="AE8">
            <v>0</v>
          </cell>
          <cell r="AF8">
            <v>0</v>
          </cell>
          <cell r="AG8">
            <v>0</v>
          </cell>
          <cell r="AH8">
            <v>0</v>
          </cell>
          <cell r="AI8">
            <v>0</v>
          </cell>
          <cell r="AJ8">
            <v>0</v>
          </cell>
          <cell r="AK8">
            <v>0</v>
          </cell>
          <cell r="AL8">
            <v>142.30330000000001</v>
          </cell>
          <cell r="AM8">
            <v>986.63610000000006</v>
          </cell>
          <cell r="AN8">
            <v>107.4632</v>
          </cell>
          <cell r="AO8">
            <v>351.09840000000003</v>
          </cell>
          <cell r="AP8">
            <v>2489.8444</v>
          </cell>
          <cell r="AQ8">
            <v>265.1388</v>
          </cell>
          <cell r="AR8">
            <v>17.136800000000001</v>
          </cell>
          <cell r="AS8">
            <v>232.57169999999999</v>
          </cell>
          <cell r="AT8">
            <v>12.9411</v>
          </cell>
          <cell r="AU8">
            <v>0</v>
          </cell>
          <cell r="AV8">
            <v>0</v>
          </cell>
          <cell r="AW8">
            <v>0</v>
          </cell>
          <cell r="AX8">
            <v>0</v>
          </cell>
          <cell r="AY8">
            <v>0</v>
          </cell>
          <cell r="AZ8">
            <v>0</v>
          </cell>
          <cell r="BA8">
            <v>17.136800000000001</v>
          </cell>
          <cell r="BB8">
            <v>232.57169999999999</v>
          </cell>
          <cell r="BC8">
            <v>12.9411</v>
          </cell>
          <cell r="BD8">
            <v>226.3612</v>
          </cell>
          <cell r="BE8">
            <v>1941.4029</v>
          </cell>
          <cell r="BF8">
            <v>170.94110000000001</v>
          </cell>
          <cell r="BG8">
            <v>276.0915</v>
          </cell>
          <cell r="BH8">
            <v>1768.6251</v>
          </cell>
          <cell r="BI8">
            <v>208.49590000000001</v>
          </cell>
          <cell r="BJ8">
            <v>502.45269999999999</v>
          </cell>
          <cell r="BK8">
            <v>3710.0279999999998</v>
          </cell>
          <cell r="BL8">
            <v>379.43700000000001</v>
          </cell>
          <cell r="BM8">
            <v>485.3159</v>
          </cell>
          <cell r="BN8">
            <v>3477.4562999999998</v>
          </cell>
          <cell r="BO8">
            <v>366.49590000000001</v>
          </cell>
        </row>
        <row r="9">
          <cell r="A9">
            <v>91047</v>
          </cell>
          <cell r="B9">
            <v>27.991700000000002</v>
          </cell>
          <cell r="C9">
            <v>324.00549999999998</v>
          </cell>
          <cell r="D9">
            <v>21.138500000000001</v>
          </cell>
          <cell r="E9">
            <v>257.55070000000001</v>
          </cell>
          <cell r="F9">
            <v>1081.7982</v>
          </cell>
          <cell r="G9">
            <v>194.49440000000001</v>
          </cell>
          <cell r="H9">
            <v>0</v>
          </cell>
          <cell r="I9">
            <v>10.632300000000001</v>
          </cell>
          <cell r="J9">
            <v>0</v>
          </cell>
          <cell r="K9">
            <v>102.6405</v>
          </cell>
          <cell r="L9">
            <v>840.64959999999996</v>
          </cell>
          <cell r="M9">
            <v>77.510900000000007</v>
          </cell>
          <cell r="N9">
            <v>0</v>
          </cell>
          <cell r="O9">
            <v>10.632300000000001</v>
          </cell>
          <cell r="P9">
            <v>0</v>
          </cell>
          <cell r="Q9">
            <v>275.74810000000002</v>
          </cell>
          <cell r="R9">
            <v>983.53809999999999</v>
          </cell>
          <cell r="S9">
            <v>208.23650000000001</v>
          </cell>
          <cell r="T9">
            <v>512.10360000000003</v>
          </cell>
          <cell r="U9">
            <v>1826.5706</v>
          </cell>
          <cell r="V9">
            <v>386.72489999999999</v>
          </cell>
          <cell r="W9">
            <v>970.75360000000001</v>
          </cell>
          <cell r="X9">
            <v>3375.2628</v>
          </cell>
          <cell r="Y9">
            <v>733.08339999999998</v>
          </cell>
          <cell r="Z9">
            <v>1208.8775000000001</v>
          </cell>
          <cell r="AA9">
            <v>4898.1325999999999</v>
          </cell>
          <cell r="AB9">
            <v>912.90710000000001</v>
          </cell>
          <cell r="AC9">
            <v>0</v>
          </cell>
          <cell r="AD9">
            <v>0</v>
          </cell>
          <cell r="AE9">
            <v>0</v>
          </cell>
          <cell r="AF9">
            <v>0</v>
          </cell>
          <cell r="AG9">
            <v>0</v>
          </cell>
          <cell r="AH9">
            <v>0</v>
          </cell>
          <cell r="AI9">
            <v>0</v>
          </cell>
          <cell r="AJ9">
            <v>0</v>
          </cell>
          <cell r="AK9">
            <v>0</v>
          </cell>
          <cell r="AL9">
            <v>837.99549999999999</v>
          </cell>
          <cell r="AM9">
            <v>3484.6480000000001</v>
          </cell>
          <cell r="AN9">
            <v>632.82839999999999</v>
          </cell>
          <cell r="AO9">
            <v>2046.873</v>
          </cell>
          <cell r="AP9">
            <v>8382.7806</v>
          </cell>
          <cell r="AQ9">
            <v>1545.7355</v>
          </cell>
          <cell r="AR9">
            <v>102.6405</v>
          </cell>
          <cell r="AS9">
            <v>851.28189999999995</v>
          </cell>
          <cell r="AT9">
            <v>77.510900000000007</v>
          </cell>
          <cell r="AU9">
            <v>0</v>
          </cell>
          <cell r="AV9">
            <v>0</v>
          </cell>
          <cell r="AW9">
            <v>0</v>
          </cell>
          <cell r="AX9">
            <v>0</v>
          </cell>
          <cell r="AY9">
            <v>0</v>
          </cell>
          <cell r="AZ9">
            <v>0</v>
          </cell>
          <cell r="BA9">
            <v>102.6405</v>
          </cell>
          <cell r="BB9">
            <v>851.28189999999995</v>
          </cell>
          <cell r="BC9">
            <v>77.510900000000007</v>
          </cell>
          <cell r="BD9">
            <v>1494.4199000000001</v>
          </cell>
          <cell r="BE9">
            <v>6314.5685999999996</v>
          </cell>
          <cell r="BF9">
            <v>1128.54</v>
          </cell>
          <cell r="BG9">
            <v>1625.8471999999999</v>
          </cell>
          <cell r="BH9">
            <v>6294.7566999999999</v>
          </cell>
          <cell r="BI9">
            <v>1227.7898</v>
          </cell>
          <cell r="BJ9">
            <v>3120.2671</v>
          </cell>
          <cell r="BK9">
            <v>12609.3253</v>
          </cell>
          <cell r="BL9">
            <v>2356.3298</v>
          </cell>
          <cell r="BM9">
            <v>3017.6266000000001</v>
          </cell>
          <cell r="BN9">
            <v>11758.0434</v>
          </cell>
          <cell r="BO9">
            <v>2278.8189000000002</v>
          </cell>
        </row>
        <row r="10">
          <cell r="A10">
            <v>91084</v>
          </cell>
          <cell r="B10">
            <v>17.151800000000001</v>
          </cell>
          <cell r="C10">
            <v>122.5939</v>
          </cell>
          <cell r="D10">
            <v>0</v>
          </cell>
          <cell r="E10">
            <v>21.9085</v>
          </cell>
          <cell r="F10">
            <v>179.70140000000001</v>
          </cell>
          <cell r="G10">
            <v>0</v>
          </cell>
          <cell r="H10">
            <v>0</v>
          </cell>
          <cell r="I10">
            <v>4.5936000000000003</v>
          </cell>
          <cell r="J10">
            <v>0</v>
          </cell>
          <cell r="K10">
            <v>22.9603</v>
          </cell>
          <cell r="L10">
            <v>180.0256</v>
          </cell>
          <cell r="M10">
            <v>0</v>
          </cell>
          <cell r="N10">
            <v>0</v>
          </cell>
          <cell r="O10">
            <v>4.5936000000000003</v>
          </cell>
          <cell r="P10">
            <v>0</v>
          </cell>
          <cell r="Q10">
            <v>16.178000000000001</v>
          </cell>
          <cell r="R10">
            <v>142.53450000000001</v>
          </cell>
          <cell r="S10">
            <v>0</v>
          </cell>
          <cell r="T10">
            <v>30.044899999999998</v>
          </cell>
          <cell r="U10">
            <v>264.7072</v>
          </cell>
          <cell r="V10">
            <v>0</v>
          </cell>
          <cell r="W10">
            <v>62.322899999999997</v>
          </cell>
          <cell r="X10">
            <v>529.51139999999998</v>
          </cell>
          <cell r="Y10">
            <v>0</v>
          </cell>
          <cell r="Z10">
            <v>73.989000000000004</v>
          </cell>
          <cell r="AA10">
            <v>780.21609999999998</v>
          </cell>
          <cell r="AB10">
            <v>0</v>
          </cell>
          <cell r="AC10">
            <v>0</v>
          </cell>
          <cell r="AD10">
            <v>0</v>
          </cell>
          <cell r="AE10">
            <v>0</v>
          </cell>
          <cell r="AF10">
            <v>0</v>
          </cell>
          <cell r="AG10">
            <v>0</v>
          </cell>
          <cell r="AH10">
            <v>0</v>
          </cell>
          <cell r="AI10">
            <v>0</v>
          </cell>
          <cell r="AJ10">
            <v>0</v>
          </cell>
          <cell r="AK10">
            <v>0</v>
          </cell>
          <cell r="AL10">
            <v>50.508499999999998</v>
          </cell>
          <cell r="AM10">
            <v>536.04489999999998</v>
          </cell>
          <cell r="AN10">
            <v>0</v>
          </cell>
          <cell r="AO10">
            <v>124.4975</v>
          </cell>
          <cell r="AP10">
            <v>1316.261</v>
          </cell>
          <cell r="AQ10">
            <v>0</v>
          </cell>
          <cell r="AR10">
            <v>22.9603</v>
          </cell>
          <cell r="AS10">
            <v>184.61920000000001</v>
          </cell>
          <cell r="AT10">
            <v>0</v>
          </cell>
          <cell r="AU10">
            <v>0</v>
          </cell>
          <cell r="AV10">
            <v>0</v>
          </cell>
          <cell r="AW10">
            <v>0</v>
          </cell>
          <cell r="AX10">
            <v>0</v>
          </cell>
          <cell r="AY10">
            <v>0</v>
          </cell>
          <cell r="AZ10">
            <v>0</v>
          </cell>
          <cell r="BA10">
            <v>22.9603</v>
          </cell>
          <cell r="BB10">
            <v>184.61920000000001</v>
          </cell>
          <cell r="BC10">
            <v>0</v>
          </cell>
          <cell r="BD10">
            <v>113.0493</v>
          </cell>
          <cell r="BE10">
            <v>1087.105</v>
          </cell>
          <cell r="BF10">
            <v>0</v>
          </cell>
          <cell r="BG10">
            <v>96.731399999999994</v>
          </cell>
          <cell r="BH10">
            <v>943.28660000000002</v>
          </cell>
          <cell r="BI10">
            <v>0</v>
          </cell>
          <cell r="BJ10">
            <v>209.7807</v>
          </cell>
          <cell r="BK10">
            <v>2030.3915999999999</v>
          </cell>
          <cell r="BL10">
            <v>0</v>
          </cell>
          <cell r="BM10">
            <v>186.82040000000001</v>
          </cell>
          <cell r="BN10">
            <v>1845.7724000000001</v>
          </cell>
          <cell r="BO10">
            <v>0</v>
          </cell>
        </row>
        <row r="11">
          <cell r="A11">
            <v>91095</v>
          </cell>
          <cell r="B11">
            <v>124.309</v>
          </cell>
          <cell r="C11">
            <v>1477.5060000000001</v>
          </cell>
          <cell r="D11">
            <v>123.9936</v>
          </cell>
          <cell r="E11">
            <v>193.26830000000001</v>
          </cell>
          <cell r="F11">
            <v>2724.2640999999999</v>
          </cell>
          <cell r="G11">
            <v>192.77789999999999</v>
          </cell>
          <cell r="H11">
            <v>0</v>
          </cell>
          <cell r="I11">
            <v>59.793399999999998</v>
          </cell>
          <cell r="J11">
            <v>0</v>
          </cell>
          <cell r="K11">
            <v>164.16589999999999</v>
          </cell>
          <cell r="L11">
            <v>1481.4369999999999</v>
          </cell>
          <cell r="M11">
            <v>163.74930000000001</v>
          </cell>
          <cell r="N11">
            <v>0</v>
          </cell>
          <cell r="O11">
            <v>59.793399999999998</v>
          </cell>
          <cell r="P11">
            <v>0</v>
          </cell>
          <cell r="Q11">
            <v>267.75650000000002</v>
          </cell>
          <cell r="R11">
            <v>5045.8904000000002</v>
          </cell>
          <cell r="S11">
            <v>267.0772</v>
          </cell>
          <cell r="T11">
            <v>497.26209999999998</v>
          </cell>
          <cell r="U11">
            <v>9370.9393</v>
          </cell>
          <cell r="V11">
            <v>496.00040000000001</v>
          </cell>
          <cell r="W11">
            <v>918.43</v>
          </cell>
          <cell r="X11">
            <v>17137.162799999998</v>
          </cell>
          <cell r="Y11">
            <v>916.09979999999996</v>
          </cell>
          <cell r="Z11">
            <v>2511.8054000000002</v>
          </cell>
          <cell r="AA11">
            <v>48697.404699999999</v>
          </cell>
          <cell r="AB11">
            <v>2505.4324999999999</v>
          </cell>
          <cell r="AC11">
            <v>0</v>
          </cell>
          <cell r="AD11">
            <v>0</v>
          </cell>
          <cell r="AE11">
            <v>0</v>
          </cell>
          <cell r="AF11">
            <v>0</v>
          </cell>
          <cell r="AG11">
            <v>0</v>
          </cell>
          <cell r="AH11">
            <v>0</v>
          </cell>
          <cell r="AI11">
            <v>0</v>
          </cell>
          <cell r="AJ11">
            <v>0</v>
          </cell>
          <cell r="AK11">
            <v>0</v>
          </cell>
          <cell r="AL11">
            <v>835.94709999999998</v>
          </cell>
          <cell r="AM11">
            <v>19107.1675</v>
          </cell>
          <cell r="AN11">
            <v>833.8261</v>
          </cell>
          <cell r="AO11">
            <v>3347.7525000000001</v>
          </cell>
          <cell r="AP11">
            <v>67804.572199999995</v>
          </cell>
          <cell r="AQ11">
            <v>3339.2586000000001</v>
          </cell>
          <cell r="AR11">
            <v>164.16589999999999</v>
          </cell>
          <cell r="AS11">
            <v>1541.2303999999999</v>
          </cell>
          <cell r="AT11">
            <v>163.74930000000001</v>
          </cell>
          <cell r="AU11">
            <v>0</v>
          </cell>
          <cell r="AV11">
            <v>0</v>
          </cell>
          <cell r="AW11">
            <v>0</v>
          </cell>
          <cell r="AX11">
            <v>0</v>
          </cell>
          <cell r="AY11">
            <v>0</v>
          </cell>
          <cell r="AZ11">
            <v>0</v>
          </cell>
          <cell r="BA11">
            <v>164.16589999999999</v>
          </cell>
          <cell r="BB11">
            <v>1541.2303999999999</v>
          </cell>
          <cell r="BC11">
            <v>163.74930000000001</v>
          </cell>
          <cell r="BD11">
            <v>2829.3827000000001</v>
          </cell>
          <cell r="BE11">
            <v>52958.968200000003</v>
          </cell>
          <cell r="BF11">
            <v>2822.2040000000002</v>
          </cell>
          <cell r="BG11">
            <v>1600.9657</v>
          </cell>
          <cell r="BH11">
            <v>33523.997199999998</v>
          </cell>
          <cell r="BI11">
            <v>1596.9037000000001</v>
          </cell>
          <cell r="BJ11">
            <v>4430.3483999999999</v>
          </cell>
          <cell r="BK11">
            <v>86482.965400000001</v>
          </cell>
          <cell r="BL11">
            <v>4419.1076999999996</v>
          </cell>
          <cell r="BM11">
            <v>4266.1824999999999</v>
          </cell>
          <cell r="BN11">
            <v>84941.735000000001</v>
          </cell>
          <cell r="BO11">
            <v>4255.3584000000001</v>
          </cell>
        </row>
        <row r="12">
          <cell r="A12">
            <v>91108</v>
          </cell>
          <cell r="B12">
            <v>10.3368</v>
          </cell>
          <cell r="C12">
            <v>128.17160000000001</v>
          </cell>
          <cell r="D12">
            <v>8.4109999999999996</v>
          </cell>
          <cell r="E12">
            <v>66.640299999999996</v>
          </cell>
          <cell r="F12">
            <v>209.66980000000001</v>
          </cell>
          <cell r="G12">
            <v>54.224699999999999</v>
          </cell>
          <cell r="H12">
            <v>0</v>
          </cell>
          <cell r="I12">
            <v>7.5004999999999997</v>
          </cell>
          <cell r="J12">
            <v>0</v>
          </cell>
          <cell r="K12">
            <v>61.29</v>
          </cell>
          <cell r="L12">
            <v>217.05539999999999</v>
          </cell>
          <cell r="M12">
            <v>49.871299999999998</v>
          </cell>
          <cell r="N12">
            <v>0</v>
          </cell>
          <cell r="O12">
            <v>7.5004999999999997</v>
          </cell>
          <cell r="P12">
            <v>0</v>
          </cell>
          <cell r="Q12">
            <v>177.59299999999999</v>
          </cell>
          <cell r="R12">
            <v>2167.8856999999998</v>
          </cell>
          <cell r="S12">
            <v>144.50649999999999</v>
          </cell>
          <cell r="T12">
            <v>329.81560000000002</v>
          </cell>
          <cell r="U12">
            <v>4026.0734000000002</v>
          </cell>
          <cell r="V12">
            <v>268.36919999999998</v>
          </cell>
          <cell r="W12">
            <v>523.09569999999997</v>
          </cell>
          <cell r="X12">
            <v>6314.7451000000001</v>
          </cell>
          <cell r="Y12">
            <v>425.64010000000002</v>
          </cell>
          <cell r="Z12">
            <v>1259.8942</v>
          </cell>
          <cell r="AA12">
            <v>15984.1839</v>
          </cell>
          <cell r="AB12">
            <v>1025.1695</v>
          </cell>
          <cell r="AC12">
            <v>0</v>
          </cell>
          <cell r="AD12">
            <v>1.6912</v>
          </cell>
          <cell r="AE12">
            <v>0</v>
          </cell>
          <cell r="AF12">
            <v>0</v>
          </cell>
          <cell r="AG12">
            <v>0</v>
          </cell>
          <cell r="AH12">
            <v>0</v>
          </cell>
          <cell r="AI12">
            <v>0</v>
          </cell>
          <cell r="AJ12">
            <v>0</v>
          </cell>
          <cell r="AK12">
            <v>0</v>
          </cell>
          <cell r="AL12">
            <v>554.4529</v>
          </cell>
          <cell r="AM12">
            <v>8125.5078000000003</v>
          </cell>
          <cell r="AN12">
            <v>451.15550000000002</v>
          </cell>
          <cell r="AO12">
            <v>1814.3471</v>
          </cell>
          <cell r="AP12">
            <v>24108.000499999998</v>
          </cell>
          <cell r="AQ12">
            <v>1476.325</v>
          </cell>
          <cell r="AR12">
            <v>61.29</v>
          </cell>
          <cell r="AS12">
            <v>226.24709999999999</v>
          </cell>
          <cell r="AT12">
            <v>49.871299999999998</v>
          </cell>
          <cell r="AU12">
            <v>0</v>
          </cell>
          <cell r="AV12">
            <v>0</v>
          </cell>
          <cell r="AW12">
            <v>0</v>
          </cell>
          <cell r="AX12">
            <v>0</v>
          </cell>
          <cell r="AY12">
            <v>0</v>
          </cell>
          <cell r="AZ12">
            <v>0</v>
          </cell>
          <cell r="BA12">
            <v>61.29</v>
          </cell>
          <cell r="BB12">
            <v>226.24709999999999</v>
          </cell>
          <cell r="BC12">
            <v>49.871299999999998</v>
          </cell>
          <cell r="BD12">
            <v>1336.8713</v>
          </cell>
          <cell r="BE12">
            <v>16329.525799999999</v>
          </cell>
          <cell r="BF12">
            <v>1087.8052</v>
          </cell>
          <cell r="BG12">
            <v>1061.8615</v>
          </cell>
          <cell r="BH12">
            <v>14319.466899999999</v>
          </cell>
          <cell r="BI12">
            <v>864.03120000000001</v>
          </cell>
          <cell r="BJ12">
            <v>2398.7328000000002</v>
          </cell>
          <cell r="BK12">
            <v>30648.992699999999</v>
          </cell>
          <cell r="BL12">
            <v>1951.8363999999999</v>
          </cell>
          <cell r="BM12">
            <v>2337.4427999999998</v>
          </cell>
          <cell r="BN12">
            <v>30422.745599999998</v>
          </cell>
          <cell r="BO12">
            <v>1901.9650999999999</v>
          </cell>
        </row>
        <row r="13">
          <cell r="A13">
            <v>91126</v>
          </cell>
          <cell r="B13">
            <v>24.241099999999999</v>
          </cell>
          <cell r="C13">
            <v>346.03500000000003</v>
          </cell>
          <cell r="D13">
            <v>19.724799999999998</v>
          </cell>
          <cell r="E13">
            <v>243.73779999999999</v>
          </cell>
          <cell r="F13">
            <v>830.91650000000004</v>
          </cell>
          <cell r="G13">
            <v>198.32810000000001</v>
          </cell>
          <cell r="H13">
            <v>0</v>
          </cell>
          <cell r="I13">
            <v>18.773199999999999</v>
          </cell>
          <cell r="J13">
            <v>0</v>
          </cell>
          <cell r="K13">
            <v>159.8237</v>
          </cell>
          <cell r="L13">
            <v>505.01159999999999</v>
          </cell>
          <cell r="M13">
            <v>130.04769999999999</v>
          </cell>
          <cell r="N13">
            <v>0</v>
          </cell>
          <cell r="O13">
            <v>18.773199999999999</v>
          </cell>
          <cell r="P13">
            <v>0</v>
          </cell>
          <cell r="Q13">
            <v>284.42899999999997</v>
          </cell>
          <cell r="R13">
            <v>1118.81</v>
          </cell>
          <cell r="S13">
            <v>231.4384</v>
          </cell>
          <cell r="T13">
            <v>528.22529999999995</v>
          </cell>
          <cell r="U13">
            <v>2077.7901999999999</v>
          </cell>
          <cell r="V13">
            <v>429.81420000000003</v>
          </cell>
          <cell r="W13">
            <v>920.80949999999996</v>
          </cell>
          <cell r="X13">
            <v>3868.5401000000002</v>
          </cell>
          <cell r="Y13">
            <v>749.25779999999997</v>
          </cell>
          <cell r="Z13">
            <v>1538.1197</v>
          </cell>
          <cell r="AA13">
            <v>7145.0063</v>
          </cell>
          <cell r="AB13">
            <v>1251.5600999999999</v>
          </cell>
          <cell r="AC13">
            <v>0</v>
          </cell>
          <cell r="AD13">
            <v>0</v>
          </cell>
          <cell r="AE13">
            <v>0</v>
          </cell>
          <cell r="AF13">
            <v>0</v>
          </cell>
          <cell r="AG13">
            <v>0</v>
          </cell>
          <cell r="AH13">
            <v>0</v>
          </cell>
          <cell r="AI13">
            <v>0</v>
          </cell>
          <cell r="AJ13">
            <v>0</v>
          </cell>
          <cell r="AK13">
            <v>0</v>
          </cell>
          <cell r="AL13">
            <v>864.37670000000003</v>
          </cell>
          <cell r="AM13">
            <v>3996.0699</v>
          </cell>
          <cell r="AN13">
            <v>703.33879999999999</v>
          </cell>
          <cell r="AO13">
            <v>2402.4964</v>
          </cell>
          <cell r="AP13">
            <v>11141.0762</v>
          </cell>
          <cell r="AQ13">
            <v>1954.8988999999999</v>
          </cell>
          <cell r="AR13">
            <v>159.8237</v>
          </cell>
          <cell r="AS13">
            <v>523.78480000000002</v>
          </cell>
          <cell r="AT13">
            <v>130.04769999999999</v>
          </cell>
          <cell r="AU13">
            <v>0</v>
          </cell>
          <cell r="AV13">
            <v>0</v>
          </cell>
          <cell r="AW13">
            <v>0</v>
          </cell>
          <cell r="AX13">
            <v>0</v>
          </cell>
          <cell r="AY13">
            <v>0</v>
          </cell>
          <cell r="AZ13">
            <v>0</v>
          </cell>
          <cell r="BA13">
            <v>159.8237</v>
          </cell>
          <cell r="BB13">
            <v>523.78480000000002</v>
          </cell>
          <cell r="BC13">
            <v>130.04769999999999</v>
          </cell>
          <cell r="BD13">
            <v>1806.0986</v>
          </cell>
          <cell r="BE13">
            <v>8340.7309999999998</v>
          </cell>
          <cell r="BF13">
            <v>1469.6130000000001</v>
          </cell>
          <cell r="BG13">
            <v>1677.0309999999999</v>
          </cell>
          <cell r="BH13">
            <v>7192.6701000000003</v>
          </cell>
          <cell r="BI13">
            <v>1364.5914</v>
          </cell>
          <cell r="BJ13">
            <v>3483.1296000000002</v>
          </cell>
          <cell r="BK13">
            <v>15533.401099999999</v>
          </cell>
          <cell r="BL13">
            <v>2834.2044000000001</v>
          </cell>
          <cell r="BM13">
            <v>3323.3058999999998</v>
          </cell>
          <cell r="BN13">
            <v>15009.6163</v>
          </cell>
          <cell r="BO13">
            <v>2704.1567</v>
          </cell>
        </row>
        <row r="14">
          <cell r="A14">
            <v>91136</v>
          </cell>
          <cell r="B14">
            <v>0</v>
          </cell>
          <cell r="C14">
            <v>0</v>
          </cell>
          <cell r="D14">
            <v>0</v>
          </cell>
          <cell r="E14">
            <v>0</v>
          </cell>
          <cell r="F14">
            <v>0</v>
          </cell>
          <cell r="G14">
            <v>0</v>
          </cell>
          <cell r="H14">
            <v>0</v>
          </cell>
          <cell r="I14">
            <v>238.55</v>
          </cell>
          <cell r="J14">
            <v>0</v>
          </cell>
          <cell r="K14">
            <v>0</v>
          </cell>
          <cell r="L14">
            <v>0</v>
          </cell>
          <cell r="M14">
            <v>0</v>
          </cell>
          <cell r="N14">
            <v>0</v>
          </cell>
          <cell r="O14">
            <v>0</v>
          </cell>
          <cell r="P14">
            <v>0</v>
          </cell>
          <cell r="Q14">
            <v>162.67529999999999</v>
          </cell>
          <cell r="R14">
            <v>2468.0972000000002</v>
          </cell>
          <cell r="S14">
            <v>218.56059999999999</v>
          </cell>
          <cell r="T14">
            <v>302.11130000000003</v>
          </cell>
          <cell r="U14">
            <v>4583.6085000000003</v>
          </cell>
          <cell r="V14">
            <v>405.89850000000001</v>
          </cell>
          <cell r="W14">
            <v>464.78660000000002</v>
          </cell>
          <cell r="X14">
            <v>7290.2556999999997</v>
          </cell>
          <cell r="Y14">
            <v>624.45910000000003</v>
          </cell>
          <cell r="Z14">
            <v>843.52890000000002</v>
          </cell>
          <cell r="AA14">
            <v>14096.5321</v>
          </cell>
          <cell r="AB14">
            <v>1133.3143</v>
          </cell>
          <cell r="AC14">
            <v>0</v>
          </cell>
          <cell r="AD14">
            <v>346.02780000000001</v>
          </cell>
          <cell r="AE14">
            <v>0</v>
          </cell>
          <cell r="AF14">
            <v>0</v>
          </cell>
          <cell r="AG14">
            <v>0</v>
          </cell>
          <cell r="AH14">
            <v>0</v>
          </cell>
          <cell r="AI14">
            <v>19.996600000000001</v>
          </cell>
          <cell r="AJ14">
            <v>78.201800000000006</v>
          </cell>
          <cell r="AK14">
            <v>23.5976</v>
          </cell>
          <cell r="AL14">
            <v>507.87920000000003</v>
          </cell>
          <cell r="AM14">
            <v>9064.1893999999993</v>
          </cell>
          <cell r="AN14">
            <v>682.35569999999996</v>
          </cell>
          <cell r="AO14">
            <v>1331.4114999999999</v>
          </cell>
          <cell r="AP14">
            <v>22736.491900000001</v>
          </cell>
          <cell r="AQ14">
            <v>1792.0724</v>
          </cell>
          <cell r="AR14">
            <v>19.996600000000001</v>
          </cell>
          <cell r="AS14">
            <v>424.2296</v>
          </cell>
          <cell r="AT14">
            <v>23.5976</v>
          </cell>
          <cell r="AU14">
            <v>0</v>
          </cell>
          <cell r="AV14">
            <v>0</v>
          </cell>
          <cell r="AW14">
            <v>0</v>
          </cell>
          <cell r="AX14">
            <v>0</v>
          </cell>
          <cell r="AY14">
            <v>0</v>
          </cell>
          <cell r="AZ14">
            <v>0</v>
          </cell>
          <cell r="BA14">
            <v>19.996600000000001</v>
          </cell>
          <cell r="BB14">
            <v>424.2296</v>
          </cell>
          <cell r="BC14">
            <v>23.5976</v>
          </cell>
          <cell r="BD14">
            <v>843.52890000000002</v>
          </cell>
          <cell r="BE14">
            <v>14335.0821</v>
          </cell>
          <cell r="BF14">
            <v>1133.3143</v>
          </cell>
          <cell r="BG14">
            <v>972.66579999999999</v>
          </cell>
          <cell r="BH14">
            <v>16115.8951</v>
          </cell>
          <cell r="BI14">
            <v>1306.8148000000001</v>
          </cell>
          <cell r="BJ14">
            <v>1816.1947</v>
          </cell>
          <cell r="BK14">
            <v>30450.977200000001</v>
          </cell>
          <cell r="BL14">
            <v>2440.1291000000001</v>
          </cell>
          <cell r="BM14">
            <v>1796.1981000000001</v>
          </cell>
          <cell r="BN14">
            <v>30026.747599999999</v>
          </cell>
          <cell r="BO14">
            <v>2416.5315000000001</v>
          </cell>
        </row>
        <row r="15">
          <cell r="A15">
            <v>91140</v>
          </cell>
          <cell r="B15">
            <v>38.968800000000002</v>
          </cell>
          <cell r="C15">
            <v>347.4975</v>
          </cell>
          <cell r="D15">
            <v>70.6554</v>
          </cell>
          <cell r="E15">
            <v>87.0852</v>
          </cell>
          <cell r="F15">
            <v>428.29559999999998</v>
          </cell>
          <cell r="G15">
            <v>157.89680000000001</v>
          </cell>
          <cell r="H15">
            <v>0</v>
          </cell>
          <cell r="I15">
            <v>45.792499999999997</v>
          </cell>
          <cell r="J15">
            <v>0</v>
          </cell>
          <cell r="K15">
            <v>95.442400000000006</v>
          </cell>
          <cell r="L15">
            <v>367.48050000000001</v>
          </cell>
          <cell r="M15">
            <v>173.04949999999999</v>
          </cell>
          <cell r="N15">
            <v>0</v>
          </cell>
          <cell r="O15">
            <v>45.792499999999997</v>
          </cell>
          <cell r="P15">
            <v>0</v>
          </cell>
          <cell r="Q15">
            <v>18.1723</v>
          </cell>
          <cell r="R15">
            <v>258.54939999999999</v>
          </cell>
          <cell r="S15">
            <v>32.948700000000002</v>
          </cell>
          <cell r="T15">
            <v>33.748600000000003</v>
          </cell>
          <cell r="U15">
            <v>480.16359999999997</v>
          </cell>
          <cell r="V15">
            <v>61.1905</v>
          </cell>
          <cell r="W15">
            <v>82.532499999999999</v>
          </cell>
          <cell r="X15">
            <v>1147.0255999999999</v>
          </cell>
          <cell r="Y15">
            <v>149.64189999999999</v>
          </cell>
          <cell r="Z15">
            <v>144.80330000000001</v>
          </cell>
          <cell r="AA15">
            <v>2229.3620999999998</v>
          </cell>
          <cell r="AB15">
            <v>262.54689999999999</v>
          </cell>
          <cell r="AC15">
            <v>0</v>
          </cell>
          <cell r="AD15">
            <v>0</v>
          </cell>
          <cell r="AE15">
            <v>0</v>
          </cell>
          <cell r="AF15">
            <v>0</v>
          </cell>
          <cell r="AG15">
            <v>0.52390000000000003</v>
          </cell>
          <cell r="AH15">
            <v>0</v>
          </cell>
          <cell r="AI15">
            <v>0.9748</v>
          </cell>
          <cell r="AJ15">
            <v>14.3012</v>
          </cell>
          <cell r="AK15">
            <v>1.4865999999999999</v>
          </cell>
          <cell r="AL15">
            <v>55.2254</v>
          </cell>
          <cell r="AM15">
            <v>945.17660000000001</v>
          </cell>
          <cell r="AN15">
            <v>100.13079999999999</v>
          </cell>
          <cell r="AO15">
            <v>199.0539</v>
          </cell>
          <cell r="AP15">
            <v>3159.7136</v>
          </cell>
          <cell r="AQ15">
            <v>361.19110000000001</v>
          </cell>
          <cell r="AR15">
            <v>96.417199999999994</v>
          </cell>
          <cell r="AS15">
            <v>428.09809999999999</v>
          </cell>
          <cell r="AT15">
            <v>174.5361</v>
          </cell>
          <cell r="AU15">
            <v>0</v>
          </cell>
          <cell r="AV15">
            <v>0</v>
          </cell>
          <cell r="AW15">
            <v>0</v>
          </cell>
          <cell r="AX15">
            <v>0</v>
          </cell>
          <cell r="AY15">
            <v>0</v>
          </cell>
          <cell r="AZ15">
            <v>0</v>
          </cell>
          <cell r="BA15">
            <v>96.417199999999994</v>
          </cell>
          <cell r="BB15">
            <v>428.09809999999999</v>
          </cell>
          <cell r="BC15">
            <v>174.5361</v>
          </cell>
          <cell r="BD15">
            <v>270.85730000000001</v>
          </cell>
          <cell r="BE15">
            <v>3050.9477000000002</v>
          </cell>
          <cell r="BF15">
            <v>491.09910000000002</v>
          </cell>
          <cell r="BG15">
            <v>107.1463</v>
          </cell>
          <cell r="BH15">
            <v>1683.8896</v>
          </cell>
          <cell r="BI15">
            <v>194.27</v>
          </cell>
          <cell r="BJ15">
            <v>378.00360000000001</v>
          </cell>
          <cell r="BK15">
            <v>4734.8373000000001</v>
          </cell>
          <cell r="BL15">
            <v>685.3691</v>
          </cell>
          <cell r="BM15">
            <v>281.58640000000003</v>
          </cell>
          <cell r="BN15">
            <v>4306.7392</v>
          </cell>
          <cell r="BO15">
            <v>510.83300000000003</v>
          </cell>
        </row>
        <row r="16">
          <cell r="A16">
            <v>91142</v>
          </cell>
          <cell r="B16">
            <v>35.583399999999997</v>
          </cell>
          <cell r="C16">
            <v>215.3408</v>
          </cell>
          <cell r="D16">
            <v>41.774299999999997</v>
          </cell>
          <cell r="E16">
            <v>66.083600000000004</v>
          </cell>
          <cell r="F16">
            <v>483.91199999999998</v>
          </cell>
          <cell r="G16">
            <v>77.5809</v>
          </cell>
          <cell r="H16">
            <v>0</v>
          </cell>
          <cell r="I16">
            <v>21.053999999999998</v>
          </cell>
          <cell r="J16">
            <v>0</v>
          </cell>
          <cell r="K16">
            <v>101.6671</v>
          </cell>
          <cell r="L16">
            <v>579.98339999999996</v>
          </cell>
          <cell r="M16">
            <v>119.3553</v>
          </cell>
          <cell r="N16">
            <v>0</v>
          </cell>
          <cell r="O16">
            <v>21.053999999999998</v>
          </cell>
          <cell r="P16">
            <v>0</v>
          </cell>
          <cell r="Q16">
            <v>34.623800000000003</v>
          </cell>
          <cell r="R16">
            <v>265.86739999999998</v>
          </cell>
          <cell r="S16">
            <v>40.6477</v>
          </cell>
          <cell r="T16">
            <v>64.301299999999998</v>
          </cell>
          <cell r="U16">
            <v>493.7543</v>
          </cell>
          <cell r="V16">
            <v>75.488500000000002</v>
          </cell>
          <cell r="W16">
            <v>98.924999999999997</v>
          </cell>
          <cell r="X16">
            <v>878.89110000000005</v>
          </cell>
          <cell r="Y16">
            <v>116.1361</v>
          </cell>
          <cell r="Z16">
            <v>276.72109999999998</v>
          </cell>
          <cell r="AA16">
            <v>2732.6498000000001</v>
          </cell>
          <cell r="AB16">
            <v>324.86559999999997</v>
          </cell>
          <cell r="AC16">
            <v>0</v>
          </cell>
          <cell r="AD16">
            <v>0</v>
          </cell>
          <cell r="AE16">
            <v>0</v>
          </cell>
          <cell r="AF16">
            <v>0</v>
          </cell>
          <cell r="AG16">
            <v>0</v>
          </cell>
          <cell r="AH16">
            <v>0</v>
          </cell>
          <cell r="AI16">
            <v>0</v>
          </cell>
          <cell r="AJ16">
            <v>0</v>
          </cell>
          <cell r="AK16">
            <v>0</v>
          </cell>
          <cell r="AL16">
            <v>115.93940000000001</v>
          </cell>
          <cell r="AM16">
            <v>1093.681</v>
          </cell>
          <cell r="AN16">
            <v>136.11070000000001</v>
          </cell>
          <cell r="AO16">
            <v>392.66050000000001</v>
          </cell>
          <cell r="AP16">
            <v>3826.3308000000002</v>
          </cell>
          <cell r="AQ16">
            <v>460.97629999999998</v>
          </cell>
          <cell r="AR16">
            <v>101.6671</v>
          </cell>
          <cell r="AS16">
            <v>601.03740000000005</v>
          </cell>
          <cell r="AT16">
            <v>119.3553</v>
          </cell>
          <cell r="AU16">
            <v>0</v>
          </cell>
          <cell r="AV16">
            <v>0</v>
          </cell>
          <cell r="AW16">
            <v>0</v>
          </cell>
          <cell r="AX16">
            <v>0</v>
          </cell>
          <cell r="AY16">
            <v>0</v>
          </cell>
          <cell r="AZ16">
            <v>0</v>
          </cell>
          <cell r="BA16">
            <v>101.6671</v>
          </cell>
          <cell r="BB16">
            <v>601.03740000000005</v>
          </cell>
          <cell r="BC16">
            <v>119.3553</v>
          </cell>
          <cell r="BD16">
            <v>378.38810000000001</v>
          </cell>
          <cell r="BE16">
            <v>3452.9566</v>
          </cell>
          <cell r="BF16">
            <v>444.2208</v>
          </cell>
          <cell r="BG16">
            <v>214.86449999999999</v>
          </cell>
          <cell r="BH16">
            <v>1853.3027</v>
          </cell>
          <cell r="BI16">
            <v>252.24690000000001</v>
          </cell>
          <cell r="BJ16">
            <v>593.25260000000003</v>
          </cell>
          <cell r="BK16">
            <v>5306.2592999999997</v>
          </cell>
          <cell r="BL16">
            <v>696.46770000000004</v>
          </cell>
          <cell r="BM16">
            <v>491.58550000000002</v>
          </cell>
          <cell r="BN16">
            <v>4705.2218999999996</v>
          </cell>
          <cell r="BO16">
            <v>577.11239999999998</v>
          </cell>
        </row>
        <row r="17">
          <cell r="A17">
            <v>91147</v>
          </cell>
          <cell r="B17">
            <v>27.190300000000001</v>
          </cell>
          <cell r="C17">
            <v>172.00919999999999</v>
          </cell>
          <cell r="D17">
            <v>5.8693999999999997</v>
          </cell>
          <cell r="E17">
            <v>50.496299999999998</v>
          </cell>
          <cell r="F17">
            <v>319.44589999999999</v>
          </cell>
          <cell r="G17">
            <v>10.9003</v>
          </cell>
          <cell r="H17">
            <v>0</v>
          </cell>
          <cell r="I17">
            <v>669.5</v>
          </cell>
          <cell r="J17">
            <v>0</v>
          </cell>
          <cell r="K17">
            <v>0</v>
          </cell>
          <cell r="L17">
            <v>0</v>
          </cell>
          <cell r="M17">
            <v>0</v>
          </cell>
          <cell r="N17">
            <v>0</v>
          </cell>
          <cell r="O17">
            <v>0</v>
          </cell>
          <cell r="P17">
            <v>0</v>
          </cell>
          <cell r="Q17">
            <v>60.2166</v>
          </cell>
          <cell r="R17">
            <v>478.12700000000001</v>
          </cell>
          <cell r="S17">
            <v>12.9985</v>
          </cell>
          <cell r="T17">
            <v>111.8309</v>
          </cell>
          <cell r="U17">
            <v>887.95039999999995</v>
          </cell>
          <cell r="V17">
            <v>24.1401</v>
          </cell>
          <cell r="W17">
            <v>249.73410000000001</v>
          </cell>
          <cell r="X17">
            <v>2527.0324999999998</v>
          </cell>
          <cell r="Y17">
            <v>53.908299999999997</v>
          </cell>
          <cell r="Z17">
            <v>284.51769999999999</v>
          </cell>
          <cell r="AA17">
            <v>2609.2745</v>
          </cell>
          <cell r="AB17">
            <v>61.416699999999999</v>
          </cell>
          <cell r="AC17">
            <v>0</v>
          </cell>
          <cell r="AD17">
            <v>132.6086</v>
          </cell>
          <cell r="AE17">
            <v>0</v>
          </cell>
          <cell r="AF17">
            <v>0</v>
          </cell>
          <cell r="AG17">
            <v>0</v>
          </cell>
          <cell r="AH17">
            <v>0</v>
          </cell>
          <cell r="AI17">
            <v>0.2021</v>
          </cell>
          <cell r="AJ17">
            <v>2.3988</v>
          </cell>
          <cell r="AK17">
            <v>4.2200000000000001E-2</v>
          </cell>
          <cell r="AL17">
            <v>182.99760000000001</v>
          </cell>
          <cell r="AM17">
            <v>1787.779</v>
          </cell>
          <cell r="AN17">
            <v>39.502299999999998</v>
          </cell>
          <cell r="AO17">
            <v>467.31319999999999</v>
          </cell>
          <cell r="AP17">
            <v>4262.0460999999996</v>
          </cell>
          <cell r="AQ17">
            <v>100.8768</v>
          </cell>
          <cell r="AR17">
            <v>0.2021</v>
          </cell>
          <cell r="AS17">
            <v>135.00739999999999</v>
          </cell>
          <cell r="AT17">
            <v>4.2200000000000001E-2</v>
          </cell>
          <cell r="AU17">
            <v>0</v>
          </cell>
          <cell r="AV17">
            <v>0</v>
          </cell>
          <cell r="AW17">
            <v>0</v>
          </cell>
          <cell r="AX17">
            <v>0</v>
          </cell>
          <cell r="AY17">
            <v>0</v>
          </cell>
          <cell r="AZ17">
            <v>0</v>
          </cell>
          <cell r="BA17">
            <v>0.2021</v>
          </cell>
          <cell r="BB17">
            <v>135.00739999999999</v>
          </cell>
          <cell r="BC17">
            <v>4.2200000000000001E-2</v>
          </cell>
          <cell r="BD17">
            <v>362.20429999999999</v>
          </cell>
          <cell r="BE17">
            <v>3770.2296000000001</v>
          </cell>
          <cell r="BF17">
            <v>78.186400000000006</v>
          </cell>
          <cell r="BG17">
            <v>355.04509999999999</v>
          </cell>
          <cell r="BH17">
            <v>3153.8564000000001</v>
          </cell>
          <cell r="BI17">
            <v>76.640900000000002</v>
          </cell>
          <cell r="BJ17">
            <v>717.24940000000004</v>
          </cell>
          <cell r="BK17">
            <v>6924.0860000000002</v>
          </cell>
          <cell r="BL17">
            <v>154.82730000000001</v>
          </cell>
          <cell r="BM17">
            <v>717.04729999999995</v>
          </cell>
          <cell r="BN17">
            <v>6789.0785999999998</v>
          </cell>
          <cell r="BO17">
            <v>154.7851</v>
          </cell>
        </row>
        <row r="18">
          <cell r="A18">
            <v>91176</v>
          </cell>
          <cell r="B18">
            <v>7.4096000000000002</v>
          </cell>
          <cell r="C18">
            <v>69.552499999999995</v>
          </cell>
          <cell r="D18">
            <v>7.3906999999999998</v>
          </cell>
          <cell r="E18">
            <v>61.106000000000002</v>
          </cell>
          <cell r="F18">
            <v>157.3553</v>
          </cell>
          <cell r="G18">
            <v>60.950899999999997</v>
          </cell>
          <cell r="H18">
            <v>0</v>
          </cell>
          <cell r="I18">
            <v>8.4598999999999993</v>
          </cell>
          <cell r="J18">
            <v>0</v>
          </cell>
          <cell r="K18">
            <v>7.6651999999999996</v>
          </cell>
          <cell r="L18">
            <v>143.18520000000001</v>
          </cell>
          <cell r="M18">
            <v>7.6458000000000004</v>
          </cell>
          <cell r="N18">
            <v>0</v>
          </cell>
          <cell r="O18">
            <v>8.4598999999999993</v>
          </cell>
          <cell r="P18">
            <v>0</v>
          </cell>
          <cell r="Q18">
            <v>71.679000000000002</v>
          </cell>
          <cell r="R18">
            <v>567.8537</v>
          </cell>
          <cell r="S18">
            <v>71.497100000000003</v>
          </cell>
          <cell r="T18">
            <v>133.1182</v>
          </cell>
          <cell r="U18">
            <v>1054.5853</v>
          </cell>
          <cell r="V18">
            <v>132.78039999999999</v>
          </cell>
          <cell r="W18">
            <v>265.64760000000001</v>
          </cell>
          <cell r="X18">
            <v>1706.1615999999999</v>
          </cell>
          <cell r="Y18">
            <v>264.97329999999999</v>
          </cell>
          <cell r="Z18">
            <v>545.40470000000005</v>
          </cell>
          <cell r="AA18">
            <v>4584.3702999999996</v>
          </cell>
          <cell r="AB18">
            <v>544.02099999999996</v>
          </cell>
          <cell r="AC18">
            <v>0</v>
          </cell>
          <cell r="AD18">
            <v>0</v>
          </cell>
          <cell r="AE18">
            <v>0</v>
          </cell>
          <cell r="AF18">
            <v>0</v>
          </cell>
          <cell r="AG18">
            <v>0</v>
          </cell>
          <cell r="AH18">
            <v>0</v>
          </cell>
          <cell r="AI18">
            <v>0</v>
          </cell>
          <cell r="AJ18">
            <v>0</v>
          </cell>
          <cell r="AK18">
            <v>0</v>
          </cell>
          <cell r="AL18">
            <v>240.02080000000001</v>
          </cell>
          <cell r="AM18">
            <v>2317.0684999999999</v>
          </cell>
          <cell r="AN18">
            <v>239.4117</v>
          </cell>
          <cell r="AO18">
            <v>785.42550000000006</v>
          </cell>
          <cell r="AP18">
            <v>6901.4387999999999</v>
          </cell>
          <cell r="AQ18">
            <v>783.43269999999995</v>
          </cell>
          <cell r="AR18">
            <v>7.6651999999999996</v>
          </cell>
          <cell r="AS18">
            <v>151.64510000000001</v>
          </cell>
          <cell r="AT18">
            <v>7.6458000000000004</v>
          </cell>
          <cell r="AU18">
            <v>0</v>
          </cell>
          <cell r="AV18">
            <v>0</v>
          </cell>
          <cell r="AW18">
            <v>0</v>
          </cell>
          <cell r="AX18">
            <v>0</v>
          </cell>
          <cell r="AY18">
            <v>0</v>
          </cell>
          <cell r="AZ18">
            <v>0</v>
          </cell>
          <cell r="BA18">
            <v>7.6651999999999996</v>
          </cell>
          <cell r="BB18">
            <v>151.64510000000001</v>
          </cell>
          <cell r="BC18">
            <v>7.6458000000000004</v>
          </cell>
          <cell r="BD18">
            <v>613.9203</v>
          </cell>
          <cell r="BE18">
            <v>4819.7380000000003</v>
          </cell>
          <cell r="BF18">
            <v>612.36260000000004</v>
          </cell>
          <cell r="BG18">
            <v>444.81799999999998</v>
          </cell>
          <cell r="BH18">
            <v>3939.5075000000002</v>
          </cell>
          <cell r="BI18">
            <v>443.68920000000003</v>
          </cell>
          <cell r="BJ18">
            <v>1058.7383</v>
          </cell>
          <cell r="BK18">
            <v>8759.2455000000009</v>
          </cell>
          <cell r="BL18">
            <v>1056.0518</v>
          </cell>
          <cell r="BM18">
            <v>1051.0731000000001</v>
          </cell>
          <cell r="BN18">
            <v>8607.6003999999994</v>
          </cell>
          <cell r="BO18">
            <v>1048.4059999999999</v>
          </cell>
        </row>
        <row r="19">
          <cell r="A19">
            <v>92229</v>
          </cell>
          <cell r="B19">
            <v>55.458599999999997</v>
          </cell>
          <cell r="C19">
            <v>527.17740000000003</v>
          </cell>
          <cell r="D19">
            <v>70.153300000000002</v>
          </cell>
          <cell r="E19">
            <v>143.2989</v>
          </cell>
          <cell r="F19">
            <v>929.07849999999996</v>
          </cell>
          <cell r="G19">
            <v>181.26820000000001</v>
          </cell>
          <cell r="H19">
            <v>0</v>
          </cell>
          <cell r="I19">
            <v>29.826499999999999</v>
          </cell>
          <cell r="J19">
            <v>0</v>
          </cell>
          <cell r="K19">
            <v>155.92240000000001</v>
          </cell>
          <cell r="L19">
            <v>794.15499999999997</v>
          </cell>
          <cell r="M19">
            <v>197.23660000000001</v>
          </cell>
          <cell r="N19">
            <v>0</v>
          </cell>
          <cell r="O19">
            <v>29.826499999999999</v>
          </cell>
          <cell r="P19">
            <v>0</v>
          </cell>
          <cell r="Q19">
            <v>265.50439999999998</v>
          </cell>
          <cell r="R19">
            <v>1167.9195</v>
          </cell>
          <cell r="S19">
            <v>335.85399999999998</v>
          </cell>
          <cell r="T19">
            <v>493.0795</v>
          </cell>
          <cell r="U19">
            <v>2168.9935</v>
          </cell>
          <cell r="V19">
            <v>623.72889999999995</v>
          </cell>
          <cell r="W19">
            <v>801.41899999999998</v>
          </cell>
          <cell r="X19">
            <v>3999.0138999999999</v>
          </cell>
          <cell r="Y19">
            <v>1013.7678</v>
          </cell>
          <cell r="Z19">
            <v>2207.8665999999998</v>
          </cell>
          <cell r="AA19">
            <v>9981.9405999999999</v>
          </cell>
          <cell r="AB19">
            <v>2792.8762000000002</v>
          </cell>
          <cell r="AC19">
            <v>0</v>
          </cell>
          <cell r="AD19">
            <v>0</v>
          </cell>
          <cell r="AE19">
            <v>0</v>
          </cell>
          <cell r="AF19">
            <v>0</v>
          </cell>
          <cell r="AG19">
            <v>0</v>
          </cell>
          <cell r="AH19">
            <v>0</v>
          </cell>
          <cell r="AI19">
            <v>0</v>
          </cell>
          <cell r="AJ19">
            <v>0</v>
          </cell>
          <cell r="AK19">
            <v>0</v>
          </cell>
          <cell r="AL19">
            <v>806.86490000000003</v>
          </cell>
          <cell r="AM19">
            <v>4157.7439000000004</v>
          </cell>
          <cell r="AN19">
            <v>1020.6567</v>
          </cell>
          <cell r="AO19">
            <v>3014.7314999999999</v>
          </cell>
          <cell r="AP19">
            <v>14139.684499999999</v>
          </cell>
          <cell r="AQ19">
            <v>3813.5329000000002</v>
          </cell>
          <cell r="AR19">
            <v>155.92240000000001</v>
          </cell>
          <cell r="AS19">
            <v>823.98149999999998</v>
          </cell>
          <cell r="AT19">
            <v>197.23660000000001</v>
          </cell>
          <cell r="AU19">
            <v>0</v>
          </cell>
          <cell r="AV19">
            <v>0</v>
          </cell>
          <cell r="AW19">
            <v>0</v>
          </cell>
          <cell r="AX19">
            <v>0</v>
          </cell>
          <cell r="AY19">
            <v>0</v>
          </cell>
          <cell r="AZ19">
            <v>0</v>
          </cell>
          <cell r="BA19">
            <v>155.92240000000001</v>
          </cell>
          <cell r="BB19">
            <v>823.98149999999998</v>
          </cell>
          <cell r="BC19">
            <v>197.23660000000001</v>
          </cell>
          <cell r="BD19">
            <v>2406.6241</v>
          </cell>
          <cell r="BE19">
            <v>11468.022999999999</v>
          </cell>
          <cell r="BF19">
            <v>3044.2977000000001</v>
          </cell>
          <cell r="BG19">
            <v>1565.4487999999999</v>
          </cell>
          <cell r="BH19">
            <v>7494.6569</v>
          </cell>
          <cell r="BI19">
            <v>1980.2396000000001</v>
          </cell>
          <cell r="BJ19">
            <v>3972.0729000000001</v>
          </cell>
          <cell r="BK19">
            <v>18962.679899999999</v>
          </cell>
          <cell r="BL19">
            <v>5024.5373</v>
          </cell>
          <cell r="BM19">
            <v>3816.1505000000002</v>
          </cell>
          <cell r="BN19">
            <v>18138.698400000001</v>
          </cell>
          <cell r="BO19">
            <v>4827.3006999999998</v>
          </cell>
        </row>
        <row r="20">
          <cell r="A20">
            <v>92232</v>
          </cell>
          <cell r="B20">
            <v>89.406300000000002</v>
          </cell>
          <cell r="C20">
            <v>1539.9715000000001</v>
          </cell>
          <cell r="D20">
            <v>113.0959</v>
          </cell>
          <cell r="E20">
            <v>803.55160000000001</v>
          </cell>
          <cell r="F20">
            <v>2719.2561000000001</v>
          </cell>
          <cell r="G20">
            <v>1016.4655</v>
          </cell>
          <cell r="H20">
            <v>0</v>
          </cell>
          <cell r="I20">
            <v>112.288</v>
          </cell>
          <cell r="J20">
            <v>0</v>
          </cell>
          <cell r="K20">
            <v>187.74160000000001</v>
          </cell>
          <cell r="L20">
            <v>1936.7927999999999</v>
          </cell>
          <cell r="M20">
            <v>237.48670000000001</v>
          </cell>
          <cell r="N20">
            <v>0</v>
          </cell>
          <cell r="O20">
            <v>112.288</v>
          </cell>
          <cell r="P20">
            <v>0</v>
          </cell>
          <cell r="Q20">
            <v>966.69230000000005</v>
          </cell>
          <cell r="R20">
            <v>4878.3459999999995</v>
          </cell>
          <cell r="S20">
            <v>1222.8327999999999</v>
          </cell>
          <cell r="T20">
            <v>1795.2858000000001</v>
          </cell>
          <cell r="U20">
            <v>9059.7854000000007</v>
          </cell>
          <cell r="V20">
            <v>2270.9756000000002</v>
          </cell>
          <cell r="W20">
            <v>3467.1943999999999</v>
          </cell>
          <cell r="X20">
            <v>16260.566199999999</v>
          </cell>
          <cell r="Y20">
            <v>4385.8831</v>
          </cell>
          <cell r="Z20">
            <v>8830.1528999999991</v>
          </cell>
          <cell r="AA20">
            <v>45121.957300000002</v>
          </cell>
          <cell r="AB20">
            <v>11169.8431</v>
          </cell>
          <cell r="AC20">
            <v>0</v>
          </cell>
          <cell r="AD20">
            <v>0</v>
          </cell>
          <cell r="AE20">
            <v>0</v>
          </cell>
          <cell r="AF20">
            <v>0</v>
          </cell>
          <cell r="AG20">
            <v>13.1928</v>
          </cell>
          <cell r="AH20">
            <v>0</v>
          </cell>
          <cell r="AI20">
            <v>8.6199999999999999E-2</v>
          </cell>
          <cell r="AJ20">
            <v>12.8363</v>
          </cell>
          <cell r="AK20">
            <v>9.7299999999999998E-2</v>
          </cell>
          <cell r="AL20">
            <v>2937.7674999999999</v>
          </cell>
          <cell r="AM20">
            <v>17502.6535</v>
          </cell>
          <cell r="AN20">
            <v>3716.1761000000001</v>
          </cell>
          <cell r="AO20">
            <v>11767.834199999999</v>
          </cell>
          <cell r="AP20">
            <v>62598.581700000002</v>
          </cell>
          <cell r="AQ20">
            <v>14885.921899999999</v>
          </cell>
          <cell r="AR20">
            <v>187.8278</v>
          </cell>
          <cell r="AS20">
            <v>2075.1098999999999</v>
          </cell>
          <cell r="AT20">
            <v>237.584</v>
          </cell>
          <cell r="AU20">
            <v>0</v>
          </cell>
          <cell r="AV20">
            <v>0</v>
          </cell>
          <cell r="AW20">
            <v>0</v>
          </cell>
          <cell r="AX20">
            <v>0</v>
          </cell>
          <cell r="AY20">
            <v>0</v>
          </cell>
          <cell r="AZ20">
            <v>0</v>
          </cell>
          <cell r="BA20">
            <v>187.8278</v>
          </cell>
          <cell r="BB20">
            <v>2075.1098999999999</v>
          </cell>
          <cell r="BC20">
            <v>237.584</v>
          </cell>
          <cell r="BD20">
            <v>9723.1108000000004</v>
          </cell>
          <cell r="BE20">
            <v>49493.472900000001</v>
          </cell>
          <cell r="BF20">
            <v>12299.404500000001</v>
          </cell>
          <cell r="BG20">
            <v>5699.7456000000002</v>
          </cell>
          <cell r="BH20">
            <v>31440.784899999999</v>
          </cell>
          <cell r="BI20">
            <v>7209.9844999999996</v>
          </cell>
          <cell r="BJ20">
            <v>15422.856400000001</v>
          </cell>
          <cell r="BK20">
            <v>80934.257800000007</v>
          </cell>
          <cell r="BL20">
            <v>19509.388999999999</v>
          </cell>
          <cell r="BM20">
            <v>15235.0286</v>
          </cell>
          <cell r="BN20">
            <v>78859.147899999996</v>
          </cell>
          <cell r="BO20">
            <v>19271.805</v>
          </cell>
        </row>
        <row r="21">
          <cell r="A21">
            <v>92245</v>
          </cell>
          <cell r="B21">
            <v>18.010200000000001</v>
          </cell>
          <cell r="C21">
            <v>98.618099999999998</v>
          </cell>
          <cell r="D21">
            <v>22.782399999999999</v>
          </cell>
          <cell r="E21">
            <v>17.4114</v>
          </cell>
          <cell r="F21">
            <v>121.36020000000001</v>
          </cell>
          <cell r="G21">
            <v>22.024899999999999</v>
          </cell>
          <cell r="H21">
            <v>0</v>
          </cell>
          <cell r="I21">
            <v>6.6352000000000002</v>
          </cell>
          <cell r="J21">
            <v>0</v>
          </cell>
          <cell r="K21">
            <v>17.644200000000001</v>
          </cell>
          <cell r="L21">
            <v>97.350099999999998</v>
          </cell>
          <cell r="M21">
            <v>22.319199999999999</v>
          </cell>
          <cell r="N21">
            <v>0</v>
          </cell>
          <cell r="O21">
            <v>6.6352000000000002</v>
          </cell>
          <cell r="P21">
            <v>0</v>
          </cell>
          <cell r="Q21">
            <v>6.4191000000000003</v>
          </cell>
          <cell r="R21">
            <v>221.53059999999999</v>
          </cell>
          <cell r="S21">
            <v>8.1197999999999997</v>
          </cell>
          <cell r="T21">
            <v>11.921099999999999</v>
          </cell>
          <cell r="U21">
            <v>411.41379999999998</v>
          </cell>
          <cell r="V21">
            <v>15.079700000000001</v>
          </cell>
          <cell r="W21">
            <v>36.117600000000003</v>
          </cell>
          <cell r="X21">
            <v>755.57259999999997</v>
          </cell>
          <cell r="Y21">
            <v>45.687600000000003</v>
          </cell>
          <cell r="Z21">
            <v>44.326900000000002</v>
          </cell>
          <cell r="AA21">
            <v>1641.4867999999999</v>
          </cell>
          <cell r="AB21">
            <v>56.071899999999999</v>
          </cell>
          <cell r="AC21">
            <v>0</v>
          </cell>
          <cell r="AD21">
            <v>1.6993</v>
          </cell>
          <cell r="AE21">
            <v>0</v>
          </cell>
          <cell r="AF21">
            <v>0</v>
          </cell>
          <cell r="AG21">
            <v>0</v>
          </cell>
          <cell r="AH21">
            <v>0</v>
          </cell>
          <cell r="AI21">
            <v>0</v>
          </cell>
          <cell r="AJ21">
            <v>0</v>
          </cell>
          <cell r="AK21">
            <v>0</v>
          </cell>
          <cell r="AL21">
            <v>19.5075</v>
          </cell>
          <cell r="AM21">
            <v>847.34609999999998</v>
          </cell>
          <cell r="AN21">
            <v>24.676300000000001</v>
          </cell>
          <cell r="AO21">
            <v>63.834400000000002</v>
          </cell>
          <cell r="AP21">
            <v>2487.1336000000001</v>
          </cell>
          <cell r="AQ21">
            <v>80.748199999999997</v>
          </cell>
          <cell r="AR21">
            <v>17.644200000000001</v>
          </cell>
          <cell r="AS21">
            <v>105.6846</v>
          </cell>
          <cell r="AT21">
            <v>22.319199999999999</v>
          </cell>
          <cell r="AU21">
            <v>0</v>
          </cell>
          <cell r="AV21">
            <v>0</v>
          </cell>
          <cell r="AW21">
            <v>0</v>
          </cell>
          <cell r="AX21">
            <v>0</v>
          </cell>
          <cell r="AY21">
            <v>0</v>
          </cell>
          <cell r="AZ21">
            <v>0</v>
          </cell>
          <cell r="BA21">
            <v>17.644200000000001</v>
          </cell>
          <cell r="BB21">
            <v>105.6846</v>
          </cell>
          <cell r="BC21">
            <v>22.319199999999999</v>
          </cell>
          <cell r="BD21">
            <v>79.748500000000007</v>
          </cell>
          <cell r="BE21">
            <v>1868.1003000000001</v>
          </cell>
          <cell r="BF21">
            <v>100.8792</v>
          </cell>
          <cell r="BG21">
            <v>37.847700000000003</v>
          </cell>
          <cell r="BH21">
            <v>1480.2905000000001</v>
          </cell>
          <cell r="BI21">
            <v>47.875799999999998</v>
          </cell>
          <cell r="BJ21">
            <v>117.5962</v>
          </cell>
          <cell r="BK21">
            <v>3348.3908000000001</v>
          </cell>
          <cell r="BL21">
            <v>148.755</v>
          </cell>
          <cell r="BM21">
            <v>99.951999999999998</v>
          </cell>
          <cell r="BN21">
            <v>3242.7062000000001</v>
          </cell>
          <cell r="BO21">
            <v>126.4358</v>
          </cell>
        </row>
        <row r="22">
          <cell r="A22">
            <v>92247</v>
          </cell>
          <cell r="B22">
            <v>62.330199999999998</v>
          </cell>
          <cell r="C22">
            <v>820.66729999999995</v>
          </cell>
          <cell r="D22">
            <v>0</v>
          </cell>
          <cell r="E22">
            <v>230.67570000000001</v>
          </cell>
          <cell r="F22">
            <v>1165.0449000000001</v>
          </cell>
          <cell r="G22">
            <v>0</v>
          </cell>
          <cell r="H22">
            <v>0</v>
          </cell>
          <cell r="I22">
            <v>122.815</v>
          </cell>
          <cell r="J22">
            <v>0</v>
          </cell>
          <cell r="K22">
            <v>2.0838999999999999</v>
          </cell>
          <cell r="L22">
            <v>1196.6146000000001</v>
          </cell>
          <cell r="M22">
            <v>0</v>
          </cell>
          <cell r="N22">
            <v>0</v>
          </cell>
          <cell r="O22">
            <v>122.815</v>
          </cell>
          <cell r="P22">
            <v>0</v>
          </cell>
          <cell r="Q22">
            <v>3.0171000000000001</v>
          </cell>
          <cell r="R22">
            <v>1663.3304000000001</v>
          </cell>
          <cell r="S22">
            <v>0</v>
          </cell>
          <cell r="T22">
            <v>5.6032000000000002</v>
          </cell>
          <cell r="U22">
            <v>3089.0423000000001</v>
          </cell>
          <cell r="V22">
            <v>0</v>
          </cell>
          <cell r="W22">
            <v>299.54230000000001</v>
          </cell>
          <cell r="X22">
            <v>5541.4703</v>
          </cell>
          <cell r="Y22">
            <v>0</v>
          </cell>
          <cell r="Z22">
            <v>25.775099999999998</v>
          </cell>
          <cell r="AA22">
            <v>14488.1798</v>
          </cell>
          <cell r="AB22">
            <v>0</v>
          </cell>
          <cell r="AC22">
            <v>0</v>
          </cell>
          <cell r="AD22">
            <v>0</v>
          </cell>
          <cell r="AE22">
            <v>0</v>
          </cell>
          <cell r="AF22">
            <v>0</v>
          </cell>
          <cell r="AG22">
            <v>0</v>
          </cell>
          <cell r="AH22">
            <v>0</v>
          </cell>
          <cell r="AI22">
            <v>0</v>
          </cell>
          <cell r="AJ22">
            <v>3.2563</v>
          </cell>
          <cell r="AK22">
            <v>0</v>
          </cell>
          <cell r="AL22">
            <v>9.4194999999999993</v>
          </cell>
          <cell r="AM22">
            <v>6322.7116999999998</v>
          </cell>
          <cell r="AN22">
            <v>0</v>
          </cell>
          <cell r="AO22">
            <v>35.194600000000001</v>
          </cell>
          <cell r="AP22">
            <v>20807.635200000001</v>
          </cell>
          <cell r="AQ22">
            <v>0</v>
          </cell>
          <cell r="AR22">
            <v>2.0838999999999999</v>
          </cell>
          <cell r="AS22">
            <v>1322.6858999999999</v>
          </cell>
          <cell r="AT22">
            <v>0</v>
          </cell>
          <cell r="AU22">
            <v>0</v>
          </cell>
          <cell r="AV22">
            <v>0</v>
          </cell>
          <cell r="AW22">
            <v>0</v>
          </cell>
          <cell r="AX22">
            <v>0</v>
          </cell>
          <cell r="AY22">
            <v>0</v>
          </cell>
          <cell r="AZ22">
            <v>0</v>
          </cell>
          <cell r="BA22">
            <v>2.0838999999999999</v>
          </cell>
          <cell r="BB22">
            <v>1322.6858999999999</v>
          </cell>
          <cell r="BC22">
            <v>0</v>
          </cell>
          <cell r="BD22">
            <v>318.78100000000001</v>
          </cell>
          <cell r="BE22">
            <v>16596.706999999999</v>
          </cell>
          <cell r="BF22">
            <v>0</v>
          </cell>
          <cell r="BG22">
            <v>18.0398</v>
          </cell>
          <cell r="BH22">
            <v>11075.0844</v>
          </cell>
          <cell r="BI22">
            <v>0</v>
          </cell>
          <cell r="BJ22">
            <v>336.82080000000002</v>
          </cell>
          <cell r="BK22">
            <v>27671.791399999998</v>
          </cell>
          <cell r="BL22">
            <v>0</v>
          </cell>
          <cell r="BM22">
            <v>334.73689999999999</v>
          </cell>
          <cell r="BN22">
            <v>26349.105500000001</v>
          </cell>
          <cell r="BO22">
            <v>0</v>
          </cell>
        </row>
        <row r="23">
          <cell r="A23">
            <v>92255</v>
          </cell>
          <cell r="B23">
            <v>6.7251000000000003</v>
          </cell>
          <cell r="C23">
            <v>97.784000000000006</v>
          </cell>
          <cell r="D23">
            <v>8.5068999999999999</v>
          </cell>
          <cell r="E23">
            <v>22.9849</v>
          </cell>
          <cell r="F23">
            <v>138.16390000000001</v>
          </cell>
          <cell r="G23">
            <v>29.074999999999999</v>
          </cell>
          <cell r="H23">
            <v>0</v>
          </cell>
          <cell r="I23">
            <v>6.3735999999999997</v>
          </cell>
          <cell r="J23">
            <v>0</v>
          </cell>
          <cell r="K23">
            <v>20.113900000000001</v>
          </cell>
          <cell r="L23">
            <v>127.0047</v>
          </cell>
          <cell r="M23">
            <v>25.443200000000001</v>
          </cell>
          <cell r="N23">
            <v>0</v>
          </cell>
          <cell r="O23">
            <v>6.3735999999999997</v>
          </cell>
          <cell r="P23">
            <v>0</v>
          </cell>
          <cell r="Q23">
            <v>96.285899999999998</v>
          </cell>
          <cell r="R23">
            <v>545.43060000000003</v>
          </cell>
          <cell r="S23">
            <v>121.7985</v>
          </cell>
          <cell r="T23">
            <v>178.8167</v>
          </cell>
          <cell r="U23">
            <v>1012.9424</v>
          </cell>
          <cell r="V23">
            <v>226.197</v>
          </cell>
          <cell r="W23">
            <v>284.69869999999997</v>
          </cell>
          <cell r="X23">
            <v>1667.3162</v>
          </cell>
          <cell r="Y23">
            <v>360.13420000000002</v>
          </cell>
          <cell r="Z23">
            <v>683.0752</v>
          </cell>
          <cell r="AA23">
            <v>3994.5862999999999</v>
          </cell>
          <cell r="AB23">
            <v>864.06690000000003</v>
          </cell>
          <cell r="AC23">
            <v>0</v>
          </cell>
          <cell r="AD23">
            <v>0</v>
          </cell>
          <cell r="AE23">
            <v>0</v>
          </cell>
          <cell r="AF23">
            <v>0</v>
          </cell>
          <cell r="AG23">
            <v>0</v>
          </cell>
          <cell r="AH23">
            <v>0</v>
          </cell>
          <cell r="AI23">
            <v>0</v>
          </cell>
          <cell r="AJ23">
            <v>0</v>
          </cell>
          <cell r="AK23">
            <v>0</v>
          </cell>
          <cell r="AL23">
            <v>300.60860000000002</v>
          </cell>
          <cell r="AM23">
            <v>2010.077</v>
          </cell>
          <cell r="AN23">
            <v>380.25970000000001</v>
          </cell>
          <cell r="AO23">
            <v>983.68380000000002</v>
          </cell>
          <cell r="AP23">
            <v>6004.6633000000002</v>
          </cell>
          <cell r="AQ23">
            <v>1244.3266000000001</v>
          </cell>
          <cell r="AR23">
            <v>20.113900000000001</v>
          </cell>
          <cell r="AS23">
            <v>133.3783</v>
          </cell>
          <cell r="AT23">
            <v>25.443200000000001</v>
          </cell>
          <cell r="AU23">
            <v>0</v>
          </cell>
          <cell r="AV23">
            <v>0</v>
          </cell>
          <cell r="AW23">
            <v>0</v>
          </cell>
          <cell r="AX23">
            <v>0</v>
          </cell>
          <cell r="AY23">
            <v>0</v>
          </cell>
          <cell r="AZ23">
            <v>0</v>
          </cell>
          <cell r="BA23">
            <v>20.113900000000001</v>
          </cell>
          <cell r="BB23">
            <v>133.3783</v>
          </cell>
          <cell r="BC23">
            <v>25.443200000000001</v>
          </cell>
          <cell r="BD23">
            <v>712.78520000000003</v>
          </cell>
          <cell r="BE23">
            <v>4236.9078</v>
          </cell>
          <cell r="BF23">
            <v>901.64880000000005</v>
          </cell>
          <cell r="BG23">
            <v>575.71119999999996</v>
          </cell>
          <cell r="BH23">
            <v>3568.45</v>
          </cell>
          <cell r="BI23">
            <v>728.25519999999995</v>
          </cell>
          <cell r="BJ23">
            <v>1288.4964</v>
          </cell>
          <cell r="BK23">
            <v>7805.3577999999998</v>
          </cell>
          <cell r="BL23">
            <v>1629.904</v>
          </cell>
          <cell r="BM23">
            <v>1268.3824999999999</v>
          </cell>
          <cell r="BN23">
            <v>7671.9795000000004</v>
          </cell>
          <cell r="BO23">
            <v>1604.4608000000001</v>
          </cell>
        </row>
        <row r="24">
          <cell r="A24">
            <v>92268</v>
          </cell>
          <cell r="B24">
            <v>16.5823</v>
          </cell>
          <cell r="C24">
            <v>168.6463</v>
          </cell>
          <cell r="D24">
            <v>0</v>
          </cell>
          <cell r="E24">
            <v>31.966999999999999</v>
          </cell>
          <cell r="F24">
            <v>137.32249999999999</v>
          </cell>
          <cell r="G24">
            <v>0</v>
          </cell>
          <cell r="H24">
            <v>0</v>
          </cell>
          <cell r="I24">
            <v>15.178000000000001</v>
          </cell>
          <cell r="J24">
            <v>0</v>
          </cell>
          <cell r="K24">
            <v>10.839700000000001</v>
          </cell>
          <cell r="L24">
            <v>117.45699999999999</v>
          </cell>
          <cell r="M24">
            <v>0</v>
          </cell>
          <cell r="N24">
            <v>0</v>
          </cell>
          <cell r="O24">
            <v>15.178000000000001</v>
          </cell>
          <cell r="P24">
            <v>0</v>
          </cell>
          <cell r="Q24">
            <v>17.697299999999998</v>
          </cell>
          <cell r="R24">
            <v>108.0048</v>
          </cell>
          <cell r="S24">
            <v>0</v>
          </cell>
          <cell r="T24">
            <v>32.866300000000003</v>
          </cell>
          <cell r="U24">
            <v>200.5805</v>
          </cell>
          <cell r="V24">
            <v>0</v>
          </cell>
          <cell r="W24">
            <v>88.273200000000003</v>
          </cell>
          <cell r="X24">
            <v>497.09710000000001</v>
          </cell>
          <cell r="Y24">
            <v>0</v>
          </cell>
          <cell r="Z24">
            <v>91.533100000000005</v>
          </cell>
          <cell r="AA24">
            <v>665.38019999999995</v>
          </cell>
          <cell r="AB24">
            <v>0</v>
          </cell>
          <cell r="AC24">
            <v>0</v>
          </cell>
          <cell r="AD24">
            <v>0</v>
          </cell>
          <cell r="AE24">
            <v>0</v>
          </cell>
          <cell r="AF24">
            <v>0</v>
          </cell>
          <cell r="AG24">
            <v>0</v>
          </cell>
          <cell r="AH24">
            <v>0</v>
          </cell>
          <cell r="AI24">
            <v>0</v>
          </cell>
          <cell r="AJ24">
            <v>0</v>
          </cell>
          <cell r="AK24">
            <v>0</v>
          </cell>
          <cell r="AL24">
            <v>55.251600000000003</v>
          </cell>
          <cell r="AM24">
            <v>399.1388</v>
          </cell>
          <cell r="AN24">
            <v>0</v>
          </cell>
          <cell r="AO24">
            <v>146.78469999999999</v>
          </cell>
          <cell r="AP24">
            <v>1064.519</v>
          </cell>
          <cell r="AQ24">
            <v>0</v>
          </cell>
          <cell r="AR24">
            <v>10.839700000000001</v>
          </cell>
          <cell r="AS24">
            <v>132.63499999999999</v>
          </cell>
          <cell r="AT24">
            <v>0</v>
          </cell>
          <cell r="AU24">
            <v>0</v>
          </cell>
          <cell r="AV24">
            <v>0</v>
          </cell>
          <cell r="AW24">
            <v>0</v>
          </cell>
          <cell r="AX24">
            <v>0</v>
          </cell>
          <cell r="AY24">
            <v>0</v>
          </cell>
          <cell r="AZ24">
            <v>0</v>
          </cell>
          <cell r="BA24">
            <v>10.839700000000001</v>
          </cell>
          <cell r="BB24">
            <v>132.63499999999999</v>
          </cell>
          <cell r="BC24">
            <v>0</v>
          </cell>
          <cell r="BD24">
            <v>140.08240000000001</v>
          </cell>
          <cell r="BE24">
            <v>986.52700000000004</v>
          </cell>
          <cell r="BF24">
            <v>0</v>
          </cell>
          <cell r="BG24">
            <v>105.8152</v>
          </cell>
          <cell r="BH24">
            <v>707.72410000000002</v>
          </cell>
          <cell r="BI24">
            <v>0</v>
          </cell>
          <cell r="BJ24">
            <v>245.89760000000001</v>
          </cell>
          <cell r="BK24">
            <v>1694.2511</v>
          </cell>
          <cell r="BL24">
            <v>0</v>
          </cell>
          <cell r="BM24">
            <v>235.05789999999999</v>
          </cell>
          <cell r="BN24">
            <v>1561.6161</v>
          </cell>
          <cell r="BO24">
            <v>0</v>
          </cell>
        </row>
        <row r="25">
          <cell r="A25">
            <v>92274</v>
          </cell>
          <cell r="B25">
            <v>31.414300000000001</v>
          </cell>
          <cell r="C25">
            <v>215.6463</v>
          </cell>
          <cell r="D25">
            <v>45.4773</v>
          </cell>
          <cell r="E25">
            <v>41.409700000000001</v>
          </cell>
          <cell r="F25">
            <v>368.39359999999999</v>
          </cell>
          <cell r="G25">
            <v>59.947400000000002</v>
          </cell>
          <cell r="H25">
            <v>0</v>
          </cell>
          <cell r="I25">
            <v>12.281499999999999</v>
          </cell>
          <cell r="J25">
            <v>0</v>
          </cell>
          <cell r="K25">
            <v>37.682600000000001</v>
          </cell>
          <cell r="L25">
            <v>210.89660000000001</v>
          </cell>
          <cell r="M25">
            <v>54.551699999999997</v>
          </cell>
          <cell r="N25">
            <v>0</v>
          </cell>
          <cell r="O25">
            <v>12.281499999999999</v>
          </cell>
          <cell r="P25">
            <v>0</v>
          </cell>
          <cell r="Q25">
            <v>199.10040000000001</v>
          </cell>
          <cell r="R25">
            <v>1317.2499</v>
          </cell>
          <cell r="S25">
            <v>288.2303</v>
          </cell>
          <cell r="T25">
            <v>369.75790000000001</v>
          </cell>
          <cell r="U25">
            <v>2446.3217</v>
          </cell>
          <cell r="V25">
            <v>535.28510000000006</v>
          </cell>
          <cell r="W25">
            <v>603.99969999999996</v>
          </cell>
          <cell r="X25">
            <v>4136.7148999999999</v>
          </cell>
          <cell r="Y25">
            <v>874.38840000000005</v>
          </cell>
          <cell r="Z25">
            <v>1186.3584000000001</v>
          </cell>
          <cell r="AA25">
            <v>9632.4526999999998</v>
          </cell>
          <cell r="AB25">
            <v>1717.4481000000001</v>
          </cell>
          <cell r="AC25">
            <v>0</v>
          </cell>
          <cell r="AD25">
            <v>0.82489999999999997</v>
          </cell>
          <cell r="AE25">
            <v>0</v>
          </cell>
          <cell r="AF25">
            <v>0</v>
          </cell>
          <cell r="AG25">
            <v>0</v>
          </cell>
          <cell r="AH25">
            <v>0</v>
          </cell>
          <cell r="AI25">
            <v>0</v>
          </cell>
          <cell r="AJ25">
            <v>0</v>
          </cell>
          <cell r="AK25">
            <v>0</v>
          </cell>
          <cell r="AL25">
            <v>666.69780000000003</v>
          </cell>
          <cell r="AM25">
            <v>5369.5658999999996</v>
          </cell>
          <cell r="AN25">
            <v>965.15419999999995</v>
          </cell>
          <cell r="AO25">
            <v>1853.0562</v>
          </cell>
          <cell r="AP25">
            <v>15001.1937</v>
          </cell>
          <cell r="AQ25">
            <v>2682.6023</v>
          </cell>
          <cell r="AR25">
            <v>37.682600000000001</v>
          </cell>
          <cell r="AS25">
            <v>224.00299999999999</v>
          </cell>
          <cell r="AT25">
            <v>54.551699999999997</v>
          </cell>
          <cell r="AU25">
            <v>0</v>
          </cell>
          <cell r="AV25">
            <v>0</v>
          </cell>
          <cell r="AW25">
            <v>0</v>
          </cell>
          <cell r="AX25">
            <v>0</v>
          </cell>
          <cell r="AY25">
            <v>0</v>
          </cell>
          <cell r="AZ25">
            <v>0</v>
          </cell>
          <cell r="BA25">
            <v>37.682600000000001</v>
          </cell>
          <cell r="BB25">
            <v>224.00299999999999</v>
          </cell>
          <cell r="BC25">
            <v>54.551699999999997</v>
          </cell>
          <cell r="BD25">
            <v>1259.1823999999999</v>
          </cell>
          <cell r="BE25">
            <v>10228.774100000001</v>
          </cell>
          <cell r="BF25">
            <v>1822.8728000000001</v>
          </cell>
          <cell r="BG25">
            <v>1235.5561</v>
          </cell>
          <cell r="BH25">
            <v>9133.1375000000007</v>
          </cell>
          <cell r="BI25">
            <v>1788.6695999999999</v>
          </cell>
          <cell r="BJ25">
            <v>2494.7384999999999</v>
          </cell>
          <cell r="BK25">
            <v>19361.911599999999</v>
          </cell>
          <cell r="BL25">
            <v>3611.5423999999998</v>
          </cell>
          <cell r="BM25">
            <v>2457.0558999999998</v>
          </cell>
          <cell r="BN25">
            <v>19137.908599999999</v>
          </cell>
          <cell r="BO25">
            <v>3556.9906999999998</v>
          </cell>
        </row>
        <row r="26">
          <cell r="A26">
            <v>92275</v>
          </cell>
          <cell r="B26">
            <v>662.04909999999995</v>
          </cell>
          <cell r="C26">
            <v>4938.8984</v>
          </cell>
          <cell r="D26">
            <v>1074.6084000000001</v>
          </cell>
          <cell r="E26">
            <v>1926.5891999999999</v>
          </cell>
          <cell r="F26">
            <v>7514.5091000000002</v>
          </cell>
          <cell r="G26">
            <v>3127.1534999999999</v>
          </cell>
          <cell r="H26">
            <v>0</v>
          </cell>
          <cell r="I26">
            <v>0</v>
          </cell>
          <cell r="J26">
            <v>0</v>
          </cell>
          <cell r="K26">
            <v>786.90039999999999</v>
          </cell>
          <cell r="L26">
            <v>5833.5790999999999</v>
          </cell>
          <cell r="M26">
            <v>1277.2616</v>
          </cell>
          <cell r="N26">
            <v>0</v>
          </cell>
          <cell r="O26">
            <v>0</v>
          </cell>
          <cell r="P26">
            <v>0</v>
          </cell>
          <cell r="Q26">
            <v>564.20439999999996</v>
          </cell>
          <cell r="R26">
            <v>6411.7218000000003</v>
          </cell>
          <cell r="S26">
            <v>915.79129999999998</v>
          </cell>
          <cell r="T26">
            <v>1047.8081999999999</v>
          </cell>
          <cell r="U26">
            <v>11907.4828</v>
          </cell>
          <cell r="V26">
            <v>1700.7554</v>
          </cell>
          <cell r="W26">
            <v>3413.7505000000001</v>
          </cell>
          <cell r="X26">
            <v>24939.032999999999</v>
          </cell>
          <cell r="Y26">
            <v>5541.0469999999996</v>
          </cell>
          <cell r="Z26">
            <v>3518.4436999999998</v>
          </cell>
          <cell r="AA26">
            <v>43385.841099999998</v>
          </cell>
          <cell r="AB26">
            <v>5710.9804999999997</v>
          </cell>
          <cell r="AC26">
            <v>0</v>
          </cell>
          <cell r="AD26">
            <v>33.244300000000003</v>
          </cell>
          <cell r="AE26">
            <v>0</v>
          </cell>
          <cell r="AF26">
            <v>0</v>
          </cell>
          <cell r="AG26">
            <v>36.444400000000002</v>
          </cell>
          <cell r="AH26">
            <v>0</v>
          </cell>
          <cell r="AI26">
            <v>0</v>
          </cell>
          <cell r="AJ26">
            <v>0</v>
          </cell>
          <cell r="AK26">
            <v>0</v>
          </cell>
          <cell r="AL26">
            <v>1761.47</v>
          </cell>
          <cell r="AM26">
            <v>23887.922500000001</v>
          </cell>
          <cell r="AN26">
            <v>2859.1395000000002</v>
          </cell>
          <cell r="AO26">
            <v>5279.9137000000001</v>
          </cell>
          <cell r="AP26">
            <v>67204.074900000007</v>
          </cell>
          <cell r="AQ26">
            <v>8570.1200000000008</v>
          </cell>
          <cell r="AR26">
            <v>786.90039999999999</v>
          </cell>
          <cell r="AS26">
            <v>5903.2677999999996</v>
          </cell>
          <cell r="AT26">
            <v>1277.2616</v>
          </cell>
          <cell r="AU26">
            <v>0</v>
          </cell>
          <cell r="AV26">
            <v>0</v>
          </cell>
          <cell r="AW26">
            <v>0</v>
          </cell>
          <cell r="AX26">
            <v>0</v>
          </cell>
          <cell r="AY26">
            <v>0</v>
          </cell>
          <cell r="AZ26">
            <v>0</v>
          </cell>
          <cell r="BA26">
            <v>786.90039999999999</v>
          </cell>
          <cell r="BB26">
            <v>5903.2677999999996</v>
          </cell>
          <cell r="BC26">
            <v>1277.2616</v>
          </cell>
          <cell r="BD26">
            <v>6107.0820000000003</v>
          </cell>
          <cell r="BE26">
            <v>55839.248599999999</v>
          </cell>
          <cell r="BF26">
            <v>9912.7423999999992</v>
          </cell>
          <cell r="BG26">
            <v>3373.4825999999998</v>
          </cell>
          <cell r="BH26">
            <v>42207.127099999998</v>
          </cell>
          <cell r="BI26">
            <v>5475.6862000000001</v>
          </cell>
          <cell r="BJ26">
            <v>9480.5645999999997</v>
          </cell>
          <cell r="BK26">
            <v>98046.375700000004</v>
          </cell>
          <cell r="BL26">
            <v>15388.428599999999</v>
          </cell>
          <cell r="BM26">
            <v>8693.6641999999993</v>
          </cell>
          <cell r="BN26">
            <v>92143.107900000003</v>
          </cell>
          <cell r="BO26">
            <v>14111.166999999999</v>
          </cell>
        </row>
        <row r="27">
          <cell r="A27">
            <v>92277</v>
          </cell>
          <cell r="B27">
            <v>9.3965999999999994</v>
          </cell>
          <cell r="C27">
            <v>69.396100000000004</v>
          </cell>
          <cell r="D27">
            <v>11.8864</v>
          </cell>
          <cell r="E27">
            <v>21.326699999999999</v>
          </cell>
          <cell r="F27">
            <v>124.03959999999999</v>
          </cell>
          <cell r="G27">
            <v>26.977499999999999</v>
          </cell>
          <cell r="H27">
            <v>0</v>
          </cell>
          <cell r="I27">
            <v>3.8471000000000002</v>
          </cell>
          <cell r="J27">
            <v>0</v>
          </cell>
          <cell r="K27">
            <v>13.8375</v>
          </cell>
          <cell r="L27">
            <v>53.893599999999999</v>
          </cell>
          <cell r="M27">
            <v>17.504000000000001</v>
          </cell>
          <cell r="N27">
            <v>0</v>
          </cell>
          <cell r="O27">
            <v>3.8471000000000002</v>
          </cell>
          <cell r="P27">
            <v>0</v>
          </cell>
          <cell r="Q27">
            <v>26.7456</v>
          </cell>
          <cell r="R27">
            <v>303.06569999999999</v>
          </cell>
          <cell r="S27">
            <v>33.8324</v>
          </cell>
          <cell r="T27">
            <v>49.670400000000001</v>
          </cell>
          <cell r="U27">
            <v>562.83600000000001</v>
          </cell>
          <cell r="V27">
            <v>62.831400000000002</v>
          </cell>
          <cell r="W27">
            <v>93.3018</v>
          </cell>
          <cell r="X27">
            <v>1005.4438</v>
          </cell>
          <cell r="Y27">
            <v>118.02370000000001</v>
          </cell>
          <cell r="Z27">
            <v>184.69550000000001</v>
          </cell>
          <cell r="AA27">
            <v>2227.8204999999998</v>
          </cell>
          <cell r="AB27">
            <v>233.6335</v>
          </cell>
          <cell r="AC27">
            <v>0</v>
          </cell>
          <cell r="AD27">
            <v>0</v>
          </cell>
          <cell r="AE27">
            <v>0</v>
          </cell>
          <cell r="AF27">
            <v>0</v>
          </cell>
          <cell r="AG27">
            <v>0</v>
          </cell>
          <cell r="AH27">
            <v>0</v>
          </cell>
          <cell r="AI27">
            <v>0</v>
          </cell>
          <cell r="AJ27">
            <v>0</v>
          </cell>
          <cell r="AK27">
            <v>0</v>
          </cell>
          <cell r="AL27">
            <v>81.279600000000002</v>
          </cell>
          <cell r="AM27">
            <v>1148.7744</v>
          </cell>
          <cell r="AN27">
            <v>102.81610000000001</v>
          </cell>
          <cell r="AO27">
            <v>265.9751</v>
          </cell>
          <cell r="AP27">
            <v>3376.5949000000001</v>
          </cell>
          <cell r="AQ27">
            <v>336.44959999999998</v>
          </cell>
          <cell r="AR27">
            <v>13.8375</v>
          </cell>
          <cell r="AS27">
            <v>57.740699999999997</v>
          </cell>
          <cell r="AT27">
            <v>17.504000000000001</v>
          </cell>
          <cell r="AU27">
            <v>0</v>
          </cell>
          <cell r="AV27">
            <v>0</v>
          </cell>
          <cell r="AW27">
            <v>0</v>
          </cell>
          <cell r="AX27">
            <v>0</v>
          </cell>
          <cell r="AY27">
            <v>0</v>
          </cell>
          <cell r="AZ27">
            <v>0</v>
          </cell>
          <cell r="BA27">
            <v>13.8375</v>
          </cell>
          <cell r="BB27">
            <v>57.740699999999997</v>
          </cell>
          <cell r="BC27">
            <v>17.504000000000001</v>
          </cell>
          <cell r="BD27">
            <v>215.4188</v>
          </cell>
          <cell r="BE27">
            <v>2425.1033000000002</v>
          </cell>
          <cell r="BF27">
            <v>272.49740000000003</v>
          </cell>
          <cell r="BG27">
            <v>157.69560000000001</v>
          </cell>
          <cell r="BH27">
            <v>2014.6760999999999</v>
          </cell>
          <cell r="BI27">
            <v>199.47989999999999</v>
          </cell>
          <cell r="BJ27">
            <v>373.11439999999999</v>
          </cell>
          <cell r="BK27">
            <v>4439.7794000000004</v>
          </cell>
          <cell r="BL27">
            <v>471.97730000000001</v>
          </cell>
          <cell r="BM27">
            <v>359.27690000000001</v>
          </cell>
          <cell r="BN27">
            <v>4382.0387000000001</v>
          </cell>
          <cell r="BO27">
            <v>454.47329999999999</v>
          </cell>
        </row>
        <row r="28">
          <cell r="A28">
            <v>92279</v>
          </cell>
          <cell r="B28">
            <v>113.7731</v>
          </cell>
          <cell r="C28">
            <v>701.09</v>
          </cell>
          <cell r="D28">
            <v>164.70509999999999</v>
          </cell>
          <cell r="E28">
            <v>254.3544</v>
          </cell>
          <cell r="F28">
            <v>1197.9571000000001</v>
          </cell>
          <cell r="G28">
            <v>368.21969999999999</v>
          </cell>
          <cell r="H28">
            <v>0</v>
          </cell>
          <cell r="I28">
            <v>18.4223</v>
          </cell>
          <cell r="J28">
            <v>0</v>
          </cell>
          <cell r="K28">
            <v>229.52610000000001</v>
          </cell>
          <cell r="L28">
            <v>1069.2920999999999</v>
          </cell>
          <cell r="M28">
            <v>332.27659999999997</v>
          </cell>
          <cell r="N28">
            <v>0</v>
          </cell>
          <cell r="O28">
            <v>18.4223</v>
          </cell>
          <cell r="P28">
            <v>0</v>
          </cell>
          <cell r="Q28">
            <v>42.8354</v>
          </cell>
          <cell r="R28">
            <v>283.11829999999998</v>
          </cell>
          <cell r="S28">
            <v>62.011200000000002</v>
          </cell>
          <cell r="T28">
            <v>79.551500000000004</v>
          </cell>
          <cell r="U28">
            <v>525.79100000000005</v>
          </cell>
          <cell r="V28">
            <v>115.16379999999999</v>
          </cell>
          <cell r="W28">
            <v>260.98829999999998</v>
          </cell>
          <cell r="X28">
            <v>1638.6642999999999</v>
          </cell>
          <cell r="Y28">
            <v>377.82319999999999</v>
          </cell>
          <cell r="Z28">
            <v>350.65019999999998</v>
          </cell>
          <cell r="AA28">
            <v>2456.0212000000001</v>
          </cell>
          <cell r="AB28">
            <v>507.62349999999998</v>
          </cell>
          <cell r="AC28">
            <v>0</v>
          </cell>
          <cell r="AD28">
            <v>0</v>
          </cell>
          <cell r="AE28">
            <v>0</v>
          </cell>
          <cell r="AF28">
            <v>0</v>
          </cell>
          <cell r="AG28">
            <v>4.2050000000000001</v>
          </cell>
          <cell r="AH28">
            <v>0</v>
          </cell>
          <cell r="AI28">
            <v>0</v>
          </cell>
          <cell r="AJ28">
            <v>0</v>
          </cell>
          <cell r="AK28">
            <v>0</v>
          </cell>
          <cell r="AL28">
            <v>133.73400000000001</v>
          </cell>
          <cell r="AM28">
            <v>1048.1027999999999</v>
          </cell>
          <cell r="AN28">
            <v>193.602</v>
          </cell>
          <cell r="AO28">
            <v>484.38420000000002</v>
          </cell>
          <cell r="AP28">
            <v>3499.9189999999999</v>
          </cell>
          <cell r="AQ28">
            <v>701.22550000000001</v>
          </cell>
          <cell r="AR28">
            <v>229.52610000000001</v>
          </cell>
          <cell r="AS28">
            <v>1091.9194</v>
          </cell>
          <cell r="AT28">
            <v>332.27659999999997</v>
          </cell>
          <cell r="AU28">
            <v>0</v>
          </cell>
          <cell r="AV28">
            <v>0</v>
          </cell>
          <cell r="AW28">
            <v>0</v>
          </cell>
          <cell r="AX28">
            <v>0</v>
          </cell>
          <cell r="AY28">
            <v>0</v>
          </cell>
          <cell r="AZ28">
            <v>0</v>
          </cell>
          <cell r="BA28">
            <v>229.52610000000001</v>
          </cell>
          <cell r="BB28">
            <v>1091.9194</v>
          </cell>
          <cell r="BC28">
            <v>332.27659999999997</v>
          </cell>
          <cell r="BD28">
            <v>718.77769999999998</v>
          </cell>
          <cell r="BE28">
            <v>4373.4906000000001</v>
          </cell>
          <cell r="BF28">
            <v>1040.5482999999999</v>
          </cell>
          <cell r="BG28">
            <v>256.12090000000001</v>
          </cell>
          <cell r="BH28">
            <v>1857.0120999999999</v>
          </cell>
          <cell r="BI28">
            <v>370.77699999999999</v>
          </cell>
          <cell r="BJ28">
            <v>974.89859999999999</v>
          </cell>
          <cell r="BK28">
            <v>6230.5027</v>
          </cell>
          <cell r="BL28">
            <v>1411.3253</v>
          </cell>
          <cell r="BM28">
            <v>745.37249999999995</v>
          </cell>
          <cell r="BN28">
            <v>5138.5833000000002</v>
          </cell>
          <cell r="BO28">
            <v>1079.0487000000001</v>
          </cell>
        </row>
        <row r="29">
          <cell r="A29">
            <v>92292</v>
          </cell>
          <cell r="B29">
            <v>0</v>
          </cell>
          <cell r="C29">
            <v>0</v>
          </cell>
          <cell r="D29">
            <v>0</v>
          </cell>
          <cell r="E29">
            <v>0</v>
          </cell>
          <cell r="F29">
            <v>0</v>
          </cell>
          <cell r="G29">
            <v>0</v>
          </cell>
          <cell r="H29">
            <v>0</v>
          </cell>
          <cell r="I29">
            <v>9.1</v>
          </cell>
          <cell r="J29">
            <v>0</v>
          </cell>
          <cell r="K29">
            <v>0</v>
          </cell>
          <cell r="L29">
            <v>0</v>
          </cell>
          <cell r="M29">
            <v>0</v>
          </cell>
          <cell r="N29">
            <v>0</v>
          </cell>
          <cell r="O29">
            <v>0</v>
          </cell>
          <cell r="P29">
            <v>0</v>
          </cell>
          <cell r="Q29">
            <v>8.0517000000000003</v>
          </cell>
          <cell r="R29">
            <v>92.236000000000004</v>
          </cell>
          <cell r="S29">
            <v>10.1851</v>
          </cell>
          <cell r="T29">
            <v>14.953200000000001</v>
          </cell>
          <cell r="U29">
            <v>171.29580000000001</v>
          </cell>
          <cell r="V29">
            <v>18.915299999999998</v>
          </cell>
          <cell r="W29">
            <v>23.004899999999999</v>
          </cell>
          <cell r="X29">
            <v>272.6318</v>
          </cell>
          <cell r="Y29">
            <v>29.1004</v>
          </cell>
          <cell r="Z29">
            <v>24.2942</v>
          </cell>
          <cell r="AA29">
            <v>341.51940000000002</v>
          </cell>
          <cell r="AB29">
            <v>30.731400000000001</v>
          </cell>
          <cell r="AC29">
            <v>0</v>
          </cell>
          <cell r="AD29">
            <v>0</v>
          </cell>
          <cell r="AE29">
            <v>0</v>
          </cell>
          <cell r="AF29">
            <v>0</v>
          </cell>
          <cell r="AG29">
            <v>0</v>
          </cell>
          <cell r="AH29">
            <v>0</v>
          </cell>
          <cell r="AI29">
            <v>5.04E-2</v>
          </cell>
          <cell r="AJ29">
            <v>4.6767000000000003</v>
          </cell>
          <cell r="AK29">
            <v>5.6899999999999999E-2</v>
          </cell>
          <cell r="AL29">
            <v>26.961500000000001</v>
          </cell>
          <cell r="AM29">
            <v>383.2629</v>
          </cell>
          <cell r="AN29">
            <v>34.105499999999999</v>
          </cell>
          <cell r="AO29">
            <v>51.205300000000001</v>
          </cell>
          <cell r="AP29">
            <v>720.10559999999998</v>
          </cell>
          <cell r="AQ29">
            <v>64.78</v>
          </cell>
          <cell r="AR29">
            <v>5.04E-2</v>
          </cell>
          <cell r="AS29">
            <v>4.6767000000000003</v>
          </cell>
          <cell r="AT29">
            <v>5.6899999999999999E-2</v>
          </cell>
          <cell r="AU29">
            <v>0</v>
          </cell>
          <cell r="AV29">
            <v>0</v>
          </cell>
          <cell r="AW29">
            <v>0</v>
          </cell>
          <cell r="AX29">
            <v>0</v>
          </cell>
          <cell r="AY29">
            <v>0</v>
          </cell>
          <cell r="AZ29">
            <v>0</v>
          </cell>
          <cell r="BA29">
            <v>5.04E-2</v>
          </cell>
          <cell r="BB29">
            <v>4.6767000000000003</v>
          </cell>
          <cell r="BC29">
            <v>5.6899999999999999E-2</v>
          </cell>
          <cell r="BD29">
            <v>24.2942</v>
          </cell>
          <cell r="BE29">
            <v>350.61939999999998</v>
          </cell>
          <cell r="BF29">
            <v>30.731400000000001</v>
          </cell>
          <cell r="BG29">
            <v>49.9664</v>
          </cell>
          <cell r="BH29">
            <v>646.79470000000003</v>
          </cell>
          <cell r="BI29">
            <v>63.2059</v>
          </cell>
          <cell r="BJ29">
            <v>74.260599999999997</v>
          </cell>
          <cell r="BK29">
            <v>997.41409999999996</v>
          </cell>
          <cell r="BL29">
            <v>93.937299999999993</v>
          </cell>
          <cell r="BM29">
            <v>74.2102</v>
          </cell>
          <cell r="BN29">
            <v>992.73739999999998</v>
          </cell>
          <cell r="BO29">
            <v>93.880399999999995</v>
          </cell>
        </row>
        <row r="30">
          <cell r="A30">
            <v>92295</v>
          </cell>
          <cell r="B30">
            <v>30.308800000000002</v>
          </cell>
          <cell r="C30">
            <v>389.26170000000002</v>
          </cell>
          <cell r="D30">
            <v>43.876800000000003</v>
          </cell>
          <cell r="E30">
            <v>114.6023</v>
          </cell>
          <cell r="F30">
            <v>410.84199999999998</v>
          </cell>
          <cell r="G30">
            <v>165.9057</v>
          </cell>
          <cell r="H30">
            <v>0</v>
          </cell>
          <cell r="I30">
            <v>50.875700000000002</v>
          </cell>
          <cell r="J30">
            <v>0</v>
          </cell>
          <cell r="K30">
            <v>103.2499</v>
          </cell>
          <cell r="L30">
            <v>448.53390000000002</v>
          </cell>
          <cell r="M30">
            <v>149.47110000000001</v>
          </cell>
          <cell r="N30">
            <v>0</v>
          </cell>
          <cell r="O30">
            <v>50.875700000000002</v>
          </cell>
          <cell r="P30">
            <v>0</v>
          </cell>
          <cell r="Q30">
            <v>130.2989</v>
          </cell>
          <cell r="R30">
            <v>925.24879999999996</v>
          </cell>
          <cell r="S30">
            <v>188.62899999999999</v>
          </cell>
          <cell r="T30">
            <v>241.9836</v>
          </cell>
          <cell r="U30">
            <v>1718.3190999999999</v>
          </cell>
          <cell r="V30">
            <v>350.31099999999998</v>
          </cell>
          <cell r="W30">
            <v>413.94369999999998</v>
          </cell>
          <cell r="X30">
            <v>2995.1377000000002</v>
          </cell>
          <cell r="Y30">
            <v>599.25139999999999</v>
          </cell>
          <cell r="Z30">
            <v>1222.3224</v>
          </cell>
          <cell r="AA30">
            <v>9038.4161000000004</v>
          </cell>
          <cell r="AB30">
            <v>1769.5117</v>
          </cell>
          <cell r="AC30">
            <v>0</v>
          </cell>
          <cell r="AD30">
            <v>3.9401999999999999</v>
          </cell>
          <cell r="AE30">
            <v>0</v>
          </cell>
          <cell r="AF30">
            <v>0</v>
          </cell>
          <cell r="AG30">
            <v>0</v>
          </cell>
          <cell r="AH30">
            <v>0</v>
          </cell>
          <cell r="AI30">
            <v>0</v>
          </cell>
          <cell r="AJ30">
            <v>24.601299999999998</v>
          </cell>
          <cell r="AK30">
            <v>0</v>
          </cell>
          <cell r="AL30">
            <v>406.79860000000002</v>
          </cell>
          <cell r="AM30">
            <v>3449.4110000000001</v>
          </cell>
          <cell r="AN30">
            <v>588.90769999999998</v>
          </cell>
          <cell r="AO30">
            <v>1629.1210000000001</v>
          </cell>
          <cell r="AP30">
            <v>12459.285599999999</v>
          </cell>
          <cell r="AQ30">
            <v>2358.4194000000002</v>
          </cell>
          <cell r="AR30">
            <v>103.2499</v>
          </cell>
          <cell r="AS30">
            <v>527.9511</v>
          </cell>
          <cell r="AT30">
            <v>149.47110000000001</v>
          </cell>
          <cell r="AU30">
            <v>0</v>
          </cell>
          <cell r="AV30">
            <v>0</v>
          </cell>
          <cell r="AW30">
            <v>0</v>
          </cell>
          <cell r="AX30">
            <v>0</v>
          </cell>
          <cell r="AY30">
            <v>0</v>
          </cell>
          <cell r="AZ30">
            <v>0</v>
          </cell>
          <cell r="BA30">
            <v>103.2499</v>
          </cell>
          <cell r="BB30">
            <v>527.9511</v>
          </cell>
          <cell r="BC30">
            <v>149.47110000000001</v>
          </cell>
          <cell r="BD30">
            <v>1367.2335</v>
          </cell>
          <cell r="BE30">
            <v>9889.3955000000005</v>
          </cell>
          <cell r="BF30">
            <v>1979.2942</v>
          </cell>
          <cell r="BG30">
            <v>779.08109999999999</v>
          </cell>
          <cell r="BH30">
            <v>6092.9789000000001</v>
          </cell>
          <cell r="BI30">
            <v>1127.8477</v>
          </cell>
          <cell r="BJ30">
            <v>2146.3146000000002</v>
          </cell>
          <cell r="BK30">
            <v>15982.374400000001</v>
          </cell>
          <cell r="BL30">
            <v>3107.1419000000001</v>
          </cell>
          <cell r="BM30">
            <v>2043.0646999999999</v>
          </cell>
          <cell r="BN30">
            <v>15454.4233</v>
          </cell>
          <cell r="BO30">
            <v>2957.6707999999999</v>
          </cell>
        </row>
        <row r="31">
          <cell r="A31">
            <v>92312</v>
          </cell>
          <cell r="B31">
            <v>28.898800000000001</v>
          </cell>
          <cell r="C31">
            <v>319.52640000000002</v>
          </cell>
          <cell r="D31">
            <v>41.835900000000002</v>
          </cell>
          <cell r="E31">
            <v>52.3673</v>
          </cell>
          <cell r="F31">
            <v>819.96709999999996</v>
          </cell>
          <cell r="G31">
            <v>75.810199999999995</v>
          </cell>
          <cell r="H31">
            <v>0</v>
          </cell>
          <cell r="I31">
            <v>35.592700000000001</v>
          </cell>
          <cell r="J31">
            <v>0</v>
          </cell>
          <cell r="K31">
            <v>37.951999999999998</v>
          </cell>
          <cell r="L31">
            <v>275.565</v>
          </cell>
          <cell r="M31">
            <v>54.941499999999998</v>
          </cell>
          <cell r="N31">
            <v>0</v>
          </cell>
          <cell r="O31">
            <v>35.592700000000001</v>
          </cell>
          <cell r="P31">
            <v>0</v>
          </cell>
          <cell r="Q31">
            <v>111.1755</v>
          </cell>
          <cell r="R31">
            <v>397.45179999999999</v>
          </cell>
          <cell r="S31">
            <v>160.94479999999999</v>
          </cell>
          <cell r="T31">
            <v>206.46870000000001</v>
          </cell>
          <cell r="U31">
            <v>738.12490000000003</v>
          </cell>
          <cell r="V31">
            <v>298.89729999999997</v>
          </cell>
          <cell r="W31">
            <v>360.95830000000001</v>
          </cell>
          <cell r="X31">
            <v>1999.5052000000001</v>
          </cell>
          <cell r="Y31">
            <v>522.54669999999999</v>
          </cell>
          <cell r="Z31">
            <v>529.68510000000003</v>
          </cell>
          <cell r="AA31">
            <v>2099.1098999999999</v>
          </cell>
          <cell r="AB31">
            <v>766.80579999999998</v>
          </cell>
          <cell r="AC31">
            <v>0</v>
          </cell>
          <cell r="AD31">
            <v>0</v>
          </cell>
          <cell r="AE31">
            <v>0</v>
          </cell>
          <cell r="AF31">
            <v>0</v>
          </cell>
          <cell r="AG31">
            <v>0</v>
          </cell>
          <cell r="AH31">
            <v>0</v>
          </cell>
          <cell r="AI31">
            <v>0</v>
          </cell>
          <cell r="AJ31">
            <v>0</v>
          </cell>
          <cell r="AK31">
            <v>0</v>
          </cell>
          <cell r="AL31">
            <v>347.09449999999998</v>
          </cell>
          <cell r="AM31">
            <v>1404.7134000000001</v>
          </cell>
          <cell r="AN31">
            <v>502.47609999999997</v>
          </cell>
          <cell r="AO31">
            <v>876.77959999999996</v>
          </cell>
          <cell r="AP31">
            <v>3503.8233</v>
          </cell>
          <cell r="AQ31">
            <v>1269.2819</v>
          </cell>
          <cell r="AR31">
            <v>37.951999999999998</v>
          </cell>
          <cell r="AS31">
            <v>311.15769999999998</v>
          </cell>
          <cell r="AT31">
            <v>54.941499999999998</v>
          </cell>
          <cell r="AU31">
            <v>0</v>
          </cell>
          <cell r="AV31">
            <v>0</v>
          </cell>
          <cell r="AW31">
            <v>0</v>
          </cell>
          <cell r="AX31">
            <v>0</v>
          </cell>
          <cell r="AY31">
            <v>0</v>
          </cell>
          <cell r="AZ31">
            <v>0</v>
          </cell>
          <cell r="BA31">
            <v>37.951999999999998</v>
          </cell>
          <cell r="BB31">
            <v>311.15769999999998</v>
          </cell>
          <cell r="BC31">
            <v>54.941499999999998</v>
          </cell>
          <cell r="BD31">
            <v>610.95119999999997</v>
          </cell>
          <cell r="BE31">
            <v>3274.1961000000001</v>
          </cell>
          <cell r="BF31">
            <v>884.45190000000002</v>
          </cell>
          <cell r="BG31">
            <v>664.73869999999999</v>
          </cell>
          <cell r="BH31">
            <v>2540.2901000000002</v>
          </cell>
          <cell r="BI31">
            <v>962.31820000000005</v>
          </cell>
          <cell r="BJ31">
            <v>1275.6899000000001</v>
          </cell>
          <cell r="BK31">
            <v>5814.4862000000003</v>
          </cell>
          <cell r="BL31">
            <v>1846.7701</v>
          </cell>
          <cell r="BM31">
            <v>1237.7379000000001</v>
          </cell>
          <cell r="BN31">
            <v>5503.3284999999996</v>
          </cell>
          <cell r="BO31">
            <v>1791.8286000000001</v>
          </cell>
        </row>
        <row r="32">
          <cell r="A32">
            <v>92313</v>
          </cell>
          <cell r="B32">
            <v>24.182600000000001</v>
          </cell>
          <cell r="C32">
            <v>234.7612</v>
          </cell>
          <cell r="D32">
            <v>35.008200000000002</v>
          </cell>
          <cell r="E32">
            <v>97.006600000000006</v>
          </cell>
          <cell r="F32">
            <v>437.85550000000001</v>
          </cell>
          <cell r="G32">
            <v>140.4331</v>
          </cell>
          <cell r="H32">
            <v>0</v>
          </cell>
          <cell r="I32">
            <v>35.967300000000002</v>
          </cell>
          <cell r="J32">
            <v>0</v>
          </cell>
          <cell r="K32">
            <v>83.258700000000005</v>
          </cell>
          <cell r="L32">
            <v>365.5573</v>
          </cell>
          <cell r="M32">
            <v>120.53060000000001</v>
          </cell>
          <cell r="N32">
            <v>0</v>
          </cell>
          <cell r="O32">
            <v>35.967300000000002</v>
          </cell>
          <cell r="P32">
            <v>0</v>
          </cell>
          <cell r="Q32">
            <v>76.244399999999999</v>
          </cell>
          <cell r="R32">
            <v>503.92739999999998</v>
          </cell>
          <cell r="S32">
            <v>110.3764</v>
          </cell>
          <cell r="T32">
            <v>141.5967</v>
          </cell>
          <cell r="U32">
            <v>935.86500000000001</v>
          </cell>
          <cell r="V32">
            <v>204.9845</v>
          </cell>
          <cell r="W32">
            <v>255.77160000000001</v>
          </cell>
          <cell r="X32">
            <v>1746.8517999999999</v>
          </cell>
          <cell r="Y32">
            <v>370.27159999999998</v>
          </cell>
          <cell r="Z32">
            <v>475.46539999999999</v>
          </cell>
          <cell r="AA32">
            <v>3368.5340999999999</v>
          </cell>
          <cell r="AB32">
            <v>688.31399999999996</v>
          </cell>
          <cell r="AC32">
            <v>0</v>
          </cell>
          <cell r="AD32">
            <v>43.355800000000002</v>
          </cell>
          <cell r="AE32">
            <v>0</v>
          </cell>
          <cell r="AF32">
            <v>0</v>
          </cell>
          <cell r="AG32">
            <v>0</v>
          </cell>
          <cell r="AH32">
            <v>0</v>
          </cell>
          <cell r="AI32">
            <v>0</v>
          </cell>
          <cell r="AJ32">
            <v>9.8208000000000002</v>
          </cell>
          <cell r="AK32">
            <v>0</v>
          </cell>
          <cell r="AL32">
            <v>238.03819999999999</v>
          </cell>
          <cell r="AM32">
            <v>1850.9465</v>
          </cell>
          <cell r="AN32">
            <v>344.5992</v>
          </cell>
          <cell r="AO32">
            <v>713.50360000000001</v>
          </cell>
          <cell r="AP32">
            <v>5166.3040000000001</v>
          </cell>
          <cell r="AQ32">
            <v>1032.9132</v>
          </cell>
          <cell r="AR32">
            <v>83.258700000000005</v>
          </cell>
          <cell r="AS32">
            <v>454.70119999999997</v>
          </cell>
          <cell r="AT32">
            <v>120.53060000000001</v>
          </cell>
          <cell r="AU32">
            <v>0</v>
          </cell>
          <cell r="AV32">
            <v>0</v>
          </cell>
          <cell r="AW32">
            <v>0</v>
          </cell>
          <cell r="AX32">
            <v>0</v>
          </cell>
          <cell r="AY32">
            <v>0</v>
          </cell>
          <cell r="AZ32">
            <v>0</v>
          </cell>
          <cell r="BA32">
            <v>83.258700000000005</v>
          </cell>
          <cell r="BB32">
            <v>454.70119999999997</v>
          </cell>
          <cell r="BC32">
            <v>120.53060000000001</v>
          </cell>
          <cell r="BD32">
            <v>596.65459999999996</v>
          </cell>
          <cell r="BE32">
            <v>4077.1181000000001</v>
          </cell>
          <cell r="BF32">
            <v>863.75530000000003</v>
          </cell>
          <cell r="BG32">
            <v>455.8793</v>
          </cell>
          <cell r="BH32">
            <v>3290.7388999999998</v>
          </cell>
          <cell r="BI32">
            <v>659.96010000000001</v>
          </cell>
          <cell r="BJ32">
            <v>1052.5338999999999</v>
          </cell>
          <cell r="BK32">
            <v>7367.857</v>
          </cell>
          <cell r="BL32">
            <v>1523.7154</v>
          </cell>
          <cell r="BM32">
            <v>969.27520000000004</v>
          </cell>
          <cell r="BN32">
            <v>6913.1558000000005</v>
          </cell>
          <cell r="BO32">
            <v>1403.1848</v>
          </cell>
        </row>
        <row r="33">
          <cell r="A33">
            <v>92316</v>
          </cell>
          <cell r="B33">
            <v>32.473700000000001</v>
          </cell>
          <cell r="C33">
            <v>236.4204</v>
          </cell>
          <cell r="D33">
            <v>41.078099999999999</v>
          </cell>
          <cell r="E33">
            <v>41.778199999999998</v>
          </cell>
          <cell r="F33">
            <v>311.0899</v>
          </cell>
          <cell r="G33">
            <v>52.847999999999999</v>
          </cell>
          <cell r="H33">
            <v>0</v>
          </cell>
          <cell r="I33">
            <v>19.299499999999998</v>
          </cell>
          <cell r="J33">
            <v>0</v>
          </cell>
          <cell r="K33">
            <v>54.893500000000003</v>
          </cell>
          <cell r="L33">
            <v>242.0942</v>
          </cell>
          <cell r="M33">
            <v>69.438400000000001</v>
          </cell>
          <cell r="N33">
            <v>0</v>
          </cell>
          <cell r="O33">
            <v>19.299499999999998</v>
          </cell>
          <cell r="P33">
            <v>0</v>
          </cell>
          <cell r="Q33">
            <v>47.727499999999999</v>
          </cell>
          <cell r="R33">
            <v>375.36040000000003</v>
          </cell>
          <cell r="S33">
            <v>60.373699999999999</v>
          </cell>
          <cell r="T33">
            <v>88.636799999999994</v>
          </cell>
          <cell r="U33">
            <v>697.09780000000001</v>
          </cell>
          <cell r="V33">
            <v>112.12269999999999</v>
          </cell>
          <cell r="W33">
            <v>155.7227</v>
          </cell>
          <cell r="X33">
            <v>1377.8742999999999</v>
          </cell>
          <cell r="Y33">
            <v>196.98410000000001</v>
          </cell>
          <cell r="Z33">
            <v>352.41370000000001</v>
          </cell>
          <cell r="AA33">
            <v>2924.3643999999999</v>
          </cell>
          <cell r="AB33">
            <v>445.79129999999998</v>
          </cell>
          <cell r="AC33">
            <v>0</v>
          </cell>
          <cell r="AD33">
            <v>0</v>
          </cell>
          <cell r="AE33">
            <v>0</v>
          </cell>
          <cell r="AF33">
            <v>0</v>
          </cell>
          <cell r="AG33">
            <v>0</v>
          </cell>
          <cell r="AH33">
            <v>0</v>
          </cell>
          <cell r="AI33">
            <v>0</v>
          </cell>
          <cell r="AJ33">
            <v>0</v>
          </cell>
          <cell r="AK33">
            <v>0</v>
          </cell>
          <cell r="AL33">
            <v>149.00729999999999</v>
          </cell>
          <cell r="AM33">
            <v>1398.8400999999999</v>
          </cell>
          <cell r="AN33">
            <v>188.48920000000001</v>
          </cell>
          <cell r="AO33">
            <v>501.42099999999999</v>
          </cell>
          <cell r="AP33">
            <v>4323.2044999999998</v>
          </cell>
          <cell r="AQ33">
            <v>634.28049999999996</v>
          </cell>
          <cell r="AR33">
            <v>54.893500000000003</v>
          </cell>
          <cell r="AS33">
            <v>261.39370000000002</v>
          </cell>
          <cell r="AT33">
            <v>69.438400000000001</v>
          </cell>
          <cell r="AU33">
            <v>0</v>
          </cell>
          <cell r="AV33">
            <v>17.875</v>
          </cell>
          <cell r="AW33">
            <v>0</v>
          </cell>
          <cell r="AX33">
            <v>0</v>
          </cell>
          <cell r="AY33">
            <v>0</v>
          </cell>
          <cell r="AZ33">
            <v>0</v>
          </cell>
          <cell r="BA33">
            <v>54.893500000000003</v>
          </cell>
          <cell r="BB33">
            <v>243.5187</v>
          </cell>
          <cell r="BC33">
            <v>69.438400000000001</v>
          </cell>
          <cell r="BD33">
            <v>426.66559999999998</v>
          </cell>
          <cell r="BE33">
            <v>3491.1741999999999</v>
          </cell>
          <cell r="BF33">
            <v>539.7174</v>
          </cell>
          <cell r="BG33">
            <v>285.3716</v>
          </cell>
          <cell r="BH33">
            <v>2471.2982999999999</v>
          </cell>
          <cell r="BI33">
            <v>360.98559999999998</v>
          </cell>
          <cell r="BJ33">
            <v>712.03719999999998</v>
          </cell>
          <cell r="BK33">
            <v>5962.4724999999999</v>
          </cell>
          <cell r="BL33">
            <v>900.70299999999997</v>
          </cell>
          <cell r="BM33">
            <v>657.14369999999997</v>
          </cell>
          <cell r="BN33">
            <v>5718.9538000000002</v>
          </cell>
          <cell r="BO33">
            <v>831.26459999999997</v>
          </cell>
        </row>
        <row r="34">
          <cell r="A34">
            <v>92355</v>
          </cell>
          <cell r="B34">
            <v>3016.4416000000001</v>
          </cell>
          <cell r="C34">
            <v>8924.0023000000001</v>
          </cell>
          <cell r="D34">
            <v>1482.1304</v>
          </cell>
          <cell r="E34">
            <v>5601.9629999999997</v>
          </cell>
          <cell r="F34">
            <v>12527.227000000001</v>
          </cell>
          <cell r="G34">
            <v>2752.5279</v>
          </cell>
          <cell r="H34">
            <v>0</v>
          </cell>
          <cell r="I34">
            <v>0</v>
          </cell>
          <cell r="J34">
            <v>0</v>
          </cell>
          <cell r="K34">
            <v>0</v>
          </cell>
          <cell r="L34">
            <v>0</v>
          </cell>
          <cell r="M34">
            <v>0</v>
          </cell>
          <cell r="N34">
            <v>0</v>
          </cell>
          <cell r="O34">
            <v>0</v>
          </cell>
          <cell r="P34">
            <v>0</v>
          </cell>
          <cell r="Q34">
            <v>105.914</v>
          </cell>
          <cell r="R34">
            <v>673.59140000000002</v>
          </cell>
          <cell r="S34">
            <v>52.040900000000001</v>
          </cell>
          <cell r="T34">
            <v>196.69739999999999</v>
          </cell>
          <cell r="U34">
            <v>1250.9559999999999</v>
          </cell>
          <cell r="V34">
            <v>96.647400000000005</v>
          </cell>
          <cell r="W34">
            <v>8921.0159999999996</v>
          </cell>
          <cell r="X34">
            <v>23375.776699999999</v>
          </cell>
          <cell r="Y34">
            <v>4383.3465999999999</v>
          </cell>
          <cell r="Z34">
            <v>671.42899999999997</v>
          </cell>
          <cell r="AA34">
            <v>4417.7898999999998</v>
          </cell>
          <cell r="AB34">
            <v>329.90699999999998</v>
          </cell>
          <cell r="AC34">
            <v>0</v>
          </cell>
          <cell r="AD34">
            <v>171.7312</v>
          </cell>
          <cell r="AE34">
            <v>438.2688</v>
          </cell>
          <cell r="AF34">
            <v>1.2903</v>
          </cell>
          <cell r="AG34">
            <v>3.9897</v>
          </cell>
          <cell r="AH34">
            <v>0.63400000000000001</v>
          </cell>
          <cell r="AI34">
            <v>0</v>
          </cell>
          <cell r="AJ34">
            <v>0</v>
          </cell>
          <cell r="AK34">
            <v>0</v>
          </cell>
          <cell r="AL34">
            <v>295.48200000000003</v>
          </cell>
          <cell r="AM34">
            <v>2222.9978999999998</v>
          </cell>
          <cell r="AN34">
            <v>145.18530000000001</v>
          </cell>
          <cell r="AO34">
            <v>965.62070000000006</v>
          </cell>
          <cell r="AP34">
            <v>6465.0668999999998</v>
          </cell>
          <cell r="AQ34">
            <v>36.189500000000002</v>
          </cell>
          <cell r="AR34">
            <v>1.2903</v>
          </cell>
          <cell r="AS34">
            <v>175.7209</v>
          </cell>
          <cell r="AT34">
            <v>438.90280000000001</v>
          </cell>
          <cell r="AU34">
            <v>0</v>
          </cell>
          <cell r="AV34">
            <v>178.41630000000001</v>
          </cell>
          <cell r="AW34">
            <v>0</v>
          </cell>
          <cell r="AX34">
            <v>0</v>
          </cell>
          <cell r="AY34">
            <v>0</v>
          </cell>
          <cell r="AZ34">
            <v>0</v>
          </cell>
          <cell r="BA34">
            <v>1.2903</v>
          </cell>
          <cell r="BB34">
            <v>-2.6953999999999998</v>
          </cell>
          <cell r="BC34">
            <v>438.90280000000001</v>
          </cell>
          <cell r="BD34">
            <v>9289.8335999999999</v>
          </cell>
          <cell r="BE34">
            <v>25869.019199999999</v>
          </cell>
          <cell r="BF34">
            <v>4564.5653000000002</v>
          </cell>
          <cell r="BG34">
            <v>598.09339999999997</v>
          </cell>
          <cell r="BH34">
            <v>4147.5452999999998</v>
          </cell>
          <cell r="BI34">
            <v>293.87360000000001</v>
          </cell>
          <cell r="BJ34">
            <v>9887.9269999999997</v>
          </cell>
          <cell r="BK34">
            <v>30016.5645</v>
          </cell>
          <cell r="BL34">
            <v>4858.4389000000001</v>
          </cell>
          <cell r="BM34">
            <v>9886.6366999999991</v>
          </cell>
          <cell r="BN34">
            <v>30019.259900000001</v>
          </cell>
          <cell r="BO34">
            <v>4419.5361000000003</v>
          </cell>
        </row>
        <row r="35">
          <cell r="A35">
            <v>92364</v>
          </cell>
          <cell r="B35">
            <v>49.445599999999999</v>
          </cell>
          <cell r="C35">
            <v>367.07209999999998</v>
          </cell>
          <cell r="D35">
            <v>77.128200000000007</v>
          </cell>
          <cell r="E35">
            <v>94.441000000000003</v>
          </cell>
          <cell r="F35">
            <v>423.15260000000001</v>
          </cell>
          <cell r="G35">
            <v>147.31450000000001</v>
          </cell>
          <cell r="H35">
            <v>0</v>
          </cell>
          <cell r="I35">
            <v>17.895900000000001</v>
          </cell>
          <cell r="J35">
            <v>0</v>
          </cell>
          <cell r="K35">
            <v>101.3222</v>
          </cell>
          <cell r="L35">
            <v>457.85730000000001</v>
          </cell>
          <cell r="M35">
            <v>158.04839999999999</v>
          </cell>
          <cell r="N35">
            <v>0</v>
          </cell>
          <cell r="O35">
            <v>17.895900000000001</v>
          </cell>
          <cell r="P35">
            <v>0</v>
          </cell>
          <cell r="Q35">
            <v>32.234900000000003</v>
          </cell>
          <cell r="R35">
            <v>313.04700000000003</v>
          </cell>
          <cell r="S35">
            <v>50.281799999999997</v>
          </cell>
          <cell r="T35">
            <v>59.864800000000002</v>
          </cell>
          <cell r="U35">
            <v>581.37369999999999</v>
          </cell>
          <cell r="V35">
            <v>93.380600000000001</v>
          </cell>
          <cell r="W35">
            <v>134.66409999999999</v>
          </cell>
          <cell r="X35">
            <v>1226.7881</v>
          </cell>
          <cell r="Y35">
            <v>210.05670000000001</v>
          </cell>
          <cell r="Z35">
            <v>192.0771</v>
          </cell>
          <cell r="AA35">
            <v>2271.5617000000002</v>
          </cell>
          <cell r="AB35">
            <v>299.613</v>
          </cell>
          <cell r="AC35">
            <v>0</v>
          </cell>
          <cell r="AD35">
            <v>0</v>
          </cell>
          <cell r="AE35">
            <v>0</v>
          </cell>
          <cell r="AF35">
            <v>0</v>
          </cell>
          <cell r="AG35">
            <v>0</v>
          </cell>
          <cell r="AH35">
            <v>0</v>
          </cell>
          <cell r="AI35">
            <v>0</v>
          </cell>
          <cell r="AJ35">
            <v>0</v>
          </cell>
          <cell r="AK35">
            <v>0</v>
          </cell>
          <cell r="AL35">
            <v>107.9402</v>
          </cell>
          <cell r="AM35">
            <v>1269.3369</v>
          </cell>
          <cell r="AN35">
            <v>168.37119999999999</v>
          </cell>
          <cell r="AO35">
            <v>300.01729999999998</v>
          </cell>
          <cell r="AP35">
            <v>3540.8986</v>
          </cell>
          <cell r="AQ35">
            <v>467.98419999999999</v>
          </cell>
          <cell r="AR35">
            <v>101.3222</v>
          </cell>
          <cell r="AS35">
            <v>475.75319999999999</v>
          </cell>
          <cell r="AT35">
            <v>158.04839999999999</v>
          </cell>
          <cell r="AU35">
            <v>0</v>
          </cell>
          <cell r="AV35">
            <v>0</v>
          </cell>
          <cell r="AW35">
            <v>0</v>
          </cell>
          <cell r="AX35">
            <v>0</v>
          </cell>
          <cell r="AY35">
            <v>0</v>
          </cell>
          <cell r="AZ35">
            <v>0</v>
          </cell>
          <cell r="BA35">
            <v>101.3222</v>
          </cell>
          <cell r="BB35">
            <v>475.75319999999999</v>
          </cell>
          <cell r="BC35">
            <v>158.04839999999999</v>
          </cell>
          <cell r="BD35">
            <v>335.96370000000002</v>
          </cell>
          <cell r="BE35">
            <v>3079.6822999999999</v>
          </cell>
          <cell r="BF35">
            <v>524.0557</v>
          </cell>
          <cell r="BG35">
            <v>200.03989999999999</v>
          </cell>
          <cell r="BH35">
            <v>2163.7575999999999</v>
          </cell>
          <cell r="BI35">
            <v>312.03359999999998</v>
          </cell>
          <cell r="BJ35">
            <v>536.00360000000001</v>
          </cell>
          <cell r="BK35">
            <v>5243.4399000000003</v>
          </cell>
          <cell r="BL35">
            <v>836.08929999999998</v>
          </cell>
          <cell r="BM35">
            <v>434.6814</v>
          </cell>
          <cell r="BN35">
            <v>4767.6867000000002</v>
          </cell>
          <cell r="BO35">
            <v>678.04089999999997</v>
          </cell>
        </row>
        <row r="36">
          <cell r="A36">
            <v>92366</v>
          </cell>
          <cell r="B36">
            <v>98.261799999999994</v>
          </cell>
          <cell r="C36">
            <v>1050.3731</v>
          </cell>
          <cell r="D36">
            <v>153.27440000000001</v>
          </cell>
          <cell r="E36">
            <v>412.3759</v>
          </cell>
          <cell r="F36">
            <v>1565.6305</v>
          </cell>
          <cell r="G36">
            <v>643.24789999999996</v>
          </cell>
          <cell r="H36">
            <v>0</v>
          </cell>
          <cell r="I36">
            <v>90.655299999999997</v>
          </cell>
          <cell r="J36">
            <v>0</v>
          </cell>
          <cell r="K36">
            <v>360.23140000000001</v>
          </cell>
          <cell r="L36">
            <v>1623.8366000000001</v>
          </cell>
          <cell r="M36">
            <v>561.90959999999995</v>
          </cell>
          <cell r="N36">
            <v>0</v>
          </cell>
          <cell r="O36">
            <v>90.655299999999997</v>
          </cell>
          <cell r="P36">
            <v>0</v>
          </cell>
          <cell r="Q36">
            <v>500.59449999999998</v>
          </cell>
          <cell r="R36">
            <v>3556.6351</v>
          </cell>
          <cell r="S36">
            <v>780.85609999999997</v>
          </cell>
          <cell r="T36">
            <v>929.67560000000003</v>
          </cell>
          <cell r="U36">
            <v>6605.1791999999996</v>
          </cell>
          <cell r="V36">
            <v>1450.1614999999999</v>
          </cell>
          <cell r="W36">
            <v>1580.6764000000001</v>
          </cell>
          <cell r="X36">
            <v>11153.981299999999</v>
          </cell>
          <cell r="Y36">
            <v>2465.6302999999998</v>
          </cell>
          <cell r="Z36">
            <v>2781.0733</v>
          </cell>
          <cell r="AA36">
            <v>23351.688300000002</v>
          </cell>
          <cell r="AB36">
            <v>4338.0787</v>
          </cell>
          <cell r="AC36">
            <v>0</v>
          </cell>
          <cell r="AD36">
            <v>14.302899999999999</v>
          </cell>
          <cell r="AE36">
            <v>0</v>
          </cell>
          <cell r="AF36">
            <v>0</v>
          </cell>
          <cell r="AG36">
            <v>2.6101000000000001</v>
          </cell>
          <cell r="AH36">
            <v>0</v>
          </cell>
          <cell r="AI36">
            <v>0</v>
          </cell>
          <cell r="AJ36">
            <v>0</v>
          </cell>
          <cell r="AK36">
            <v>0</v>
          </cell>
          <cell r="AL36">
            <v>1562.8773000000001</v>
          </cell>
          <cell r="AM36">
            <v>13028.982099999999</v>
          </cell>
          <cell r="AN36">
            <v>2437.8663000000001</v>
          </cell>
          <cell r="AO36">
            <v>4343.9506000000001</v>
          </cell>
          <cell r="AP36">
            <v>36363.757400000002</v>
          </cell>
          <cell r="AQ36">
            <v>6775.9449999999997</v>
          </cell>
          <cell r="AR36">
            <v>360.23140000000001</v>
          </cell>
          <cell r="AS36">
            <v>1731.4049</v>
          </cell>
          <cell r="AT36">
            <v>561.90959999999995</v>
          </cell>
          <cell r="AU36">
            <v>0</v>
          </cell>
          <cell r="AV36">
            <v>0</v>
          </cell>
          <cell r="AW36">
            <v>0</v>
          </cell>
          <cell r="AX36">
            <v>0</v>
          </cell>
          <cell r="AY36">
            <v>0</v>
          </cell>
          <cell r="AZ36">
            <v>0</v>
          </cell>
          <cell r="BA36">
            <v>360.23140000000001</v>
          </cell>
          <cell r="BB36">
            <v>1731.4049</v>
          </cell>
          <cell r="BC36">
            <v>561.90959999999995</v>
          </cell>
          <cell r="BD36">
            <v>3291.7109999999998</v>
          </cell>
          <cell r="BE36">
            <v>26058.3472</v>
          </cell>
          <cell r="BF36">
            <v>5134.6009999999997</v>
          </cell>
          <cell r="BG36">
            <v>2993.1473999999998</v>
          </cell>
          <cell r="BH36">
            <v>23190.796399999999</v>
          </cell>
          <cell r="BI36">
            <v>4668.8838999999998</v>
          </cell>
          <cell r="BJ36">
            <v>6284.8584000000001</v>
          </cell>
          <cell r="BK36">
            <v>49249.143600000003</v>
          </cell>
          <cell r="BL36">
            <v>9803.4848999999995</v>
          </cell>
          <cell r="BM36">
            <v>5924.6270000000004</v>
          </cell>
          <cell r="BN36">
            <v>47517.738700000002</v>
          </cell>
          <cell r="BO36">
            <v>9241.5753000000004</v>
          </cell>
        </row>
        <row r="37">
          <cell r="A37">
            <v>92372</v>
          </cell>
          <cell r="B37">
            <v>0</v>
          </cell>
          <cell r="C37">
            <v>0</v>
          </cell>
          <cell r="D37">
            <v>0</v>
          </cell>
          <cell r="E37">
            <v>0</v>
          </cell>
          <cell r="F37">
            <v>0</v>
          </cell>
          <cell r="G37">
            <v>0</v>
          </cell>
          <cell r="H37">
            <v>0</v>
          </cell>
          <cell r="I37">
            <v>5.9053000000000004</v>
          </cell>
          <cell r="J37">
            <v>0</v>
          </cell>
          <cell r="K37">
            <v>0</v>
          </cell>
          <cell r="L37">
            <v>0</v>
          </cell>
          <cell r="M37">
            <v>0</v>
          </cell>
          <cell r="N37">
            <v>0</v>
          </cell>
          <cell r="O37">
            <v>5.9053000000000004</v>
          </cell>
          <cell r="P37">
            <v>0</v>
          </cell>
          <cell r="Q37">
            <v>3.7161</v>
          </cell>
          <cell r="R37">
            <v>41.084699999999998</v>
          </cell>
          <cell r="S37">
            <v>6.4993999999999996</v>
          </cell>
          <cell r="T37">
            <v>6.9013</v>
          </cell>
          <cell r="U37">
            <v>76.299899999999994</v>
          </cell>
          <cell r="V37">
            <v>12.07</v>
          </cell>
          <cell r="W37">
            <v>10.6174</v>
          </cell>
          <cell r="X37">
            <v>117.38460000000001</v>
          </cell>
          <cell r="Y37">
            <v>18.569400000000002</v>
          </cell>
          <cell r="Z37">
            <v>10.1761</v>
          </cell>
          <cell r="AA37">
            <v>137.0805</v>
          </cell>
          <cell r="AB37">
            <v>17.7974</v>
          </cell>
          <cell r="AC37">
            <v>0</v>
          </cell>
          <cell r="AD37">
            <v>0</v>
          </cell>
          <cell r="AE37">
            <v>0</v>
          </cell>
          <cell r="AF37">
            <v>0</v>
          </cell>
          <cell r="AG37">
            <v>0</v>
          </cell>
          <cell r="AH37">
            <v>0</v>
          </cell>
          <cell r="AI37">
            <v>0</v>
          </cell>
          <cell r="AJ37">
            <v>4.3044000000000002</v>
          </cell>
          <cell r="AK37">
            <v>0</v>
          </cell>
          <cell r="AL37">
            <v>11.293200000000001</v>
          </cell>
          <cell r="AM37">
            <v>154.5556</v>
          </cell>
          <cell r="AN37">
            <v>19.751300000000001</v>
          </cell>
          <cell r="AO37">
            <v>21.4693</v>
          </cell>
          <cell r="AP37">
            <v>287.33170000000001</v>
          </cell>
          <cell r="AQ37">
            <v>37.548699999999997</v>
          </cell>
          <cell r="AR37">
            <v>0</v>
          </cell>
          <cell r="AS37">
            <v>10.2097</v>
          </cell>
          <cell r="AT37">
            <v>0</v>
          </cell>
          <cell r="AU37">
            <v>0</v>
          </cell>
          <cell r="AV37">
            <v>0</v>
          </cell>
          <cell r="AW37">
            <v>0</v>
          </cell>
          <cell r="AX37">
            <v>0</v>
          </cell>
          <cell r="AY37">
            <v>0</v>
          </cell>
          <cell r="AZ37">
            <v>0</v>
          </cell>
          <cell r="BA37">
            <v>0</v>
          </cell>
          <cell r="BB37">
            <v>10.2097</v>
          </cell>
          <cell r="BC37">
            <v>0</v>
          </cell>
          <cell r="BD37">
            <v>10.1761</v>
          </cell>
          <cell r="BE37">
            <v>142.98580000000001</v>
          </cell>
          <cell r="BF37">
            <v>17.7974</v>
          </cell>
          <cell r="BG37">
            <v>21.910599999999999</v>
          </cell>
          <cell r="BH37">
            <v>271.9402</v>
          </cell>
          <cell r="BI37">
            <v>38.320700000000002</v>
          </cell>
          <cell r="BJ37">
            <v>32.0867</v>
          </cell>
          <cell r="BK37">
            <v>414.92599999999999</v>
          </cell>
          <cell r="BL37">
            <v>56.118099999999998</v>
          </cell>
          <cell r="BM37">
            <v>32.0867</v>
          </cell>
          <cell r="BN37">
            <v>404.71629999999999</v>
          </cell>
          <cell r="BO37">
            <v>56.118099999999998</v>
          </cell>
        </row>
        <row r="38">
          <cell r="A38">
            <v>92373</v>
          </cell>
          <cell r="B38">
            <v>0</v>
          </cell>
          <cell r="C38">
            <v>0</v>
          </cell>
          <cell r="D38">
            <v>0</v>
          </cell>
          <cell r="E38">
            <v>0</v>
          </cell>
          <cell r="F38">
            <v>0</v>
          </cell>
          <cell r="G38">
            <v>0</v>
          </cell>
          <cell r="H38">
            <v>0</v>
          </cell>
          <cell r="I38">
            <v>245.63</v>
          </cell>
          <cell r="J38">
            <v>0</v>
          </cell>
          <cell r="K38">
            <v>0</v>
          </cell>
          <cell r="L38">
            <v>0</v>
          </cell>
          <cell r="M38">
            <v>0</v>
          </cell>
          <cell r="N38">
            <v>0</v>
          </cell>
          <cell r="O38">
            <v>245.63</v>
          </cell>
          <cell r="P38">
            <v>0</v>
          </cell>
          <cell r="Q38">
            <v>169.15639999999999</v>
          </cell>
          <cell r="R38">
            <v>902.10889999999995</v>
          </cell>
          <cell r="S38">
            <v>0</v>
          </cell>
          <cell r="T38">
            <v>314.14760000000001</v>
          </cell>
          <cell r="U38">
            <v>1675.3448000000001</v>
          </cell>
          <cell r="V38">
            <v>0</v>
          </cell>
          <cell r="W38">
            <v>483.30399999999997</v>
          </cell>
          <cell r="X38">
            <v>2577.4537</v>
          </cell>
          <cell r="Y38">
            <v>0</v>
          </cell>
          <cell r="Z38">
            <v>480.4538</v>
          </cell>
          <cell r="AA38">
            <v>2949.2053000000001</v>
          </cell>
          <cell r="AB38">
            <v>0</v>
          </cell>
          <cell r="AC38">
            <v>0</v>
          </cell>
          <cell r="AD38">
            <v>0</v>
          </cell>
          <cell r="AE38">
            <v>0</v>
          </cell>
          <cell r="AF38">
            <v>0</v>
          </cell>
          <cell r="AG38">
            <v>0</v>
          </cell>
          <cell r="AH38">
            <v>0</v>
          </cell>
          <cell r="AI38">
            <v>1.55</v>
          </cell>
          <cell r="AJ38">
            <v>21.364699999999999</v>
          </cell>
          <cell r="AK38">
            <v>0</v>
          </cell>
          <cell r="AL38">
            <v>471.91759999999999</v>
          </cell>
          <cell r="AM38">
            <v>2982.7058000000002</v>
          </cell>
          <cell r="AN38">
            <v>0</v>
          </cell>
          <cell r="AO38">
            <v>950.82140000000004</v>
          </cell>
          <cell r="AP38">
            <v>5910.5464000000002</v>
          </cell>
          <cell r="AQ38">
            <v>0</v>
          </cell>
          <cell r="AR38">
            <v>1.55</v>
          </cell>
          <cell r="AS38">
            <v>266.99470000000002</v>
          </cell>
          <cell r="AT38">
            <v>0</v>
          </cell>
          <cell r="AU38">
            <v>0</v>
          </cell>
          <cell r="AV38">
            <v>0</v>
          </cell>
          <cell r="AW38">
            <v>0</v>
          </cell>
          <cell r="AX38">
            <v>0</v>
          </cell>
          <cell r="AY38">
            <v>0</v>
          </cell>
          <cell r="AZ38">
            <v>0</v>
          </cell>
          <cell r="BA38">
            <v>1.55</v>
          </cell>
          <cell r="BB38">
            <v>266.99470000000002</v>
          </cell>
          <cell r="BC38">
            <v>0</v>
          </cell>
          <cell r="BD38">
            <v>480.4538</v>
          </cell>
          <cell r="BE38">
            <v>3194.8353000000002</v>
          </cell>
          <cell r="BF38">
            <v>0</v>
          </cell>
          <cell r="BG38">
            <v>955.22159999999997</v>
          </cell>
          <cell r="BH38">
            <v>5560.1594999999998</v>
          </cell>
          <cell r="BI38">
            <v>0</v>
          </cell>
          <cell r="BJ38">
            <v>1435.6754000000001</v>
          </cell>
          <cell r="BK38">
            <v>8754.9948000000004</v>
          </cell>
          <cell r="BL38">
            <v>0</v>
          </cell>
          <cell r="BM38">
            <v>1434.1253999999999</v>
          </cell>
          <cell r="BN38">
            <v>8488.0000999999993</v>
          </cell>
          <cell r="BO38">
            <v>0</v>
          </cell>
        </row>
        <row r="39">
          <cell r="A39">
            <v>92377</v>
          </cell>
          <cell r="B39">
            <v>0</v>
          </cell>
          <cell r="C39">
            <v>0</v>
          </cell>
          <cell r="D39">
            <v>0</v>
          </cell>
          <cell r="E39">
            <v>0</v>
          </cell>
          <cell r="F39">
            <v>0</v>
          </cell>
          <cell r="G39">
            <v>0</v>
          </cell>
          <cell r="H39">
            <v>0</v>
          </cell>
          <cell r="I39">
            <v>385.99</v>
          </cell>
          <cell r="J39">
            <v>0</v>
          </cell>
          <cell r="K39">
            <v>0</v>
          </cell>
          <cell r="L39">
            <v>0</v>
          </cell>
          <cell r="M39">
            <v>0</v>
          </cell>
          <cell r="N39">
            <v>0</v>
          </cell>
          <cell r="O39">
            <v>385.99</v>
          </cell>
          <cell r="P39">
            <v>0</v>
          </cell>
          <cell r="Q39">
            <v>115.7234</v>
          </cell>
          <cell r="R39">
            <v>834.91510000000005</v>
          </cell>
          <cell r="S39">
            <v>281.62670000000003</v>
          </cell>
          <cell r="T39">
            <v>214.91489999999999</v>
          </cell>
          <cell r="U39">
            <v>1550.5563999999999</v>
          </cell>
          <cell r="V39">
            <v>523.02089999999998</v>
          </cell>
          <cell r="W39">
            <v>330.63830000000002</v>
          </cell>
          <cell r="X39">
            <v>2385.4715000000001</v>
          </cell>
          <cell r="Y39">
            <v>804.64760000000001</v>
          </cell>
          <cell r="Z39">
            <v>281.19209999999998</v>
          </cell>
          <cell r="AA39">
            <v>2310.2818000000002</v>
          </cell>
          <cell r="AB39">
            <v>684.31439999999998</v>
          </cell>
          <cell r="AC39">
            <v>0</v>
          </cell>
          <cell r="AD39">
            <v>0</v>
          </cell>
          <cell r="AE39">
            <v>0</v>
          </cell>
          <cell r="AF39">
            <v>0</v>
          </cell>
          <cell r="AG39">
            <v>0</v>
          </cell>
          <cell r="AH39">
            <v>0</v>
          </cell>
          <cell r="AI39">
            <v>6.5160999999999998</v>
          </cell>
          <cell r="AJ39">
            <v>134.172</v>
          </cell>
          <cell r="AK39">
            <v>12.979799999999999</v>
          </cell>
          <cell r="AL39">
            <v>322.84859999999998</v>
          </cell>
          <cell r="AM39">
            <v>2778.1057999999998</v>
          </cell>
          <cell r="AN39">
            <v>785.69039999999995</v>
          </cell>
          <cell r="AO39">
            <v>597.52459999999996</v>
          </cell>
          <cell r="AP39">
            <v>4954.2156000000004</v>
          </cell>
          <cell r="AQ39">
            <v>1457.0250000000001</v>
          </cell>
          <cell r="AR39">
            <v>6.5160999999999998</v>
          </cell>
          <cell r="AS39">
            <v>520.16200000000003</v>
          </cell>
          <cell r="AT39">
            <v>12.979799999999999</v>
          </cell>
          <cell r="AU39">
            <v>0</v>
          </cell>
          <cell r="AV39">
            <v>0</v>
          </cell>
          <cell r="AW39">
            <v>0</v>
          </cell>
          <cell r="AX39">
            <v>0</v>
          </cell>
          <cell r="AY39">
            <v>0</v>
          </cell>
          <cell r="AZ39">
            <v>0</v>
          </cell>
          <cell r="BA39">
            <v>6.5160999999999998</v>
          </cell>
          <cell r="BB39">
            <v>520.16200000000003</v>
          </cell>
          <cell r="BC39">
            <v>12.979799999999999</v>
          </cell>
          <cell r="BD39">
            <v>281.19209999999998</v>
          </cell>
          <cell r="BE39">
            <v>2696.2718</v>
          </cell>
          <cell r="BF39">
            <v>684.31439999999998</v>
          </cell>
          <cell r="BG39">
            <v>653.48689999999999</v>
          </cell>
          <cell r="BH39">
            <v>5163.5772999999999</v>
          </cell>
          <cell r="BI39">
            <v>1590.338</v>
          </cell>
          <cell r="BJ39">
            <v>934.67899999999997</v>
          </cell>
          <cell r="BK39">
            <v>7859.8491000000004</v>
          </cell>
          <cell r="BL39">
            <v>2274.6523999999999</v>
          </cell>
          <cell r="BM39">
            <v>928.16290000000004</v>
          </cell>
          <cell r="BN39">
            <v>7339.6871000000001</v>
          </cell>
          <cell r="BO39">
            <v>2261.6725999999999</v>
          </cell>
        </row>
        <row r="40">
          <cell r="A40">
            <v>92382</v>
          </cell>
          <cell r="B40">
            <v>158.9248</v>
          </cell>
          <cell r="C40">
            <v>2220.8431</v>
          </cell>
          <cell r="D40">
            <v>247.90029999999999</v>
          </cell>
          <cell r="E40">
            <v>54.7042</v>
          </cell>
          <cell r="F40">
            <v>5546.8959999999997</v>
          </cell>
          <cell r="G40">
            <v>85.330699999999993</v>
          </cell>
          <cell r="H40">
            <v>0</v>
          </cell>
          <cell r="I40">
            <v>140.36000000000001</v>
          </cell>
          <cell r="J40">
            <v>0</v>
          </cell>
          <cell r="K40">
            <v>160.90809999999999</v>
          </cell>
          <cell r="L40">
            <v>4804.9102999999996</v>
          </cell>
          <cell r="M40">
            <v>250.9939</v>
          </cell>
          <cell r="N40">
            <v>0</v>
          </cell>
          <cell r="O40">
            <v>140.36000000000001</v>
          </cell>
          <cell r="P40">
            <v>0</v>
          </cell>
          <cell r="Q40">
            <v>475.08210000000003</v>
          </cell>
          <cell r="R40">
            <v>2628.3923</v>
          </cell>
          <cell r="S40">
            <v>741.06060000000002</v>
          </cell>
          <cell r="T40">
            <v>882.29539999999997</v>
          </cell>
          <cell r="U40">
            <v>4881.3002999999999</v>
          </cell>
          <cell r="V40">
            <v>1376.2554</v>
          </cell>
          <cell r="W40">
            <v>1410.0984000000001</v>
          </cell>
          <cell r="X40">
            <v>10472.5214</v>
          </cell>
          <cell r="Y40">
            <v>2199.5531000000001</v>
          </cell>
          <cell r="Z40">
            <v>3889.0297999999998</v>
          </cell>
          <cell r="AA40">
            <v>22278.8341</v>
          </cell>
          <cell r="AB40">
            <v>6066.3329999999996</v>
          </cell>
          <cell r="AC40">
            <v>0</v>
          </cell>
          <cell r="AD40">
            <v>0</v>
          </cell>
          <cell r="AE40">
            <v>0</v>
          </cell>
          <cell r="AF40">
            <v>0</v>
          </cell>
          <cell r="AG40">
            <v>22.439299999999999</v>
          </cell>
          <cell r="AH40">
            <v>0</v>
          </cell>
          <cell r="AI40">
            <v>0</v>
          </cell>
          <cell r="AJ40">
            <v>0</v>
          </cell>
          <cell r="AK40">
            <v>0</v>
          </cell>
          <cell r="AL40">
            <v>1483.2266</v>
          </cell>
          <cell r="AM40">
            <v>9619.8819999999996</v>
          </cell>
          <cell r="AN40">
            <v>2313.6223</v>
          </cell>
          <cell r="AO40">
            <v>5372.2564000000002</v>
          </cell>
          <cell r="AP40">
            <v>31876.2768</v>
          </cell>
          <cell r="AQ40">
            <v>8379.9552999999996</v>
          </cell>
          <cell r="AR40">
            <v>160.90809999999999</v>
          </cell>
          <cell r="AS40">
            <v>4967.7096000000001</v>
          </cell>
          <cell r="AT40">
            <v>250.9939</v>
          </cell>
          <cell r="AU40">
            <v>0</v>
          </cell>
          <cell r="AV40">
            <v>0</v>
          </cell>
          <cell r="AW40">
            <v>0</v>
          </cell>
          <cell r="AX40">
            <v>0</v>
          </cell>
          <cell r="AY40">
            <v>0</v>
          </cell>
          <cell r="AZ40">
            <v>0</v>
          </cell>
          <cell r="BA40">
            <v>160.90809999999999</v>
          </cell>
          <cell r="BB40">
            <v>4967.7096000000001</v>
          </cell>
          <cell r="BC40">
            <v>250.9939</v>
          </cell>
          <cell r="BD40">
            <v>4102.6588000000002</v>
          </cell>
          <cell r="BE40">
            <v>30186.933199999999</v>
          </cell>
          <cell r="BF40">
            <v>6399.5640000000003</v>
          </cell>
          <cell r="BG40">
            <v>2840.6041</v>
          </cell>
          <cell r="BH40">
            <v>17129.5746</v>
          </cell>
          <cell r="BI40">
            <v>4430.9382999999998</v>
          </cell>
          <cell r="BJ40">
            <v>6943.2628999999997</v>
          </cell>
          <cell r="BK40">
            <v>47316.507799999999</v>
          </cell>
          <cell r="BL40">
            <v>10830.5023</v>
          </cell>
          <cell r="BM40">
            <v>6782.3548000000001</v>
          </cell>
          <cell r="BN40">
            <v>42348.798199999997</v>
          </cell>
          <cell r="BO40">
            <v>10579.508400000001</v>
          </cell>
        </row>
        <row r="41">
          <cell r="A41">
            <v>92398</v>
          </cell>
          <cell r="B41">
            <v>161.77680000000001</v>
          </cell>
          <cell r="C41">
            <v>833.60059999999999</v>
          </cell>
          <cell r="D41">
            <v>252.34899999999999</v>
          </cell>
          <cell r="E41">
            <v>430.17630000000003</v>
          </cell>
          <cell r="F41">
            <v>2217.9666999999999</v>
          </cell>
          <cell r="G41">
            <v>671.01369999999997</v>
          </cell>
          <cell r="H41">
            <v>0</v>
          </cell>
          <cell r="I41">
            <v>0</v>
          </cell>
          <cell r="J41">
            <v>0</v>
          </cell>
          <cell r="K41">
            <v>178.9083</v>
          </cell>
          <cell r="L41">
            <v>1990.3670999999999</v>
          </cell>
          <cell r="M41">
            <v>279.07139999999998</v>
          </cell>
          <cell r="N41">
            <v>0</v>
          </cell>
          <cell r="O41">
            <v>0</v>
          </cell>
          <cell r="P41">
            <v>0</v>
          </cell>
          <cell r="Q41">
            <v>134.62960000000001</v>
          </cell>
          <cell r="R41">
            <v>730.03449999999998</v>
          </cell>
          <cell r="S41">
            <v>210.00309999999999</v>
          </cell>
          <cell r="T41">
            <v>250.0264</v>
          </cell>
          <cell r="U41">
            <v>1355.7783999999999</v>
          </cell>
          <cell r="V41">
            <v>390.00560000000002</v>
          </cell>
          <cell r="W41">
            <v>797.70079999999996</v>
          </cell>
          <cell r="X41">
            <v>3147.0131000000001</v>
          </cell>
          <cell r="Y41">
            <v>1244.3</v>
          </cell>
          <cell r="Z41">
            <v>802.20429999999999</v>
          </cell>
          <cell r="AA41">
            <v>5313.2419</v>
          </cell>
          <cell r="AB41">
            <v>1251.3245999999999</v>
          </cell>
          <cell r="AC41">
            <v>0</v>
          </cell>
          <cell r="AD41">
            <v>45.8795</v>
          </cell>
          <cell r="AE41">
            <v>0</v>
          </cell>
          <cell r="AF41">
            <v>0</v>
          </cell>
          <cell r="AG41">
            <v>0</v>
          </cell>
          <cell r="AH41">
            <v>0</v>
          </cell>
          <cell r="AI41">
            <v>0</v>
          </cell>
          <cell r="AJ41">
            <v>0</v>
          </cell>
          <cell r="AK41">
            <v>0</v>
          </cell>
          <cell r="AL41">
            <v>450.8141</v>
          </cell>
          <cell r="AM41">
            <v>2963.5898999999999</v>
          </cell>
          <cell r="AN41">
            <v>703.20579999999995</v>
          </cell>
          <cell r="AO41">
            <v>1253.0183999999999</v>
          </cell>
          <cell r="AP41">
            <v>8230.9523000000008</v>
          </cell>
          <cell r="AQ41">
            <v>1954.5304000000001</v>
          </cell>
          <cell r="AR41">
            <v>178.9083</v>
          </cell>
          <cell r="AS41">
            <v>2036.2465999999999</v>
          </cell>
          <cell r="AT41">
            <v>279.07139999999998</v>
          </cell>
          <cell r="AU41">
            <v>0</v>
          </cell>
          <cell r="AV41">
            <v>0</v>
          </cell>
          <cell r="AW41">
            <v>0</v>
          </cell>
          <cell r="AX41">
            <v>0</v>
          </cell>
          <cell r="AY41">
            <v>0</v>
          </cell>
          <cell r="AZ41">
            <v>0</v>
          </cell>
          <cell r="BA41">
            <v>178.9083</v>
          </cell>
          <cell r="BB41">
            <v>2036.2465999999999</v>
          </cell>
          <cell r="BC41">
            <v>279.07139999999998</v>
          </cell>
          <cell r="BD41">
            <v>1394.1574000000001</v>
          </cell>
          <cell r="BE41">
            <v>8364.8091999999997</v>
          </cell>
          <cell r="BF41">
            <v>2174.6873000000001</v>
          </cell>
          <cell r="BG41">
            <v>835.4701</v>
          </cell>
          <cell r="BH41">
            <v>5049.4027999999998</v>
          </cell>
          <cell r="BI41">
            <v>1303.2145</v>
          </cell>
          <cell r="BJ41">
            <v>2229.6275000000001</v>
          </cell>
          <cell r="BK41">
            <v>13414.212</v>
          </cell>
          <cell r="BL41">
            <v>3477.9018000000001</v>
          </cell>
          <cell r="BM41">
            <v>2050.7192</v>
          </cell>
          <cell r="BN41">
            <v>11377.965399999999</v>
          </cell>
          <cell r="BO41">
            <v>3198.8303999999998</v>
          </cell>
        </row>
        <row r="42">
          <cell r="A42">
            <v>92412</v>
          </cell>
          <cell r="B42">
            <v>11.765700000000001</v>
          </cell>
          <cell r="C42">
            <v>342.45859999999999</v>
          </cell>
          <cell r="D42">
            <v>18.352900000000002</v>
          </cell>
          <cell r="E42">
            <v>8.1600999999999999</v>
          </cell>
          <cell r="F42">
            <v>552.19179999999994</v>
          </cell>
          <cell r="G42">
            <v>12.7286</v>
          </cell>
          <cell r="H42">
            <v>0</v>
          </cell>
          <cell r="I42">
            <v>14.297599999999999</v>
          </cell>
          <cell r="J42">
            <v>0</v>
          </cell>
          <cell r="K42">
            <v>15.6343</v>
          </cell>
          <cell r="L42">
            <v>498.36270000000002</v>
          </cell>
          <cell r="M42">
            <v>24.3874</v>
          </cell>
          <cell r="N42">
            <v>0</v>
          </cell>
          <cell r="O42">
            <v>14.297599999999999</v>
          </cell>
          <cell r="P42">
            <v>0</v>
          </cell>
          <cell r="Q42">
            <v>22.491399999999999</v>
          </cell>
          <cell r="R42">
            <v>107.9175</v>
          </cell>
          <cell r="S42">
            <v>35.083399999999997</v>
          </cell>
          <cell r="T42">
            <v>41.769799999999996</v>
          </cell>
          <cell r="U42">
            <v>200.41810000000001</v>
          </cell>
          <cell r="V42">
            <v>65.154799999999994</v>
          </cell>
          <cell r="W42">
            <v>68.552700000000002</v>
          </cell>
          <cell r="X42">
            <v>704.62329999999997</v>
          </cell>
          <cell r="Y42">
            <v>106.9323</v>
          </cell>
          <cell r="Z42">
            <v>103.3275</v>
          </cell>
          <cell r="AA42">
            <v>590.32709999999997</v>
          </cell>
          <cell r="AB42">
            <v>161.17619999999999</v>
          </cell>
          <cell r="AC42">
            <v>0</v>
          </cell>
          <cell r="AD42">
            <v>0</v>
          </cell>
          <cell r="AE42">
            <v>0</v>
          </cell>
          <cell r="AF42">
            <v>0</v>
          </cell>
          <cell r="AG42">
            <v>0</v>
          </cell>
          <cell r="AH42">
            <v>0</v>
          </cell>
          <cell r="AI42">
            <v>0</v>
          </cell>
          <cell r="AJ42">
            <v>0</v>
          </cell>
          <cell r="AK42">
            <v>0</v>
          </cell>
          <cell r="AL42">
            <v>70.219200000000001</v>
          </cell>
          <cell r="AM42">
            <v>400.04090000000002</v>
          </cell>
          <cell r="AN42">
            <v>109.532</v>
          </cell>
          <cell r="AO42">
            <v>173.54669999999999</v>
          </cell>
          <cell r="AP42">
            <v>990.36800000000005</v>
          </cell>
          <cell r="AQ42">
            <v>270.70819999999998</v>
          </cell>
          <cell r="AR42">
            <v>15.6343</v>
          </cell>
          <cell r="AS42">
            <v>512.66030000000001</v>
          </cell>
          <cell r="AT42">
            <v>24.3874</v>
          </cell>
          <cell r="AU42">
            <v>0</v>
          </cell>
          <cell r="AV42">
            <v>3.8961999999999999</v>
          </cell>
          <cell r="AW42">
            <v>0</v>
          </cell>
          <cell r="AX42">
            <v>0</v>
          </cell>
          <cell r="AY42">
            <v>0</v>
          </cell>
          <cell r="AZ42">
            <v>0</v>
          </cell>
          <cell r="BA42">
            <v>15.6343</v>
          </cell>
          <cell r="BB42">
            <v>508.76409999999998</v>
          </cell>
          <cell r="BC42">
            <v>24.3874</v>
          </cell>
          <cell r="BD42">
            <v>123.2533</v>
          </cell>
          <cell r="BE42">
            <v>1499.2751000000001</v>
          </cell>
          <cell r="BF42">
            <v>192.2577</v>
          </cell>
          <cell r="BG42">
            <v>134.4804</v>
          </cell>
          <cell r="BH42">
            <v>708.37649999999996</v>
          </cell>
          <cell r="BI42">
            <v>209.77019999999999</v>
          </cell>
          <cell r="BJ42">
            <v>257.7337</v>
          </cell>
          <cell r="BK42">
            <v>2207.6516000000001</v>
          </cell>
          <cell r="BL42">
            <v>402.02789999999999</v>
          </cell>
          <cell r="BM42">
            <v>242.0994</v>
          </cell>
          <cell r="BN42">
            <v>1698.8875</v>
          </cell>
          <cell r="BO42">
            <v>377.64049999999997</v>
          </cell>
        </row>
        <row r="43">
          <cell r="A43">
            <v>92413</v>
          </cell>
          <cell r="B43">
            <v>0</v>
          </cell>
          <cell r="C43">
            <v>0</v>
          </cell>
          <cell r="D43">
            <v>0</v>
          </cell>
          <cell r="E43">
            <v>0</v>
          </cell>
          <cell r="F43">
            <v>0</v>
          </cell>
          <cell r="G43">
            <v>0</v>
          </cell>
          <cell r="H43">
            <v>0</v>
          </cell>
          <cell r="I43">
            <v>5.3094000000000001</v>
          </cell>
          <cell r="J43">
            <v>0</v>
          </cell>
          <cell r="K43">
            <v>0</v>
          </cell>
          <cell r="L43">
            <v>0</v>
          </cell>
          <cell r="M43">
            <v>0</v>
          </cell>
          <cell r="N43">
            <v>0</v>
          </cell>
          <cell r="O43">
            <v>5.3094000000000001</v>
          </cell>
          <cell r="P43">
            <v>0</v>
          </cell>
          <cell r="Q43">
            <v>8.9542999999999999</v>
          </cell>
          <cell r="R43">
            <v>68.576599999999999</v>
          </cell>
          <cell r="S43">
            <v>0</v>
          </cell>
          <cell r="T43">
            <v>16.6294</v>
          </cell>
          <cell r="U43">
            <v>127.3566</v>
          </cell>
          <cell r="V43">
            <v>0</v>
          </cell>
          <cell r="W43">
            <v>25.5837</v>
          </cell>
          <cell r="X43">
            <v>195.9332</v>
          </cell>
          <cell r="Y43">
            <v>0</v>
          </cell>
          <cell r="Z43">
            <v>26.116599999999998</v>
          </cell>
          <cell r="AA43">
            <v>233.5521</v>
          </cell>
          <cell r="AB43">
            <v>0</v>
          </cell>
          <cell r="AC43">
            <v>0</v>
          </cell>
          <cell r="AD43">
            <v>0</v>
          </cell>
          <cell r="AE43">
            <v>0</v>
          </cell>
          <cell r="AF43">
            <v>0</v>
          </cell>
          <cell r="AG43">
            <v>0</v>
          </cell>
          <cell r="AH43">
            <v>0</v>
          </cell>
          <cell r="AI43">
            <v>0</v>
          </cell>
          <cell r="AJ43">
            <v>3.5506000000000002</v>
          </cell>
          <cell r="AK43">
            <v>0</v>
          </cell>
          <cell r="AL43">
            <v>29.983899999999998</v>
          </cell>
          <cell r="AM43">
            <v>281.37650000000002</v>
          </cell>
          <cell r="AN43">
            <v>0</v>
          </cell>
          <cell r="AO43">
            <v>56.100499999999997</v>
          </cell>
          <cell r="AP43">
            <v>511.37799999999999</v>
          </cell>
          <cell r="AQ43">
            <v>0</v>
          </cell>
          <cell r="AR43">
            <v>0</v>
          </cell>
          <cell r="AS43">
            <v>8.86</v>
          </cell>
          <cell r="AT43">
            <v>0</v>
          </cell>
          <cell r="AU43">
            <v>0</v>
          </cell>
          <cell r="AV43">
            <v>0</v>
          </cell>
          <cell r="AW43">
            <v>0</v>
          </cell>
          <cell r="AX43">
            <v>0</v>
          </cell>
          <cell r="AY43">
            <v>0</v>
          </cell>
          <cell r="AZ43">
            <v>0</v>
          </cell>
          <cell r="BA43">
            <v>0</v>
          </cell>
          <cell r="BB43">
            <v>8.86</v>
          </cell>
          <cell r="BC43">
            <v>0</v>
          </cell>
          <cell r="BD43">
            <v>26.116599999999998</v>
          </cell>
          <cell r="BE43">
            <v>238.86150000000001</v>
          </cell>
          <cell r="BF43">
            <v>0</v>
          </cell>
          <cell r="BG43">
            <v>55.567599999999999</v>
          </cell>
          <cell r="BH43">
            <v>477.30970000000002</v>
          </cell>
          <cell r="BI43">
            <v>0</v>
          </cell>
          <cell r="BJ43">
            <v>81.684200000000004</v>
          </cell>
          <cell r="BK43">
            <v>716.1712</v>
          </cell>
          <cell r="BL43">
            <v>0</v>
          </cell>
          <cell r="BM43">
            <v>81.684200000000004</v>
          </cell>
          <cell r="BN43">
            <v>707.31119999999999</v>
          </cell>
          <cell r="BO43">
            <v>0</v>
          </cell>
        </row>
        <row r="44">
          <cell r="A44">
            <v>92417</v>
          </cell>
          <cell r="B44">
            <v>46.298999999999999</v>
          </cell>
          <cell r="C44">
            <v>407.77550000000002</v>
          </cell>
          <cell r="D44">
            <v>72.22</v>
          </cell>
          <cell r="E44">
            <v>48.681399999999996</v>
          </cell>
          <cell r="F44">
            <v>403.17169999999999</v>
          </cell>
          <cell r="G44">
            <v>75.936099999999996</v>
          </cell>
          <cell r="H44">
            <v>0</v>
          </cell>
          <cell r="I44">
            <v>30.528300000000002</v>
          </cell>
          <cell r="J44">
            <v>0</v>
          </cell>
          <cell r="K44">
            <v>33.883699999999997</v>
          </cell>
          <cell r="L44">
            <v>428.18029999999999</v>
          </cell>
          <cell r="M44">
            <v>52.853700000000003</v>
          </cell>
          <cell r="N44">
            <v>0</v>
          </cell>
          <cell r="O44">
            <v>30.528300000000002</v>
          </cell>
          <cell r="P44">
            <v>0</v>
          </cell>
          <cell r="Q44">
            <v>44.981900000000003</v>
          </cell>
          <cell r="R44">
            <v>342.10180000000003</v>
          </cell>
          <cell r="S44">
            <v>70.165300000000002</v>
          </cell>
          <cell r="T44">
            <v>83.537800000000004</v>
          </cell>
          <cell r="U44">
            <v>635.33169999999996</v>
          </cell>
          <cell r="V44">
            <v>130.3073</v>
          </cell>
          <cell r="W44">
            <v>189.6164</v>
          </cell>
          <cell r="X44">
            <v>1360.2003999999999</v>
          </cell>
          <cell r="Y44">
            <v>295.77499999999998</v>
          </cell>
          <cell r="Z44">
            <v>222.39779999999999</v>
          </cell>
          <cell r="AA44">
            <v>2057.0255999999999</v>
          </cell>
          <cell r="AB44">
            <v>346.90890000000002</v>
          </cell>
          <cell r="AC44">
            <v>0</v>
          </cell>
          <cell r="AD44">
            <v>27.999199999999998</v>
          </cell>
          <cell r="AE44">
            <v>0</v>
          </cell>
          <cell r="AF44">
            <v>0</v>
          </cell>
          <cell r="AG44">
            <v>0</v>
          </cell>
          <cell r="AH44">
            <v>0</v>
          </cell>
          <cell r="AI44">
            <v>0</v>
          </cell>
          <cell r="AJ44">
            <v>0</v>
          </cell>
          <cell r="AK44">
            <v>0</v>
          </cell>
          <cell r="AL44">
            <v>151.1336</v>
          </cell>
          <cell r="AM44">
            <v>1418.1144999999999</v>
          </cell>
          <cell r="AN44">
            <v>235.74690000000001</v>
          </cell>
          <cell r="AO44">
            <v>373.53140000000002</v>
          </cell>
          <cell r="AP44">
            <v>3447.1408999999999</v>
          </cell>
          <cell r="AQ44">
            <v>582.6558</v>
          </cell>
          <cell r="AR44">
            <v>33.883699999999997</v>
          </cell>
          <cell r="AS44">
            <v>486.70780000000002</v>
          </cell>
          <cell r="AT44">
            <v>52.853700000000003</v>
          </cell>
          <cell r="AU44">
            <v>0</v>
          </cell>
          <cell r="AV44">
            <v>0</v>
          </cell>
          <cell r="AW44">
            <v>0</v>
          </cell>
          <cell r="AX44">
            <v>0</v>
          </cell>
          <cell r="AY44">
            <v>0</v>
          </cell>
          <cell r="AZ44">
            <v>0</v>
          </cell>
          <cell r="BA44">
            <v>33.883699999999997</v>
          </cell>
          <cell r="BB44">
            <v>486.70780000000002</v>
          </cell>
          <cell r="BC44">
            <v>52.853700000000003</v>
          </cell>
          <cell r="BD44">
            <v>317.37819999999999</v>
          </cell>
          <cell r="BE44">
            <v>2898.5011</v>
          </cell>
          <cell r="BF44">
            <v>495.065</v>
          </cell>
          <cell r="BG44">
            <v>279.6533</v>
          </cell>
          <cell r="BH44">
            <v>2395.5479999999998</v>
          </cell>
          <cell r="BI44">
            <v>436.21949999999998</v>
          </cell>
          <cell r="BJ44">
            <v>597.03150000000005</v>
          </cell>
          <cell r="BK44">
            <v>5294.0491000000002</v>
          </cell>
          <cell r="BL44">
            <v>931.28449999999998</v>
          </cell>
          <cell r="BM44">
            <v>563.14779999999996</v>
          </cell>
          <cell r="BN44">
            <v>4807.3413</v>
          </cell>
          <cell r="BO44">
            <v>878.43079999999998</v>
          </cell>
        </row>
        <row r="45">
          <cell r="A45">
            <v>92421</v>
          </cell>
          <cell r="B45">
            <v>43.287300000000002</v>
          </cell>
          <cell r="C45">
            <v>302.23880000000003</v>
          </cell>
          <cell r="D45">
            <v>75.707499999999996</v>
          </cell>
          <cell r="E45">
            <v>74.168300000000002</v>
          </cell>
          <cell r="F45">
            <v>311.14179999999999</v>
          </cell>
          <cell r="G45">
            <v>129.7165</v>
          </cell>
          <cell r="H45">
            <v>0</v>
          </cell>
          <cell r="I45">
            <v>35.090000000000003</v>
          </cell>
          <cell r="J45">
            <v>0</v>
          </cell>
          <cell r="K45">
            <v>95.822299999999998</v>
          </cell>
          <cell r="L45">
            <v>403.57260000000002</v>
          </cell>
          <cell r="M45">
            <v>167.58860000000001</v>
          </cell>
          <cell r="N45">
            <v>0</v>
          </cell>
          <cell r="O45">
            <v>35.090000000000003</v>
          </cell>
          <cell r="P45">
            <v>0</v>
          </cell>
          <cell r="Q45">
            <v>94.501999999999995</v>
          </cell>
          <cell r="R45">
            <v>508.4787</v>
          </cell>
          <cell r="S45">
            <v>165.27940000000001</v>
          </cell>
          <cell r="T45">
            <v>175.50370000000001</v>
          </cell>
          <cell r="U45">
            <v>944.31780000000003</v>
          </cell>
          <cell r="V45">
            <v>306.94720000000001</v>
          </cell>
          <cell r="W45">
            <v>291.63900000000001</v>
          </cell>
          <cell r="X45">
            <v>1662.6044999999999</v>
          </cell>
          <cell r="Y45">
            <v>510.06200000000001</v>
          </cell>
          <cell r="Z45">
            <v>950.83780000000002</v>
          </cell>
          <cell r="AA45">
            <v>5652.3531000000003</v>
          </cell>
          <cell r="AB45">
            <v>1662.9675999999999</v>
          </cell>
          <cell r="AC45">
            <v>0</v>
          </cell>
          <cell r="AD45">
            <v>0</v>
          </cell>
          <cell r="AE45">
            <v>0</v>
          </cell>
          <cell r="AF45">
            <v>0</v>
          </cell>
          <cell r="AG45">
            <v>4.2316000000000003</v>
          </cell>
          <cell r="AH45">
            <v>0</v>
          </cell>
          <cell r="AI45">
            <v>0</v>
          </cell>
          <cell r="AJ45">
            <v>0</v>
          </cell>
          <cell r="AK45">
            <v>0</v>
          </cell>
          <cell r="AL45">
            <v>316.44479999999999</v>
          </cell>
          <cell r="AM45">
            <v>2042.5722000000001</v>
          </cell>
          <cell r="AN45">
            <v>553.44600000000003</v>
          </cell>
          <cell r="AO45">
            <v>1267.2826</v>
          </cell>
          <cell r="AP45">
            <v>7690.6936999999998</v>
          </cell>
          <cell r="AQ45">
            <v>2216.4135999999999</v>
          </cell>
          <cell r="AR45">
            <v>95.822299999999998</v>
          </cell>
          <cell r="AS45">
            <v>442.89420000000001</v>
          </cell>
          <cell r="AT45">
            <v>167.58860000000001</v>
          </cell>
          <cell r="AU45">
            <v>0</v>
          </cell>
          <cell r="AV45">
            <v>0</v>
          </cell>
          <cell r="AW45">
            <v>0</v>
          </cell>
          <cell r="AX45">
            <v>0</v>
          </cell>
          <cell r="AY45">
            <v>0</v>
          </cell>
          <cell r="AZ45">
            <v>0</v>
          </cell>
          <cell r="BA45">
            <v>95.822299999999998</v>
          </cell>
          <cell r="BB45">
            <v>442.89420000000001</v>
          </cell>
          <cell r="BC45">
            <v>167.58860000000001</v>
          </cell>
          <cell r="BD45">
            <v>1068.2934</v>
          </cell>
          <cell r="BE45">
            <v>6300.8236999999999</v>
          </cell>
          <cell r="BF45">
            <v>1868.3915999999999</v>
          </cell>
          <cell r="BG45">
            <v>586.45050000000003</v>
          </cell>
          <cell r="BH45">
            <v>3495.3687</v>
          </cell>
          <cell r="BI45">
            <v>1025.6726000000001</v>
          </cell>
          <cell r="BJ45">
            <v>1654.7438999999999</v>
          </cell>
          <cell r="BK45">
            <v>9796.1923999999999</v>
          </cell>
          <cell r="BL45">
            <v>2894.0641999999998</v>
          </cell>
          <cell r="BM45">
            <v>1558.9215999999999</v>
          </cell>
          <cell r="BN45">
            <v>9353.2981999999993</v>
          </cell>
          <cell r="BO45">
            <v>2726.4756000000002</v>
          </cell>
        </row>
        <row r="46">
          <cell r="A46">
            <v>92427</v>
          </cell>
          <cell r="B46">
            <v>1786.5124000000001</v>
          </cell>
          <cell r="C46">
            <v>80553.908100000001</v>
          </cell>
          <cell r="D46">
            <v>415.52850000000001</v>
          </cell>
          <cell r="E46">
            <v>5909.0104000000001</v>
          </cell>
          <cell r="F46">
            <v>50094.750099999997</v>
          </cell>
          <cell r="G46">
            <v>1374.3886</v>
          </cell>
          <cell r="H46">
            <v>0</v>
          </cell>
          <cell r="I46">
            <v>0</v>
          </cell>
          <cell r="J46">
            <v>0</v>
          </cell>
          <cell r="K46">
            <v>1.5E-3</v>
          </cell>
          <cell r="L46">
            <v>10735.94</v>
          </cell>
          <cell r="M46">
            <v>7264.06</v>
          </cell>
          <cell r="N46">
            <v>0</v>
          </cell>
          <cell r="O46">
            <v>0</v>
          </cell>
          <cell r="P46">
            <v>0</v>
          </cell>
          <cell r="Q46">
            <v>8403.3953000000001</v>
          </cell>
          <cell r="R46">
            <v>90089.198999999993</v>
          </cell>
          <cell r="S46">
            <v>1954.5625</v>
          </cell>
          <cell r="T46">
            <v>15606.3055</v>
          </cell>
          <cell r="U46">
            <v>167308.51259999999</v>
          </cell>
          <cell r="V46">
            <v>3629.9018000000001</v>
          </cell>
          <cell r="W46">
            <v>31705.222099999999</v>
          </cell>
          <cell r="X46">
            <v>377310.42979999998</v>
          </cell>
          <cell r="Y46">
            <v>110.3214</v>
          </cell>
          <cell r="Z46">
            <v>40792.190699999999</v>
          </cell>
          <cell r="AA46">
            <v>486253.48009999999</v>
          </cell>
          <cell r="AB46">
            <v>9487.9372000000003</v>
          </cell>
          <cell r="AC46">
            <v>0</v>
          </cell>
          <cell r="AD46">
            <v>9222.6167999999998</v>
          </cell>
          <cell r="AE46">
            <v>21277.3832</v>
          </cell>
          <cell r="AF46">
            <v>0</v>
          </cell>
          <cell r="AG46">
            <v>153.15600000000001</v>
          </cell>
          <cell r="AH46">
            <v>0</v>
          </cell>
          <cell r="AI46">
            <v>0</v>
          </cell>
          <cell r="AJ46">
            <v>0</v>
          </cell>
          <cell r="AK46">
            <v>0</v>
          </cell>
          <cell r="AL46">
            <v>23444.042600000001</v>
          </cell>
          <cell r="AM46">
            <v>308356.95289999997</v>
          </cell>
          <cell r="AN46">
            <v>5452.8968000000004</v>
          </cell>
          <cell r="AO46">
            <v>64236.2333</v>
          </cell>
          <cell r="AP46">
            <v>785234.66020000004</v>
          </cell>
          <cell r="AQ46">
            <v>-6336.5492000000004</v>
          </cell>
          <cell r="AR46">
            <v>1.5E-3</v>
          </cell>
          <cell r="AS46">
            <v>20111.712800000001</v>
          </cell>
          <cell r="AT46">
            <v>28541.443200000002</v>
          </cell>
          <cell r="AU46">
            <v>1458.7222999999999</v>
          </cell>
          <cell r="AV46">
            <v>698.02779999999996</v>
          </cell>
          <cell r="AW46">
            <v>0</v>
          </cell>
          <cell r="AX46">
            <v>0</v>
          </cell>
          <cell r="AY46">
            <v>0</v>
          </cell>
          <cell r="AZ46">
            <v>0</v>
          </cell>
          <cell r="BA46">
            <v>-1458.7208000000001</v>
          </cell>
          <cell r="BB46">
            <v>19413.685000000001</v>
          </cell>
          <cell r="BC46">
            <v>28541.443200000002</v>
          </cell>
          <cell r="BD46">
            <v>48487.713499999998</v>
          </cell>
          <cell r="BE46">
            <v>616902.13829999999</v>
          </cell>
          <cell r="BF46">
            <v>11277.854300000001</v>
          </cell>
          <cell r="BG46">
            <v>47453.743399999999</v>
          </cell>
          <cell r="BH46">
            <v>565754.66449999996</v>
          </cell>
          <cell r="BI46">
            <v>11037.3611</v>
          </cell>
          <cell r="BJ46">
            <v>95941.456900000005</v>
          </cell>
          <cell r="BK46">
            <v>1182656.8027999999</v>
          </cell>
          <cell r="BL46">
            <v>22315.215400000001</v>
          </cell>
          <cell r="BM46">
            <v>97400.1777</v>
          </cell>
          <cell r="BN46">
            <v>1163243.1177999999</v>
          </cell>
          <cell r="BO46">
            <v>-6226.2277999999997</v>
          </cell>
        </row>
        <row r="47">
          <cell r="A47">
            <v>92429</v>
          </cell>
          <cell r="B47">
            <v>71.8309</v>
          </cell>
          <cell r="C47">
            <v>300.44389999999999</v>
          </cell>
          <cell r="D47">
            <v>112.0459</v>
          </cell>
          <cell r="E47">
            <v>213.78460000000001</v>
          </cell>
          <cell r="F47">
            <v>642.62490000000003</v>
          </cell>
          <cell r="G47">
            <v>333.47359999999998</v>
          </cell>
          <cell r="H47">
            <v>0</v>
          </cell>
          <cell r="I47">
            <v>221.386</v>
          </cell>
          <cell r="J47">
            <v>0</v>
          </cell>
          <cell r="K47">
            <v>212.93039999999999</v>
          </cell>
          <cell r="L47">
            <v>605.55960000000005</v>
          </cell>
          <cell r="M47">
            <v>332.14109999999999</v>
          </cell>
          <cell r="N47">
            <v>0</v>
          </cell>
          <cell r="O47">
            <v>221.386</v>
          </cell>
          <cell r="P47">
            <v>0</v>
          </cell>
          <cell r="Q47">
            <v>125.8266</v>
          </cell>
          <cell r="R47">
            <v>947.17280000000005</v>
          </cell>
          <cell r="S47">
            <v>196.2715</v>
          </cell>
          <cell r="T47">
            <v>233.67789999999999</v>
          </cell>
          <cell r="U47">
            <v>1759.0352</v>
          </cell>
          <cell r="V47">
            <v>364.5043</v>
          </cell>
          <cell r="W47">
            <v>432.18959999999998</v>
          </cell>
          <cell r="X47">
            <v>3043.7172</v>
          </cell>
          <cell r="Y47">
            <v>674.15419999999995</v>
          </cell>
          <cell r="Z47">
            <v>828.86310000000003</v>
          </cell>
          <cell r="AA47">
            <v>7300.3076000000001</v>
          </cell>
          <cell r="AB47">
            <v>1292.9086</v>
          </cell>
          <cell r="AC47">
            <v>0</v>
          </cell>
          <cell r="AD47">
            <v>5.8509000000000002</v>
          </cell>
          <cell r="AE47">
            <v>0</v>
          </cell>
          <cell r="AF47">
            <v>0</v>
          </cell>
          <cell r="AG47">
            <v>7.6612</v>
          </cell>
          <cell r="AH47">
            <v>0</v>
          </cell>
          <cell r="AI47">
            <v>0</v>
          </cell>
          <cell r="AJ47">
            <v>54.347099999999998</v>
          </cell>
          <cell r="AK47">
            <v>0</v>
          </cell>
          <cell r="AL47">
            <v>421.33659999999998</v>
          </cell>
          <cell r="AM47">
            <v>3857.4023000000002</v>
          </cell>
          <cell r="AN47">
            <v>657.2251</v>
          </cell>
          <cell r="AO47">
            <v>1250.1996999999999</v>
          </cell>
          <cell r="AP47">
            <v>11089.850700000001</v>
          </cell>
          <cell r="AQ47">
            <v>1950.1337000000001</v>
          </cell>
          <cell r="AR47">
            <v>212.93039999999999</v>
          </cell>
          <cell r="AS47">
            <v>894.8048</v>
          </cell>
          <cell r="AT47">
            <v>332.14109999999999</v>
          </cell>
          <cell r="AU47">
            <v>0</v>
          </cell>
          <cell r="AV47">
            <v>0</v>
          </cell>
          <cell r="AW47">
            <v>0</v>
          </cell>
          <cell r="AX47">
            <v>0</v>
          </cell>
          <cell r="AY47">
            <v>0</v>
          </cell>
          <cell r="AZ47">
            <v>0</v>
          </cell>
          <cell r="BA47">
            <v>212.93039999999999</v>
          </cell>
          <cell r="BB47">
            <v>894.8048</v>
          </cell>
          <cell r="BC47">
            <v>332.14109999999999</v>
          </cell>
          <cell r="BD47">
            <v>1114.4785999999999</v>
          </cell>
          <cell r="BE47">
            <v>8464.7623999999996</v>
          </cell>
          <cell r="BF47">
            <v>1738.4281000000001</v>
          </cell>
          <cell r="BG47">
            <v>780.84109999999998</v>
          </cell>
          <cell r="BH47">
            <v>6563.6103000000003</v>
          </cell>
          <cell r="BI47">
            <v>1218.0009</v>
          </cell>
          <cell r="BJ47">
            <v>1895.3197</v>
          </cell>
          <cell r="BK47">
            <v>15028.3727</v>
          </cell>
          <cell r="BL47">
            <v>2956.4290000000001</v>
          </cell>
          <cell r="BM47">
            <v>1682.3893</v>
          </cell>
          <cell r="BN47">
            <v>14133.5679</v>
          </cell>
          <cell r="BO47">
            <v>2624.2878999999998</v>
          </cell>
        </row>
        <row r="48">
          <cell r="A48">
            <v>92432</v>
          </cell>
          <cell r="B48">
            <v>22.001300000000001</v>
          </cell>
          <cell r="C48">
            <v>226.4992</v>
          </cell>
          <cell r="D48">
            <v>34.318899999999999</v>
          </cell>
          <cell r="E48">
            <v>105.8135</v>
          </cell>
          <cell r="F48">
            <v>430.73169999999999</v>
          </cell>
          <cell r="G48">
            <v>165.05420000000001</v>
          </cell>
          <cell r="H48">
            <v>0</v>
          </cell>
          <cell r="I48">
            <v>22.422499999999999</v>
          </cell>
          <cell r="J48">
            <v>0</v>
          </cell>
          <cell r="K48">
            <v>43.871200000000002</v>
          </cell>
          <cell r="L48">
            <v>179.29580000000001</v>
          </cell>
          <cell r="M48">
            <v>68.4328</v>
          </cell>
          <cell r="N48">
            <v>0</v>
          </cell>
          <cell r="O48">
            <v>22.422499999999999</v>
          </cell>
          <cell r="P48">
            <v>0</v>
          </cell>
          <cell r="Q48">
            <v>41.714700000000001</v>
          </cell>
          <cell r="R48">
            <v>292.37520000000001</v>
          </cell>
          <cell r="S48">
            <v>65.068899999999999</v>
          </cell>
          <cell r="T48">
            <v>77.470100000000002</v>
          </cell>
          <cell r="U48">
            <v>542.9819</v>
          </cell>
          <cell r="V48">
            <v>120.8424</v>
          </cell>
          <cell r="W48">
            <v>203.1284</v>
          </cell>
          <cell r="X48">
            <v>1313.2922000000001</v>
          </cell>
          <cell r="Y48">
            <v>316.85160000000002</v>
          </cell>
          <cell r="Z48">
            <v>215.7567</v>
          </cell>
          <cell r="AA48">
            <v>1756.0469000000001</v>
          </cell>
          <cell r="AB48">
            <v>336.5498</v>
          </cell>
          <cell r="AC48">
            <v>0</v>
          </cell>
          <cell r="AD48">
            <v>1.425</v>
          </cell>
          <cell r="AE48">
            <v>0</v>
          </cell>
          <cell r="AF48">
            <v>0</v>
          </cell>
          <cell r="AG48">
            <v>0</v>
          </cell>
          <cell r="AH48">
            <v>0</v>
          </cell>
          <cell r="AI48">
            <v>0</v>
          </cell>
          <cell r="AJ48">
            <v>0</v>
          </cell>
          <cell r="AK48">
            <v>0</v>
          </cell>
          <cell r="AL48">
            <v>130.23500000000001</v>
          </cell>
          <cell r="AM48">
            <v>1079.6741999999999</v>
          </cell>
          <cell r="AN48">
            <v>203.1481</v>
          </cell>
          <cell r="AO48">
            <v>345.99169999999998</v>
          </cell>
          <cell r="AP48">
            <v>2834.2961</v>
          </cell>
          <cell r="AQ48">
            <v>539.6979</v>
          </cell>
          <cell r="AR48">
            <v>43.871200000000002</v>
          </cell>
          <cell r="AS48">
            <v>203.14330000000001</v>
          </cell>
          <cell r="AT48">
            <v>68.4328</v>
          </cell>
          <cell r="AU48">
            <v>0</v>
          </cell>
          <cell r="AV48">
            <v>0</v>
          </cell>
          <cell r="AW48">
            <v>0</v>
          </cell>
          <cell r="AX48">
            <v>0</v>
          </cell>
          <cell r="AY48">
            <v>0</v>
          </cell>
          <cell r="AZ48">
            <v>0</v>
          </cell>
          <cell r="BA48">
            <v>43.871200000000002</v>
          </cell>
          <cell r="BB48">
            <v>203.14330000000001</v>
          </cell>
          <cell r="BC48">
            <v>68.4328</v>
          </cell>
          <cell r="BD48">
            <v>343.57150000000001</v>
          </cell>
          <cell r="BE48">
            <v>2435.7003</v>
          </cell>
          <cell r="BF48">
            <v>535.92290000000003</v>
          </cell>
          <cell r="BG48">
            <v>249.41980000000001</v>
          </cell>
          <cell r="BH48">
            <v>1915.0313000000001</v>
          </cell>
          <cell r="BI48">
            <v>389.05939999999998</v>
          </cell>
          <cell r="BJ48">
            <v>592.99130000000002</v>
          </cell>
          <cell r="BK48">
            <v>4350.7316000000001</v>
          </cell>
          <cell r="BL48">
            <v>924.98230000000001</v>
          </cell>
          <cell r="BM48">
            <v>549.12009999999998</v>
          </cell>
          <cell r="BN48">
            <v>4147.5883000000003</v>
          </cell>
          <cell r="BO48">
            <v>856.54949999999997</v>
          </cell>
        </row>
        <row r="49">
          <cell r="A49">
            <v>92448</v>
          </cell>
          <cell r="B49">
            <v>56.817399999999999</v>
          </cell>
          <cell r="C49">
            <v>378.47640000000001</v>
          </cell>
          <cell r="D49">
            <v>88.627099999999999</v>
          </cell>
          <cell r="E49">
            <v>58.210900000000002</v>
          </cell>
          <cell r="F49">
            <v>356.65010000000001</v>
          </cell>
          <cell r="G49">
            <v>90.800700000000006</v>
          </cell>
          <cell r="H49">
            <v>0</v>
          </cell>
          <cell r="I49">
            <v>28.628299999999999</v>
          </cell>
          <cell r="J49">
            <v>0</v>
          </cell>
          <cell r="K49">
            <v>85.314899999999994</v>
          </cell>
          <cell r="L49">
            <v>443.39420000000001</v>
          </cell>
          <cell r="M49">
            <v>133.07910000000001</v>
          </cell>
          <cell r="N49">
            <v>0</v>
          </cell>
          <cell r="O49">
            <v>28.628299999999999</v>
          </cell>
          <cell r="P49">
            <v>0</v>
          </cell>
          <cell r="Q49">
            <v>12.651</v>
          </cell>
          <cell r="R49">
            <v>183.114</v>
          </cell>
          <cell r="S49">
            <v>19.733799999999999</v>
          </cell>
          <cell r="T49">
            <v>23.494700000000002</v>
          </cell>
          <cell r="U49">
            <v>340.06909999999999</v>
          </cell>
          <cell r="V49">
            <v>36.648400000000002</v>
          </cell>
          <cell r="W49">
            <v>65.859099999999998</v>
          </cell>
          <cell r="X49">
            <v>814.91539999999998</v>
          </cell>
          <cell r="Y49">
            <v>102.73090000000001</v>
          </cell>
          <cell r="Z49">
            <v>62.338500000000003</v>
          </cell>
          <cell r="AA49">
            <v>1126.9268999999999</v>
          </cell>
          <cell r="AB49">
            <v>97.238900000000001</v>
          </cell>
          <cell r="AC49">
            <v>0</v>
          </cell>
          <cell r="AD49">
            <v>5.5162000000000004</v>
          </cell>
          <cell r="AE49">
            <v>0</v>
          </cell>
          <cell r="AF49">
            <v>0</v>
          </cell>
          <cell r="AG49">
            <v>0</v>
          </cell>
          <cell r="AH49">
            <v>0</v>
          </cell>
          <cell r="AI49">
            <v>0</v>
          </cell>
          <cell r="AJ49">
            <v>0</v>
          </cell>
          <cell r="AK49">
            <v>0</v>
          </cell>
          <cell r="AL49">
            <v>42.362499999999997</v>
          </cell>
          <cell r="AM49">
            <v>769.29459999999995</v>
          </cell>
          <cell r="AN49">
            <v>66.079499999999996</v>
          </cell>
          <cell r="AO49">
            <v>104.70099999999999</v>
          </cell>
          <cell r="AP49">
            <v>1890.7053000000001</v>
          </cell>
          <cell r="AQ49">
            <v>163.3184</v>
          </cell>
          <cell r="AR49">
            <v>85.314899999999994</v>
          </cell>
          <cell r="AS49">
            <v>477.53870000000001</v>
          </cell>
          <cell r="AT49">
            <v>133.07910000000001</v>
          </cell>
          <cell r="AU49">
            <v>0</v>
          </cell>
          <cell r="AV49">
            <v>0</v>
          </cell>
          <cell r="AW49">
            <v>0</v>
          </cell>
          <cell r="AX49">
            <v>0</v>
          </cell>
          <cell r="AY49">
            <v>0</v>
          </cell>
          <cell r="AZ49">
            <v>0</v>
          </cell>
          <cell r="BA49">
            <v>85.314899999999994</v>
          </cell>
          <cell r="BB49">
            <v>477.53870000000001</v>
          </cell>
          <cell r="BC49">
            <v>133.07910000000001</v>
          </cell>
          <cell r="BD49">
            <v>177.36680000000001</v>
          </cell>
          <cell r="BE49">
            <v>1890.6817000000001</v>
          </cell>
          <cell r="BF49">
            <v>276.66669999999999</v>
          </cell>
          <cell r="BG49">
            <v>78.508200000000002</v>
          </cell>
          <cell r="BH49">
            <v>1292.4776999999999</v>
          </cell>
          <cell r="BI49">
            <v>122.46169999999999</v>
          </cell>
          <cell r="BJ49">
            <v>255.875</v>
          </cell>
          <cell r="BK49">
            <v>3183.1594</v>
          </cell>
          <cell r="BL49">
            <v>399.1284</v>
          </cell>
          <cell r="BM49">
            <v>170.56010000000001</v>
          </cell>
          <cell r="BN49">
            <v>2705.6206999999999</v>
          </cell>
          <cell r="BO49">
            <v>266.04930000000002</v>
          </cell>
        </row>
        <row r="50">
          <cell r="A50">
            <v>92449</v>
          </cell>
          <cell r="B50">
            <v>34.566400000000002</v>
          </cell>
          <cell r="C50">
            <v>379.99430000000001</v>
          </cell>
          <cell r="D50">
            <v>60.454999999999998</v>
          </cell>
          <cell r="E50">
            <v>64.194699999999997</v>
          </cell>
          <cell r="F50">
            <v>596.80619999999999</v>
          </cell>
          <cell r="G50">
            <v>112.27330000000001</v>
          </cell>
          <cell r="H50">
            <v>0</v>
          </cell>
          <cell r="I50">
            <v>43.862499999999997</v>
          </cell>
          <cell r="J50">
            <v>0</v>
          </cell>
          <cell r="K50">
            <v>98.761099999999999</v>
          </cell>
          <cell r="L50">
            <v>670.69299999999998</v>
          </cell>
          <cell r="M50">
            <v>172.72800000000001</v>
          </cell>
          <cell r="N50">
            <v>0</v>
          </cell>
          <cell r="O50">
            <v>43.862499999999997</v>
          </cell>
          <cell r="P50">
            <v>0</v>
          </cell>
          <cell r="Q50">
            <v>459.4024</v>
          </cell>
          <cell r="R50">
            <v>2338.9005000000002</v>
          </cell>
          <cell r="S50">
            <v>803.47199999999998</v>
          </cell>
          <cell r="T50">
            <v>853.17589999999996</v>
          </cell>
          <cell r="U50">
            <v>4343.6723000000002</v>
          </cell>
          <cell r="V50">
            <v>1492.1619000000001</v>
          </cell>
          <cell r="W50">
            <v>1312.5782999999999</v>
          </cell>
          <cell r="X50">
            <v>6988.6803</v>
          </cell>
          <cell r="Y50">
            <v>2295.6342</v>
          </cell>
          <cell r="Z50">
            <v>1816.2206000000001</v>
          </cell>
          <cell r="AA50">
            <v>11182.3714</v>
          </cell>
          <cell r="AB50">
            <v>3176.4787000000001</v>
          </cell>
          <cell r="AC50">
            <v>0</v>
          </cell>
          <cell r="AD50">
            <v>0</v>
          </cell>
          <cell r="AE50">
            <v>0</v>
          </cell>
          <cell r="AF50">
            <v>0</v>
          </cell>
          <cell r="AG50">
            <v>0</v>
          </cell>
          <cell r="AH50">
            <v>0</v>
          </cell>
          <cell r="AI50">
            <v>0</v>
          </cell>
          <cell r="AJ50">
            <v>0</v>
          </cell>
          <cell r="AK50">
            <v>0</v>
          </cell>
          <cell r="AL50">
            <v>1434.2737999999999</v>
          </cell>
          <cell r="AM50">
            <v>8565.4133999999995</v>
          </cell>
          <cell r="AN50">
            <v>2508.4731999999999</v>
          </cell>
          <cell r="AO50">
            <v>3250.4944</v>
          </cell>
          <cell r="AP50">
            <v>19747.784800000001</v>
          </cell>
          <cell r="AQ50">
            <v>5684.9519</v>
          </cell>
          <cell r="AR50">
            <v>98.761099999999999</v>
          </cell>
          <cell r="AS50">
            <v>714.55550000000005</v>
          </cell>
          <cell r="AT50">
            <v>172.72800000000001</v>
          </cell>
          <cell r="AU50">
            <v>0</v>
          </cell>
          <cell r="AV50">
            <v>0</v>
          </cell>
          <cell r="AW50">
            <v>0</v>
          </cell>
          <cell r="AX50">
            <v>0</v>
          </cell>
          <cell r="AY50">
            <v>0</v>
          </cell>
          <cell r="AZ50">
            <v>0</v>
          </cell>
          <cell r="BA50">
            <v>98.761099999999999</v>
          </cell>
          <cell r="BB50">
            <v>714.55550000000005</v>
          </cell>
          <cell r="BC50">
            <v>172.72800000000001</v>
          </cell>
          <cell r="BD50">
            <v>1914.9817</v>
          </cell>
          <cell r="BE50">
            <v>12203.0344</v>
          </cell>
          <cell r="BF50">
            <v>3349.2069999999999</v>
          </cell>
          <cell r="BG50">
            <v>2746.8521000000001</v>
          </cell>
          <cell r="BH50">
            <v>15247.986199999999</v>
          </cell>
          <cell r="BI50">
            <v>4804.1071000000002</v>
          </cell>
          <cell r="BJ50">
            <v>4661.8338000000003</v>
          </cell>
          <cell r="BK50">
            <v>27451.0206</v>
          </cell>
          <cell r="BL50">
            <v>8153.3140999999996</v>
          </cell>
          <cell r="BM50">
            <v>4563.0726999999997</v>
          </cell>
          <cell r="BN50">
            <v>26736.465100000001</v>
          </cell>
          <cell r="BO50">
            <v>7980.5861000000004</v>
          </cell>
        </row>
        <row r="51">
          <cell r="A51">
            <v>92451</v>
          </cell>
          <cell r="B51">
            <v>80.910899999999998</v>
          </cell>
          <cell r="C51">
            <v>698.96799999999996</v>
          </cell>
          <cell r="D51">
            <v>0</v>
          </cell>
          <cell r="E51">
            <v>249.07069999999999</v>
          </cell>
          <cell r="F51">
            <v>1795.8687</v>
          </cell>
          <cell r="G51">
            <v>0</v>
          </cell>
          <cell r="H51">
            <v>0</v>
          </cell>
          <cell r="I51">
            <v>109.7376</v>
          </cell>
          <cell r="J51">
            <v>0</v>
          </cell>
          <cell r="K51">
            <v>126.95269999999999</v>
          </cell>
          <cell r="L51">
            <v>2144.6732999999999</v>
          </cell>
          <cell r="M51">
            <v>0</v>
          </cell>
          <cell r="N51">
            <v>0</v>
          </cell>
          <cell r="O51">
            <v>109.7376</v>
          </cell>
          <cell r="P51">
            <v>0</v>
          </cell>
          <cell r="Q51">
            <v>75.846900000000005</v>
          </cell>
          <cell r="R51">
            <v>363.91770000000002</v>
          </cell>
          <cell r="S51">
            <v>0</v>
          </cell>
          <cell r="T51">
            <v>140.85849999999999</v>
          </cell>
          <cell r="U51">
            <v>675.84730000000002</v>
          </cell>
          <cell r="V51">
            <v>0</v>
          </cell>
          <cell r="W51">
            <v>419.73430000000002</v>
          </cell>
          <cell r="X51">
            <v>1389.9284</v>
          </cell>
          <cell r="Y51">
            <v>0</v>
          </cell>
          <cell r="Z51">
            <v>451.9461</v>
          </cell>
          <cell r="AA51">
            <v>2544.4256999999998</v>
          </cell>
          <cell r="AB51">
            <v>0</v>
          </cell>
          <cell r="AC51">
            <v>0</v>
          </cell>
          <cell r="AD51">
            <v>12.988099999999999</v>
          </cell>
          <cell r="AE51">
            <v>0</v>
          </cell>
          <cell r="AF51">
            <v>0</v>
          </cell>
          <cell r="AG51">
            <v>0</v>
          </cell>
          <cell r="AH51">
            <v>0</v>
          </cell>
          <cell r="AI51">
            <v>0.86099999999999999</v>
          </cell>
          <cell r="AJ51">
            <v>53.831200000000003</v>
          </cell>
          <cell r="AK51">
            <v>0</v>
          </cell>
          <cell r="AL51">
            <v>253.97720000000001</v>
          </cell>
          <cell r="AM51">
            <v>1420.1448</v>
          </cell>
          <cell r="AN51">
            <v>0</v>
          </cell>
          <cell r="AO51">
            <v>705.06230000000005</v>
          </cell>
          <cell r="AP51">
            <v>3897.7512000000002</v>
          </cell>
          <cell r="AQ51">
            <v>0</v>
          </cell>
          <cell r="AR51">
            <v>127.8137</v>
          </cell>
          <cell r="AS51">
            <v>2321.2302</v>
          </cell>
          <cell r="AT51">
            <v>0</v>
          </cell>
          <cell r="AU51">
            <v>0</v>
          </cell>
          <cell r="AV51">
            <v>0</v>
          </cell>
          <cell r="AW51">
            <v>0</v>
          </cell>
          <cell r="AX51">
            <v>0</v>
          </cell>
          <cell r="AY51">
            <v>0</v>
          </cell>
          <cell r="AZ51">
            <v>0</v>
          </cell>
          <cell r="BA51">
            <v>127.8137</v>
          </cell>
          <cell r="BB51">
            <v>2321.2302</v>
          </cell>
          <cell r="BC51">
            <v>0</v>
          </cell>
          <cell r="BD51">
            <v>781.92769999999996</v>
          </cell>
          <cell r="BE51">
            <v>5149</v>
          </cell>
          <cell r="BF51">
            <v>0</v>
          </cell>
          <cell r="BG51">
            <v>470.68259999999998</v>
          </cell>
          <cell r="BH51">
            <v>2459.9097999999999</v>
          </cell>
          <cell r="BI51">
            <v>0</v>
          </cell>
          <cell r="BJ51">
            <v>1252.6103000000001</v>
          </cell>
          <cell r="BK51">
            <v>7608.9098000000004</v>
          </cell>
          <cell r="BL51">
            <v>0</v>
          </cell>
          <cell r="BM51">
            <v>1124.7965999999999</v>
          </cell>
          <cell r="BN51">
            <v>5287.6796000000004</v>
          </cell>
          <cell r="BO51">
            <v>0</v>
          </cell>
        </row>
        <row r="52">
          <cell r="A52">
            <v>92452</v>
          </cell>
          <cell r="B52">
            <v>22.250499999999999</v>
          </cell>
          <cell r="C52">
            <v>172.8869</v>
          </cell>
          <cell r="D52">
            <v>34.707599999999999</v>
          </cell>
          <cell r="E52">
            <v>32.589100000000002</v>
          </cell>
          <cell r="F52">
            <v>180.02930000000001</v>
          </cell>
          <cell r="G52">
            <v>50.834299999999999</v>
          </cell>
          <cell r="H52">
            <v>0</v>
          </cell>
          <cell r="I52">
            <v>0</v>
          </cell>
          <cell r="J52">
            <v>0</v>
          </cell>
          <cell r="K52">
            <v>42.070799999999998</v>
          </cell>
          <cell r="L52">
            <v>242.90299999999999</v>
          </cell>
          <cell r="M52">
            <v>65.624499999999998</v>
          </cell>
          <cell r="N52">
            <v>0</v>
          </cell>
          <cell r="O52">
            <v>0</v>
          </cell>
          <cell r="P52">
            <v>0</v>
          </cell>
          <cell r="Q52">
            <v>17.425799999999999</v>
          </cell>
          <cell r="R52">
            <v>77.467100000000002</v>
          </cell>
          <cell r="S52">
            <v>23.877300000000002</v>
          </cell>
          <cell r="T52">
            <v>32.362200000000001</v>
          </cell>
          <cell r="U52">
            <v>143.8674</v>
          </cell>
          <cell r="V52">
            <v>44.344000000000001</v>
          </cell>
          <cell r="W52">
            <v>62.556800000000003</v>
          </cell>
          <cell r="X52">
            <v>331.34769999999997</v>
          </cell>
          <cell r="Y52">
            <v>88.1387</v>
          </cell>
          <cell r="Z52">
            <v>103.8331</v>
          </cell>
          <cell r="AA52">
            <v>554.13170000000002</v>
          </cell>
          <cell r="AB52">
            <v>140.994</v>
          </cell>
          <cell r="AC52">
            <v>0</v>
          </cell>
          <cell r="AD52">
            <v>0</v>
          </cell>
          <cell r="AE52">
            <v>0</v>
          </cell>
          <cell r="AF52">
            <v>0</v>
          </cell>
          <cell r="AG52">
            <v>0</v>
          </cell>
          <cell r="AH52">
            <v>0</v>
          </cell>
          <cell r="AI52">
            <v>0</v>
          </cell>
          <cell r="AJ52">
            <v>0</v>
          </cell>
          <cell r="AK52">
            <v>0</v>
          </cell>
          <cell r="AL52">
            <v>58.351199999999999</v>
          </cell>
          <cell r="AM52">
            <v>309.7516</v>
          </cell>
          <cell r="AN52">
            <v>91.0197</v>
          </cell>
          <cell r="AO52">
            <v>162.18430000000001</v>
          </cell>
          <cell r="AP52">
            <v>863.88329999999996</v>
          </cell>
          <cell r="AQ52">
            <v>232.0137</v>
          </cell>
          <cell r="AR52">
            <v>42.070799999999998</v>
          </cell>
          <cell r="AS52">
            <v>242.90299999999999</v>
          </cell>
          <cell r="AT52">
            <v>65.624499999999998</v>
          </cell>
          <cell r="AU52">
            <v>0</v>
          </cell>
          <cell r="AV52">
            <v>0</v>
          </cell>
          <cell r="AW52">
            <v>0</v>
          </cell>
          <cell r="AX52">
            <v>0</v>
          </cell>
          <cell r="AY52">
            <v>0</v>
          </cell>
          <cell r="AZ52">
            <v>0</v>
          </cell>
          <cell r="BA52">
            <v>42.070799999999998</v>
          </cell>
          <cell r="BB52">
            <v>242.90299999999999</v>
          </cell>
          <cell r="BC52">
            <v>65.624499999999998</v>
          </cell>
          <cell r="BD52">
            <v>158.67269999999999</v>
          </cell>
          <cell r="BE52">
            <v>907.04790000000003</v>
          </cell>
          <cell r="BF52">
            <v>226.5359</v>
          </cell>
          <cell r="BG52">
            <v>108.1392</v>
          </cell>
          <cell r="BH52">
            <v>531.08609999999999</v>
          </cell>
          <cell r="BI52">
            <v>159.24100000000001</v>
          </cell>
          <cell r="BJ52">
            <v>266.81189999999998</v>
          </cell>
          <cell r="BK52">
            <v>1438.134</v>
          </cell>
          <cell r="BL52">
            <v>385.77690000000001</v>
          </cell>
          <cell r="BM52">
            <v>224.74109999999999</v>
          </cell>
          <cell r="BN52">
            <v>1195.231</v>
          </cell>
          <cell r="BO52">
            <v>320.1524</v>
          </cell>
        </row>
        <row r="53">
          <cell r="A53">
            <v>92469</v>
          </cell>
          <cell r="B53">
            <v>18.5687</v>
          </cell>
          <cell r="C53">
            <v>344.11110000000002</v>
          </cell>
          <cell r="D53">
            <v>28.964600000000001</v>
          </cell>
          <cell r="E53">
            <v>8.1151999999999997</v>
          </cell>
          <cell r="F53">
            <v>214.3794</v>
          </cell>
          <cell r="G53">
            <v>12.6584</v>
          </cell>
          <cell r="H53">
            <v>0</v>
          </cell>
          <cell r="I53">
            <v>28.071999999999999</v>
          </cell>
          <cell r="J53">
            <v>0</v>
          </cell>
          <cell r="K53">
            <v>23.8767</v>
          </cell>
          <cell r="L53">
            <v>214.4716</v>
          </cell>
          <cell r="M53">
            <v>37.244199999999999</v>
          </cell>
          <cell r="N53">
            <v>0</v>
          </cell>
          <cell r="O53">
            <v>28.071999999999999</v>
          </cell>
          <cell r="P53">
            <v>0</v>
          </cell>
          <cell r="Q53">
            <v>104.2911</v>
          </cell>
          <cell r="R53">
            <v>701.45230000000004</v>
          </cell>
          <cell r="S53">
            <v>162.67930000000001</v>
          </cell>
          <cell r="T53">
            <v>193.68340000000001</v>
          </cell>
          <cell r="U53">
            <v>1302.6965</v>
          </cell>
          <cell r="V53">
            <v>302.11840000000001</v>
          </cell>
          <cell r="W53">
            <v>300.7817</v>
          </cell>
          <cell r="X53">
            <v>2348.1677</v>
          </cell>
          <cell r="Y53">
            <v>469.17649999999998</v>
          </cell>
          <cell r="Z53">
            <v>621.42579999999998</v>
          </cell>
          <cell r="AA53">
            <v>5049.0286999999998</v>
          </cell>
          <cell r="AB53">
            <v>969.33579999999995</v>
          </cell>
          <cell r="AC53">
            <v>0</v>
          </cell>
          <cell r="AD53">
            <v>0</v>
          </cell>
          <cell r="AE53">
            <v>0</v>
          </cell>
          <cell r="AF53">
            <v>0</v>
          </cell>
          <cell r="AG53">
            <v>0</v>
          </cell>
          <cell r="AH53">
            <v>0</v>
          </cell>
          <cell r="AI53">
            <v>0</v>
          </cell>
          <cell r="AJ53">
            <v>0</v>
          </cell>
          <cell r="AK53">
            <v>0</v>
          </cell>
          <cell r="AL53">
            <v>349.22390000000001</v>
          </cell>
          <cell r="AM53">
            <v>2821.3795</v>
          </cell>
          <cell r="AN53">
            <v>544.73950000000002</v>
          </cell>
          <cell r="AO53">
            <v>970.64970000000005</v>
          </cell>
          <cell r="AP53">
            <v>7870.4081999999999</v>
          </cell>
          <cell r="AQ53">
            <v>1514.0753</v>
          </cell>
          <cell r="AR53">
            <v>23.8767</v>
          </cell>
          <cell r="AS53">
            <v>242.5436</v>
          </cell>
          <cell r="AT53">
            <v>37.244199999999999</v>
          </cell>
          <cell r="AU53">
            <v>0</v>
          </cell>
          <cell r="AV53">
            <v>0</v>
          </cell>
          <cell r="AW53">
            <v>0</v>
          </cell>
          <cell r="AX53">
            <v>0</v>
          </cell>
          <cell r="AY53">
            <v>0</v>
          </cell>
          <cell r="AZ53">
            <v>0</v>
          </cell>
          <cell r="BA53">
            <v>23.8767</v>
          </cell>
          <cell r="BB53">
            <v>242.5436</v>
          </cell>
          <cell r="BC53">
            <v>37.244199999999999</v>
          </cell>
          <cell r="BD53">
            <v>648.10969999999998</v>
          </cell>
          <cell r="BE53">
            <v>5635.5911999999998</v>
          </cell>
          <cell r="BF53">
            <v>1010.9588</v>
          </cell>
          <cell r="BG53">
            <v>647.19839999999999</v>
          </cell>
          <cell r="BH53">
            <v>4825.5282999999999</v>
          </cell>
          <cell r="BI53">
            <v>1009.5372</v>
          </cell>
          <cell r="BJ53">
            <v>1295.3081</v>
          </cell>
          <cell r="BK53">
            <v>10461.119500000001</v>
          </cell>
          <cell r="BL53">
            <v>2020.4960000000001</v>
          </cell>
          <cell r="BM53">
            <v>1271.4313999999999</v>
          </cell>
          <cell r="BN53">
            <v>10218.5759</v>
          </cell>
          <cell r="BO53">
            <v>1983.2518</v>
          </cell>
        </row>
        <row r="54">
          <cell r="A54">
            <v>92471</v>
          </cell>
          <cell r="B54">
            <v>28.184000000000001</v>
          </cell>
          <cell r="C54">
            <v>335.9203</v>
          </cell>
          <cell r="D54">
            <v>43.962899999999998</v>
          </cell>
          <cell r="E54">
            <v>202.7268</v>
          </cell>
          <cell r="F54">
            <v>563.60479999999995</v>
          </cell>
          <cell r="G54">
            <v>316.22500000000002</v>
          </cell>
          <cell r="H54">
            <v>0</v>
          </cell>
          <cell r="I54">
            <v>11.484</v>
          </cell>
          <cell r="J54">
            <v>0</v>
          </cell>
          <cell r="K54">
            <v>142.1284</v>
          </cell>
          <cell r="L54">
            <v>581.54399999999998</v>
          </cell>
          <cell r="M54">
            <v>221.7</v>
          </cell>
          <cell r="N54">
            <v>0</v>
          </cell>
          <cell r="O54">
            <v>11.484</v>
          </cell>
          <cell r="P54">
            <v>0</v>
          </cell>
          <cell r="Q54">
            <v>55.226599999999998</v>
          </cell>
          <cell r="R54">
            <v>613.14710000000002</v>
          </cell>
          <cell r="S54">
            <v>86.145700000000005</v>
          </cell>
          <cell r="T54">
            <v>102.5637</v>
          </cell>
          <cell r="U54">
            <v>1138.7022999999999</v>
          </cell>
          <cell r="V54">
            <v>159.98480000000001</v>
          </cell>
          <cell r="W54">
            <v>246.5727</v>
          </cell>
          <cell r="X54">
            <v>2069.8305</v>
          </cell>
          <cell r="Y54">
            <v>384.61840000000001</v>
          </cell>
          <cell r="Z54">
            <v>353.80200000000002</v>
          </cell>
          <cell r="AA54">
            <v>4355.3324000000002</v>
          </cell>
          <cell r="AB54">
            <v>551.8809</v>
          </cell>
          <cell r="AC54">
            <v>0</v>
          </cell>
          <cell r="AD54">
            <v>7.8623000000000003</v>
          </cell>
          <cell r="AE54">
            <v>0</v>
          </cell>
          <cell r="AF54">
            <v>0</v>
          </cell>
          <cell r="AG54">
            <v>0</v>
          </cell>
          <cell r="AH54">
            <v>0</v>
          </cell>
          <cell r="AI54">
            <v>0</v>
          </cell>
          <cell r="AJ54">
            <v>0</v>
          </cell>
          <cell r="AK54">
            <v>0</v>
          </cell>
          <cell r="AL54">
            <v>167.833</v>
          </cell>
          <cell r="AM54">
            <v>2311.1597000000002</v>
          </cell>
          <cell r="AN54">
            <v>261.79570000000001</v>
          </cell>
          <cell r="AO54">
            <v>521.63499999999999</v>
          </cell>
          <cell r="AP54">
            <v>6658.6297999999997</v>
          </cell>
          <cell r="AQ54">
            <v>813.67660000000001</v>
          </cell>
          <cell r="AR54">
            <v>142.1284</v>
          </cell>
          <cell r="AS54">
            <v>600.89030000000002</v>
          </cell>
          <cell r="AT54">
            <v>221.7</v>
          </cell>
          <cell r="AU54">
            <v>0</v>
          </cell>
          <cell r="AV54">
            <v>0</v>
          </cell>
          <cell r="AW54">
            <v>0</v>
          </cell>
          <cell r="AX54">
            <v>0</v>
          </cell>
          <cell r="AY54">
            <v>0</v>
          </cell>
          <cell r="AZ54">
            <v>0</v>
          </cell>
          <cell r="BA54">
            <v>142.1284</v>
          </cell>
          <cell r="BB54">
            <v>600.89030000000002</v>
          </cell>
          <cell r="BC54">
            <v>221.7</v>
          </cell>
          <cell r="BD54">
            <v>584.71280000000002</v>
          </cell>
          <cell r="BE54">
            <v>5266.3415000000005</v>
          </cell>
          <cell r="BF54">
            <v>912.06880000000001</v>
          </cell>
          <cell r="BG54">
            <v>325.62329999999997</v>
          </cell>
          <cell r="BH54">
            <v>4063.0091000000002</v>
          </cell>
          <cell r="BI54">
            <v>507.92619999999999</v>
          </cell>
          <cell r="BJ54">
            <v>910.33609999999999</v>
          </cell>
          <cell r="BK54">
            <v>9329.3505999999998</v>
          </cell>
          <cell r="BL54">
            <v>1419.9949999999999</v>
          </cell>
          <cell r="BM54">
            <v>768.20770000000005</v>
          </cell>
          <cell r="BN54">
            <v>8728.4603000000006</v>
          </cell>
          <cell r="BO54">
            <v>1198.2950000000001</v>
          </cell>
        </row>
        <row r="55">
          <cell r="A55">
            <v>92472</v>
          </cell>
          <cell r="B55">
            <v>24.9026</v>
          </cell>
          <cell r="C55">
            <v>340.86340000000001</v>
          </cell>
          <cell r="D55">
            <v>38.8446</v>
          </cell>
          <cell r="E55">
            <v>97.452699999999993</v>
          </cell>
          <cell r="F55">
            <v>510.72430000000003</v>
          </cell>
          <cell r="G55">
            <v>152.01230000000001</v>
          </cell>
          <cell r="H55">
            <v>0</v>
          </cell>
          <cell r="I55">
            <v>36.406199999999998</v>
          </cell>
          <cell r="J55">
            <v>0</v>
          </cell>
          <cell r="K55">
            <v>57.510300000000001</v>
          </cell>
          <cell r="L55">
            <v>246.39009999999999</v>
          </cell>
          <cell r="M55">
            <v>89.707899999999995</v>
          </cell>
          <cell r="N55">
            <v>0</v>
          </cell>
          <cell r="O55">
            <v>36.406199999999998</v>
          </cell>
          <cell r="P55">
            <v>0</v>
          </cell>
          <cell r="Q55">
            <v>41.523699999999998</v>
          </cell>
          <cell r="R55">
            <v>367.46339999999998</v>
          </cell>
          <cell r="S55">
            <v>64.771000000000001</v>
          </cell>
          <cell r="T55">
            <v>77.115399999999994</v>
          </cell>
          <cell r="U55">
            <v>682.4325</v>
          </cell>
          <cell r="V55">
            <v>120.2891</v>
          </cell>
          <cell r="W55">
            <v>183.48410000000001</v>
          </cell>
          <cell r="X55">
            <v>1655.0934999999999</v>
          </cell>
          <cell r="Y55">
            <v>286.20909999999998</v>
          </cell>
          <cell r="Z55">
            <v>389.53129999999999</v>
          </cell>
          <cell r="AA55">
            <v>3601.3254000000002</v>
          </cell>
          <cell r="AB55">
            <v>607.61329999999998</v>
          </cell>
          <cell r="AC55">
            <v>0</v>
          </cell>
          <cell r="AD55">
            <v>0</v>
          </cell>
          <cell r="AE55">
            <v>0</v>
          </cell>
          <cell r="AF55">
            <v>0</v>
          </cell>
          <cell r="AG55">
            <v>0</v>
          </cell>
          <cell r="AH55">
            <v>0</v>
          </cell>
          <cell r="AI55">
            <v>0.51900000000000002</v>
          </cell>
          <cell r="AJ55">
            <v>18.539300000000001</v>
          </cell>
          <cell r="AK55">
            <v>0.71099999999999997</v>
          </cell>
          <cell r="AL55">
            <v>129.6387</v>
          </cell>
          <cell r="AM55">
            <v>1388.741</v>
          </cell>
          <cell r="AN55">
            <v>202.21799999999999</v>
          </cell>
          <cell r="AO55">
            <v>518.65099999999995</v>
          </cell>
          <cell r="AP55">
            <v>4971.5271000000002</v>
          </cell>
          <cell r="AQ55">
            <v>809.12030000000004</v>
          </cell>
          <cell r="AR55">
            <v>58.029299999999999</v>
          </cell>
          <cell r="AS55">
            <v>301.3356</v>
          </cell>
          <cell r="AT55">
            <v>90.418899999999994</v>
          </cell>
          <cell r="AU55">
            <v>0</v>
          </cell>
          <cell r="AV55">
            <v>0</v>
          </cell>
          <cell r="AW55">
            <v>0</v>
          </cell>
          <cell r="AX55">
            <v>0</v>
          </cell>
          <cell r="AY55">
            <v>0</v>
          </cell>
          <cell r="AZ55">
            <v>0</v>
          </cell>
          <cell r="BA55">
            <v>58.029299999999999</v>
          </cell>
          <cell r="BB55">
            <v>301.3356</v>
          </cell>
          <cell r="BC55">
            <v>90.418899999999994</v>
          </cell>
          <cell r="BD55">
            <v>511.88659999999999</v>
          </cell>
          <cell r="BE55">
            <v>4489.3193000000001</v>
          </cell>
          <cell r="BF55">
            <v>798.47019999999998</v>
          </cell>
          <cell r="BG55">
            <v>248.27780000000001</v>
          </cell>
          <cell r="BH55">
            <v>2438.6369</v>
          </cell>
          <cell r="BI55">
            <v>387.27809999999999</v>
          </cell>
          <cell r="BJ55">
            <v>760.1644</v>
          </cell>
          <cell r="BK55">
            <v>6927.9561999999996</v>
          </cell>
          <cell r="BL55">
            <v>1185.7483</v>
          </cell>
          <cell r="BM55">
            <v>702.13509999999997</v>
          </cell>
          <cell r="BN55">
            <v>6626.6206000000002</v>
          </cell>
          <cell r="BO55">
            <v>1095.3294000000001</v>
          </cell>
        </row>
        <row r="56">
          <cell r="A56">
            <v>92500</v>
          </cell>
          <cell r="B56">
            <v>0</v>
          </cell>
          <cell r="C56">
            <v>0</v>
          </cell>
          <cell r="D56">
            <v>0</v>
          </cell>
          <cell r="E56">
            <v>0</v>
          </cell>
          <cell r="F56">
            <v>0</v>
          </cell>
          <cell r="G56">
            <v>0</v>
          </cell>
          <cell r="H56">
            <v>0</v>
          </cell>
          <cell r="I56">
            <v>119.7024</v>
          </cell>
          <cell r="J56">
            <v>0</v>
          </cell>
          <cell r="K56">
            <v>0</v>
          </cell>
          <cell r="L56">
            <v>0</v>
          </cell>
          <cell r="M56">
            <v>0</v>
          </cell>
          <cell r="N56">
            <v>0</v>
          </cell>
          <cell r="O56">
            <v>0</v>
          </cell>
          <cell r="P56">
            <v>0</v>
          </cell>
          <cell r="Q56">
            <v>18.551400000000001</v>
          </cell>
          <cell r="R56">
            <v>510.34440000000001</v>
          </cell>
          <cell r="S56">
            <v>23.466899999999999</v>
          </cell>
          <cell r="T56">
            <v>34.452599999999997</v>
          </cell>
          <cell r="U56">
            <v>947.78290000000004</v>
          </cell>
          <cell r="V56">
            <v>43.581299999999999</v>
          </cell>
          <cell r="W56">
            <v>53.003999999999998</v>
          </cell>
          <cell r="X56">
            <v>1577.8297</v>
          </cell>
          <cell r="Y56">
            <v>67.048199999999994</v>
          </cell>
          <cell r="Z56">
            <v>52.9893</v>
          </cell>
          <cell r="AA56">
            <v>1748.1364000000001</v>
          </cell>
          <cell r="AB56">
            <v>67.029600000000002</v>
          </cell>
          <cell r="AC56">
            <v>0</v>
          </cell>
          <cell r="AD56">
            <v>0</v>
          </cell>
          <cell r="AE56">
            <v>0</v>
          </cell>
          <cell r="AF56">
            <v>0</v>
          </cell>
          <cell r="AG56">
            <v>0</v>
          </cell>
          <cell r="AH56">
            <v>0</v>
          </cell>
          <cell r="AI56">
            <v>0.3135</v>
          </cell>
          <cell r="AJ56">
            <v>9.7253000000000007</v>
          </cell>
          <cell r="AK56">
            <v>0.35370000000000001</v>
          </cell>
          <cell r="AL56">
            <v>62.120199999999997</v>
          </cell>
          <cell r="AM56">
            <v>2184.3175000000001</v>
          </cell>
          <cell r="AN56">
            <v>78.58</v>
          </cell>
          <cell r="AO56">
            <v>114.79600000000001</v>
          </cell>
          <cell r="AP56">
            <v>3922.7285999999999</v>
          </cell>
          <cell r="AQ56">
            <v>145.2559</v>
          </cell>
          <cell r="AR56">
            <v>0.3135</v>
          </cell>
          <cell r="AS56">
            <v>9.7253000000000007</v>
          </cell>
          <cell r="AT56">
            <v>0.35370000000000001</v>
          </cell>
          <cell r="AU56">
            <v>0</v>
          </cell>
          <cell r="AV56">
            <v>0</v>
          </cell>
          <cell r="AW56">
            <v>0</v>
          </cell>
          <cell r="AX56">
            <v>0</v>
          </cell>
          <cell r="AY56">
            <v>0</v>
          </cell>
          <cell r="AZ56">
            <v>0</v>
          </cell>
          <cell r="BA56">
            <v>0.3135</v>
          </cell>
          <cell r="BB56">
            <v>9.7253000000000007</v>
          </cell>
          <cell r="BC56">
            <v>0.35370000000000001</v>
          </cell>
          <cell r="BD56">
            <v>52.9893</v>
          </cell>
          <cell r="BE56">
            <v>1867.8388</v>
          </cell>
          <cell r="BF56">
            <v>67.029600000000002</v>
          </cell>
          <cell r="BG56">
            <v>115.1242</v>
          </cell>
          <cell r="BH56">
            <v>3642.4448000000002</v>
          </cell>
          <cell r="BI56">
            <v>145.62819999999999</v>
          </cell>
          <cell r="BJ56">
            <v>168.11349999999999</v>
          </cell>
          <cell r="BK56">
            <v>5510.2835999999998</v>
          </cell>
          <cell r="BL56">
            <v>212.65780000000001</v>
          </cell>
          <cell r="BM56">
            <v>167.8</v>
          </cell>
          <cell r="BN56">
            <v>5500.5582999999997</v>
          </cell>
          <cell r="BO56">
            <v>212.30410000000001</v>
          </cell>
        </row>
        <row r="57">
          <cell r="A57">
            <v>92503</v>
          </cell>
          <cell r="B57">
            <v>28.043900000000001</v>
          </cell>
          <cell r="C57">
            <v>365.50659999999999</v>
          </cell>
          <cell r="D57">
            <v>58.3369</v>
          </cell>
          <cell r="E57">
            <v>70.241699999999994</v>
          </cell>
          <cell r="F57">
            <v>548.78120000000001</v>
          </cell>
          <cell r="G57">
            <v>146.11699999999999</v>
          </cell>
          <cell r="H57">
            <v>0</v>
          </cell>
          <cell r="I57">
            <v>35.090000000000003</v>
          </cell>
          <cell r="J57">
            <v>0</v>
          </cell>
          <cell r="K57">
            <v>86.248999999999995</v>
          </cell>
          <cell r="L57">
            <v>476.02199999999999</v>
          </cell>
          <cell r="M57">
            <v>179.41540000000001</v>
          </cell>
          <cell r="N57">
            <v>0</v>
          </cell>
          <cell r="O57">
            <v>35.090000000000003</v>
          </cell>
          <cell r="P57">
            <v>0</v>
          </cell>
          <cell r="Q57">
            <v>171.82060000000001</v>
          </cell>
          <cell r="R57">
            <v>1007.3992</v>
          </cell>
          <cell r="S57">
            <v>357.42189999999999</v>
          </cell>
          <cell r="T57">
            <v>319.09539999999998</v>
          </cell>
          <cell r="U57">
            <v>1870.8842999999999</v>
          </cell>
          <cell r="V57">
            <v>663.78330000000005</v>
          </cell>
          <cell r="W57">
            <v>502.95260000000002</v>
          </cell>
          <cell r="X57">
            <v>3316.5493000000001</v>
          </cell>
          <cell r="Y57">
            <v>1046.2437</v>
          </cell>
          <cell r="Z57">
            <v>1268.6895</v>
          </cell>
          <cell r="AA57">
            <v>7734.8145999999997</v>
          </cell>
          <cell r="AB57">
            <v>2639.1327999999999</v>
          </cell>
          <cell r="AC57">
            <v>0</v>
          </cell>
          <cell r="AD57">
            <v>0</v>
          </cell>
          <cell r="AE57">
            <v>0</v>
          </cell>
          <cell r="AF57">
            <v>0</v>
          </cell>
          <cell r="AG57">
            <v>0</v>
          </cell>
          <cell r="AH57">
            <v>0</v>
          </cell>
          <cell r="AI57">
            <v>0.14530000000000001</v>
          </cell>
          <cell r="AJ57">
            <v>2.4872000000000001</v>
          </cell>
          <cell r="AK57">
            <v>0.25790000000000002</v>
          </cell>
          <cell r="AL57">
            <v>536.43119999999999</v>
          </cell>
          <cell r="AM57">
            <v>3746.4769999999999</v>
          </cell>
          <cell r="AN57">
            <v>1115.8860999999999</v>
          </cell>
          <cell r="AO57">
            <v>1804.9754</v>
          </cell>
          <cell r="AP57">
            <v>11478.804400000001</v>
          </cell>
          <cell r="AQ57">
            <v>3754.761</v>
          </cell>
          <cell r="AR57">
            <v>86.394300000000001</v>
          </cell>
          <cell r="AS57">
            <v>513.5992</v>
          </cell>
          <cell r="AT57">
            <v>179.67330000000001</v>
          </cell>
          <cell r="AU57">
            <v>0</v>
          </cell>
          <cell r="AV57">
            <v>0</v>
          </cell>
          <cell r="AW57">
            <v>0</v>
          </cell>
          <cell r="AX57">
            <v>0</v>
          </cell>
          <cell r="AY57">
            <v>0</v>
          </cell>
          <cell r="AZ57">
            <v>0</v>
          </cell>
          <cell r="BA57">
            <v>86.394300000000001</v>
          </cell>
          <cell r="BB57">
            <v>513.5992</v>
          </cell>
          <cell r="BC57">
            <v>179.67330000000001</v>
          </cell>
          <cell r="BD57">
            <v>1366.9751000000001</v>
          </cell>
          <cell r="BE57">
            <v>8684.1923999999999</v>
          </cell>
          <cell r="BF57">
            <v>2843.5866999999998</v>
          </cell>
          <cell r="BG57">
            <v>1027.3471999999999</v>
          </cell>
          <cell r="BH57">
            <v>6624.7605000000003</v>
          </cell>
          <cell r="BI57">
            <v>2137.0913</v>
          </cell>
          <cell r="BJ57">
            <v>2394.3222999999998</v>
          </cell>
          <cell r="BK57">
            <v>15308.9529</v>
          </cell>
          <cell r="BL57">
            <v>4980.6779999999999</v>
          </cell>
          <cell r="BM57">
            <v>2307.9279999999999</v>
          </cell>
          <cell r="BN57">
            <v>14795.3537</v>
          </cell>
          <cell r="BO57">
            <v>4801.0047000000004</v>
          </cell>
        </row>
        <row r="58">
          <cell r="A58">
            <v>92505</v>
          </cell>
          <cell r="B58">
            <v>4.2840999999999996</v>
          </cell>
          <cell r="C58">
            <v>77.395099999999999</v>
          </cell>
          <cell r="D58">
            <v>8.9116999999999997</v>
          </cell>
          <cell r="E58">
            <v>95.180499999999995</v>
          </cell>
          <cell r="F58">
            <v>306.77260000000001</v>
          </cell>
          <cell r="G58">
            <v>197.99469999999999</v>
          </cell>
          <cell r="H58">
            <v>0</v>
          </cell>
          <cell r="I58">
            <v>22.369900000000001</v>
          </cell>
          <cell r="J58">
            <v>0</v>
          </cell>
          <cell r="K58">
            <v>92.480400000000003</v>
          </cell>
          <cell r="L58">
            <v>343.27170000000001</v>
          </cell>
          <cell r="M58">
            <v>192.37809999999999</v>
          </cell>
          <cell r="N58">
            <v>0</v>
          </cell>
          <cell r="O58">
            <v>22.369900000000001</v>
          </cell>
          <cell r="P58">
            <v>0</v>
          </cell>
          <cell r="Q58">
            <v>20.3324</v>
          </cell>
          <cell r="R58">
            <v>112.02670000000001</v>
          </cell>
          <cell r="S58">
            <v>42.295400000000001</v>
          </cell>
          <cell r="T58">
            <v>37.760100000000001</v>
          </cell>
          <cell r="U58">
            <v>208.05</v>
          </cell>
          <cell r="V58">
            <v>78.5488</v>
          </cell>
          <cell r="W58">
            <v>65.076700000000002</v>
          </cell>
          <cell r="X58">
            <v>360.97269999999997</v>
          </cell>
          <cell r="Y58">
            <v>135.3725</v>
          </cell>
          <cell r="Z58">
            <v>113.2991</v>
          </cell>
          <cell r="AA58">
            <v>677.97550000000001</v>
          </cell>
          <cell r="AB58">
            <v>235.68530000000001</v>
          </cell>
          <cell r="AC58">
            <v>0</v>
          </cell>
          <cell r="AD58">
            <v>0</v>
          </cell>
          <cell r="AE58">
            <v>0</v>
          </cell>
          <cell r="AF58">
            <v>0</v>
          </cell>
          <cell r="AG58">
            <v>0.77339999999999998</v>
          </cell>
          <cell r="AH58">
            <v>0</v>
          </cell>
          <cell r="AI58">
            <v>0</v>
          </cell>
          <cell r="AJ58">
            <v>0</v>
          </cell>
          <cell r="AK58">
            <v>0</v>
          </cell>
          <cell r="AL58">
            <v>56.723799999999997</v>
          </cell>
          <cell r="AM58">
            <v>373.39</v>
          </cell>
          <cell r="AN58">
            <v>117.9969</v>
          </cell>
          <cell r="AO58">
            <v>170.02289999999999</v>
          </cell>
          <cell r="AP58">
            <v>1050.5921000000001</v>
          </cell>
          <cell r="AQ58">
            <v>353.68220000000002</v>
          </cell>
          <cell r="AR58">
            <v>92.480400000000003</v>
          </cell>
          <cell r="AS58">
            <v>366.41500000000002</v>
          </cell>
          <cell r="AT58">
            <v>192.37809999999999</v>
          </cell>
          <cell r="AU58">
            <v>0</v>
          </cell>
          <cell r="AV58">
            <v>0</v>
          </cell>
          <cell r="AW58">
            <v>0</v>
          </cell>
          <cell r="AX58">
            <v>0</v>
          </cell>
          <cell r="AY58">
            <v>0</v>
          </cell>
          <cell r="AZ58">
            <v>0</v>
          </cell>
          <cell r="BA58">
            <v>92.480400000000003</v>
          </cell>
          <cell r="BB58">
            <v>366.41500000000002</v>
          </cell>
          <cell r="BC58">
            <v>192.37809999999999</v>
          </cell>
          <cell r="BD58">
            <v>212.7637</v>
          </cell>
          <cell r="BE58">
            <v>1084.5130999999999</v>
          </cell>
          <cell r="BF58">
            <v>442.5917</v>
          </cell>
          <cell r="BG58">
            <v>114.8163</v>
          </cell>
          <cell r="BH58">
            <v>693.46669999999995</v>
          </cell>
          <cell r="BI58">
            <v>238.84110000000001</v>
          </cell>
          <cell r="BJ58">
            <v>327.58</v>
          </cell>
          <cell r="BK58">
            <v>1777.9798000000001</v>
          </cell>
          <cell r="BL58">
            <v>681.43280000000004</v>
          </cell>
          <cell r="BM58">
            <v>235.09960000000001</v>
          </cell>
          <cell r="BN58">
            <v>1411.5648000000001</v>
          </cell>
          <cell r="BO58">
            <v>489.05470000000003</v>
          </cell>
        </row>
        <row r="59">
          <cell r="A59">
            <v>92506</v>
          </cell>
          <cell r="B59">
            <v>185.1866</v>
          </cell>
          <cell r="C59">
            <v>295.5566</v>
          </cell>
          <cell r="D59">
            <v>0</v>
          </cell>
          <cell r="E59">
            <v>143.16470000000001</v>
          </cell>
          <cell r="F59">
            <v>324.01049999999998</v>
          </cell>
          <cell r="G59">
            <v>0</v>
          </cell>
          <cell r="H59">
            <v>0</v>
          </cell>
          <cell r="I59">
            <v>44.2239</v>
          </cell>
          <cell r="J59">
            <v>0</v>
          </cell>
          <cell r="K59">
            <v>15.2599</v>
          </cell>
          <cell r="L59">
            <v>360.3492</v>
          </cell>
          <cell r="M59">
            <v>0</v>
          </cell>
          <cell r="N59">
            <v>0</v>
          </cell>
          <cell r="O59">
            <v>44.2239</v>
          </cell>
          <cell r="P59">
            <v>0</v>
          </cell>
          <cell r="Q59">
            <v>10.9437</v>
          </cell>
          <cell r="R59">
            <v>43.691899999999997</v>
          </cell>
          <cell r="S59">
            <v>0</v>
          </cell>
          <cell r="T59">
            <v>20.324000000000002</v>
          </cell>
          <cell r="U59">
            <v>81.142499999999998</v>
          </cell>
          <cell r="V59">
            <v>0</v>
          </cell>
          <cell r="W59">
            <v>344.35910000000001</v>
          </cell>
          <cell r="X59">
            <v>384.0523</v>
          </cell>
          <cell r="Y59">
            <v>0</v>
          </cell>
          <cell r="Z59">
            <v>44.725499999999997</v>
          </cell>
          <cell r="AA59">
            <v>207.58609999999999</v>
          </cell>
          <cell r="AB59">
            <v>0</v>
          </cell>
          <cell r="AC59">
            <v>0</v>
          </cell>
          <cell r="AD59">
            <v>0.54949999999999999</v>
          </cell>
          <cell r="AE59">
            <v>0</v>
          </cell>
          <cell r="AF59">
            <v>0</v>
          </cell>
          <cell r="AG59">
            <v>0</v>
          </cell>
          <cell r="AH59">
            <v>0</v>
          </cell>
          <cell r="AI59">
            <v>0</v>
          </cell>
          <cell r="AJ59">
            <v>0</v>
          </cell>
          <cell r="AK59">
            <v>0</v>
          </cell>
          <cell r="AL59">
            <v>30.531099999999999</v>
          </cell>
          <cell r="AM59">
            <v>143.82409999999999</v>
          </cell>
          <cell r="AN59">
            <v>0</v>
          </cell>
          <cell r="AO59">
            <v>75.256600000000006</v>
          </cell>
          <cell r="AP59">
            <v>350.86070000000001</v>
          </cell>
          <cell r="AQ59">
            <v>0</v>
          </cell>
          <cell r="AR59">
            <v>15.2599</v>
          </cell>
          <cell r="AS59">
            <v>405.12259999999998</v>
          </cell>
          <cell r="AT59">
            <v>0</v>
          </cell>
          <cell r="AU59">
            <v>0</v>
          </cell>
          <cell r="AV59">
            <v>0</v>
          </cell>
          <cell r="AW59">
            <v>0</v>
          </cell>
          <cell r="AX59">
            <v>0</v>
          </cell>
          <cell r="AY59">
            <v>0</v>
          </cell>
          <cell r="AZ59">
            <v>0</v>
          </cell>
          <cell r="BA59">
            <v>15.2599</v>
          </cell>
          <cell r="BB59">
            <v>405.12259999999998</v>
          </cell>
          <cell r="BC59">
            <v>0</v>
          </cell>
          <cell r="BD59">
            <v>373.07679999999999</v>
          </cell>
          <cell r="BE59">
            <v>871.37710000000004</v>
          </cell>
          <cell r="BF59">
            <v>0</v>
          </cell>
          <cell r="BG59">
            <v>61.7988</v>
          </cell>
          <cell r="BH59">
            <v>268.6585</v>
          </cell>
          <cell r="BI59">
            <v>0</v>
          </cell>
          <cell r="BJ59">
            <v>434.87560000000002</v>
          </cell>
          <cell r="BK59">
            <v>1140.0355999999999</v>
          </cell>
          <cell r="BL59">
            <v>0</v>
          </cell>
          <cell r="BM59">
            <v>419.6157</v>
          </cell>
          <cell r="BN59">
            <v>734.91300000000001</v>
          </cell>
          <cell r="BO59">
            <v>0</v>
          </cell>
        </row>
        <row r="60">
          <cell r="A60">
            <v>92508</v>
          </cell>
          <cell r="B60">
            <v>11934.4655</v>
          </cell>
          <cell r="C60">
            <v>42618.534</v>
          </cell>
          <cell r="D60">
            <v>3222.7921999999999</v>
          </cell>
          <cell r="E60">
            <v>22164.007399999999</v>
          </cell>
          <cell r="F60">
            <v>68913.853099999993</v>
          </cell>
          <cell r="G60">
            <v>5985.1854999999996</v>
          </cell>
          <cell r="H60">
            <v>0</v>
          </cell>
          <cell r="I60">
            <v>0</v>
          </cell>
          <cell r="J60">
            <v>0</v>
          </cell>
          <cell r="K60">
            <v>0</v>
          </cell>
          <cell r="L60">
            <v>0</v>
          </cell>
          <cell r="M60">
            <v>0</v>
          </cell>
          <cell r="N60">
            <v>0</v>
          </cell>
          <cell r="O60">
            <v>0</v>
          </cell>
          <cell r="P60">
            <v>0</v>
          </cell>
          <cell r="Q60">
            <v>5034.5164999999997</v>
          </cell>
          <cell r="R60">
            <v>53472.159899999999</v>
          </cell>
          <cell r="S60">
            <v>1359.5246999999999</v>
          </cell>
          <cell r="T60">
            <v>9349.8165000000008</v>
          </cell>
          <cell r="U60">
            <v>99305.439899999998</v>
          </cell>
          <cell r="V60">
            <v>2524.8316</v>
          </cell>
          <cell r="W60">
            <v>48482.805899999999</v>
          </cell>
          <cell r="X60">
            <v>264309.98690000002</v>
          </cell>
          <cell r="Y60">
            <v>13092.334000000001</v>
          </cell>
          <cell r="Z60">
            <v>18974.093199999999</v>
          </cell>
          <cell r="AA60">
            <v>192853.82819999999</v>
          </cell>
          <cell r="AB60">
            <v>5123.7786999999998</v>
          </cell>
          <cell r="AC60">
            <v>759.38400000000001</v>
          </cell>
          <cell r="AD60">
            <v>1868.4815000000001</v>
          </cell>
          <cell r="AE60">
            <v>5131.5185000000001</v>
          </cell>
          <cell r="AF60">
            <v>2.0945999999999998</v>
          </cell>
          <cell r="AG60">
            <v>162.8339</v>
          </cell>
          <cell r="AH60">
            <v>0.56559999999999999</v>
          </cell>
          <cell r="AI60">
            <v>0</v>
          </cell>
          <cell r="AJ60">
            <v>0</v>
          </cell>
          <cell r="AK60">
            <v>0</v>
          </cell>
          <cell r="AL60">
            <v>14045.444299999999</v>
          </cell>
          <cell r="AM60">
            <v>181067.25409999999</v>
          </cell>
          <cell r="AN60">
            <v>3792.8425000000002</v>
          </cell>
          <cell r="AO60">
            <v>32258.0589</v>
          </cell>
          <cell r="AP60">
            <v>371889.76689999999</v>
          </cell>
          <cell r="AQ60">
            <v>3784.5371</v>
          </cell>
          <cell r="AR60">
            <v>761.47860000000003</v>
          </cell>
          <cell r="AS60">
            <v>2031.3154</v>
          </cell>
          <cell r="AT60">
            <v>5132.0841</v>
          </cell>
          <cell r="AU60">
            <v>0</v>
          </cell>
          <cell r="AV60">
            <v>6.3818000000000001</v>
          </cell>
          <cell r="AW60">
            <v>0</v>
          </cell>
          <cell r="AX60">
            <v>0</v>
          </cell>
          <cell r="AY60">
            <v>0</v>
          </cell>
          <cell r="AZ60">
            <v>0</v>
          </cell>
          <cell r="BA60">
            <v>761.47860000000003</v>
          </cell>
          <cell r="BB60">
            <v>2024.9336000000001</v>
          </cell>
          <cell r="BC60">
            <v>5132.0841</v>
          </cell>
          <cell r="BD60">
            <v>53072.566099999996</v>
          </cell>
          <cell r="BE60">
            <v>304386.21529999998</v>
          </cell>
          <cell r="BF60">
            <v>14331.7564</v>
          </cell>
          <cell r="BG60">
            <v>28429.777300000002</v>
          </cell>
          <cell r="BH60">
            <v>333844.85389999999</v>
          </cell>
          <cell r="BI60">
            <v>7677.1988000000001</v>
          </cell>
          <cell r="BJ60">
            <v>81502.343399999998</v>
          </cell>
          <cell r="BK60">
            <v>638231.06920000003</v>
          </cell>
          <cell r="BL60">
            <v>22008.9552</v>
          </cell>
          <cell r="BM60">
            <v>80740.864799999996</v>
          </cell>
          <cell r="BN60">
            <v>636206.13560000004</v>
          </cell>
          <cell r="BO60">
            <v>16876.8711</v>
          </cell>
        </row>
        <row r="61">
          <cell r="A61">
            <v>92519</v>
          </cell>
          <cell r="B61">
            <v>13207.8254</v>
          </cell>
          <cell r="C61">
            <v>28343.105</v>
          </cell>
          <cell r="D61">
            <v>7920.2223000000004</v>
          </cell>
          <cell r="E61">
            <v>50897.286999999997</v>
          </cell>
          <cell r="F61">
            <v>84404.899000000005</v>
          </cell>
          <cell r="G61">
            <v>30521.1358</v>
          </cell>
          <cell r="H61">
            <v>0</v>
          </cell>
          <cell r="I61">
            <v>4512.5</v>
          </cell>
          <cell r="J61">
            <v>0</v>
          </cell>
          <cell r="K61">
            <v>14950.8123</v>
          </cell>
          <cell r="L61">
            <v>-532.46960000000001</v>
          </cell>
          <cell r="M61">
            <v>0</v>
          </cell>
          <cell r="N61">
            <v>0</v>
          </cell>
          <cell r="O61">
            <v>0</v>
          </cell>
          <cell r="P61">
            <v>0</v>
          </cell>
          <cell r="Q61">
            <v>33190.5164</v>
          </cell>
          <cell r="R61">
            <v>152515.1029</v>
          </cell>
          <cell r="S61">
            <v>19903.070100000001</v>
          </cell>
          <cell r="T61">
            <v>61639.530500000001</v>
          </cell>
          <cell r="U61">
            <v>283242.33429999999</v>
          </cell>
          <cell r="V61">
            <v>36962.844299999997</v>
          </cell>
          <cell r="W61">
            <v>143984.34700000001</v>
          </cell>
          <cell r="X61">
            <v>553550.41079999995</v>
          </cell>
          <cell r="Y61">
            <v>95307.272500000006</v>
          </cell>
          <cell r="Z61">
            <v>125088.4662</v>
          </cell>
          <cell r="AA61">
            <v>550167.57160000002</v>
          </cell>
          <cell r="AB61">
            <v>75010.718599999993</v>
          </cell>
          <cell r="AC61">
            <v>0</v>
          </cell>
          <cell r="AD61">
            <v>6135.8073000000004</v>
          </cell>
          <cell r="AE61">
            <v>0</v>
          </cell>
          <cell r="AF61">
            <v>0</v>
          </cell>
          <cell r="AG61">
            <v>63.611699999999999</v>
          </cell>
          <cell r="AH61">
            <v>0</v>
          </cell>
          <cell r="AI61">
            <v>0</v>
          </cell>
          <cell r="AJ61">
            <v>0</v>
          </cell>
          <cell r="AK61">
            <v>0</v>
          </cell>
          <cell r="AL61">
            <v>92595.892200000002</v>
          </cell>
          <cell r="AM61">
            <v>473949.48139999999</v>
          </cell>
          <cell r="AN61">
            <v>55526.177799999998</v>
          </cell>
          <cell r="AO61">
            <v>217684.3584</v>
          </cell>
          <cell r="AP61">
            <v>1017917.634</v>
          </cell>
          <cell r="AQ61">
            <v>130536.8964</v>
          </cell>
          <cell r="AR61">
            <v>14950.8123</v>
          </cell>
          <cell r="AS61">
            <v>5666.9494000000004</v>
          </cell>
          <cell r="AT61">
            <v>0</v>
          </cell>
          <cell r="AU61">
            <v>0</v>
          </cell>
          <cell r="AV61">
            <v>525.41980000000001</v>
          </cell>
          <cell r="AW61">
            <v>0</v>
          </cell>
          <cell r="AX61">
            <v>0</v>
          </cell>
          <cell r="AY61">
            <v>0</v>
          </cell>
          <cell r="AZ61">
            <v>0</v>
          </cell>
          <cell r="BA61">
            <v>14950.8123</v>
          </cell>
          <cell r="BB61">
            <v>5141.5295999999998</v>
          </cell>
          <cell r="BC61">
            <v>0</v>
          </cell>
          <cell r="BD61">
            <v>189193.57860000001</v>
          </cell>
          <cell r="BE61">
            <v>667428.07559999998</v>
          </cell>
          <cell r="BF61">
            <v>113452.07670000001</v>
          </cell>
          <cell r="BG61">
            <v>187425.93909999999</v>
          </cell>
          <cell r="BH61">
            <v>909706.91859999998</v>
          </cell>
          <cell r="BI61">
            <v>112392.0922</v>
          </cell>
          <cell r="BJ61">
            <v>376619.51770000003</v>
          </cell>
          <cell r="BK61">
            <v>1577134.9942000001</v>
          </cell>
          <cell r="BL61">
            <v>225844.16889999999</v>
          </cell>
          <cell r="BM61">
            <v>361668.70539999998</v>
          </cell>
          <cell r="BN61">
            <v>1571993.4646000001</v>
          </cell>
          <cell r="BO61">
            <v>225844.16889999999</v>
          </cell>
        </row>
        <row r="62">
          <cell r="A62">
            <v>92520</v>
          </cell>
          <cell r="B62">
            <v>13.1868</v>
          </cell>
          <cell r="C62">
            <v>147.4461</v>
          </cell>
          <cell r="D62">
            <v>24.8504</v>
          </cell>
          <cell r="E62">
            <v>76.043899999999994</v>
          </cell>
          <cell r="F62">
            <v>295.62299999999999</v>
          </cell>
          <cell r="G62">
            <v>143.30420000000001</v>
          </cell>
          <cell r="H62">
            <v>0</v>
          </cell>
          <cell r="I62">
            <v>22.1067</v>
          </cell>
          <cell r="J62">
            <v>0</v>
          </cell>
          <cell r="K62">
            <v>74.879400000000004</v>
          </cell>
          <cell r="L62">
            <v>301.4171</v>
          </cell>
          <cell r="M62">
            <v>141.1096</v>
          </cell>
          <cell r="N62">
            <v>0</v>
          </cell>
          <cell r="O62">
            <v>22.1067</v>
          </cell>
          <cell r="P62">
            <v>0</v>
          </cell>
          <cell r="Q62">
            <v>8.4346999999999994</v>
          </cell>
          <cell r="R62">
            <v>92.341099999999997</v>
          </cell>
          <cell r="S62">
            <v>15.895099999999999</v>
          </cell>
          <cell r="T62">
            <v>15.664400000000001</v>
          </cell>
          <cell r="U62">
            <v>171.4906</v>
          </cell>
          <cell r="V62">
            <v>29.519500000000001</v>
          </cell>
          <cell r="W62">
            <v>38.450400000000002</v>
          </cell>
          <cell r="X62">
            <v>405.4837</v>
          </cell>
          <cell r="Y62">
            <v>72.459599999999995</v>
          </cell>
          <cell r="Z62">
            <v>37.716999999999999</v>
          </cell>
          <cell r="AA62">
            <v>501.28480000000002</v>
          </cell>
          <cell r="AB62">
            <v>71.077399999999997</v>
          </cell>
          <cell r="AC62">
            <v>0</v>
          </cell>
          <cell r="AD62">
            <v>0</v>
          </cell>
          <cell r="AE62">
            <v>0</v>
          </cell>
          <cell r="AF62">
            <v>0</v>
          </cell>
          <cell r="AG62">
            <v>0</v>
          </cell>
          <cell r="AH62">
            <v>0</v>
          </cell>
          <cell r="AI62">
            <v>0</v>
          </cell>
          <cell r="AJ62">
            <v>0</v>
          </cell>
          <cell r="AK62">
            <v>0</v>
          </cell>
          <cell r="AL62">
            <v>25.6328</v>
          </cell>
          <cell r="AM62">
            <v>343.30869999999999</v>
          </cell>
          <cell r="AN62">
            <v>48.304699999999997</v>
          </cell>
          <cell r="AO62">
            <v>63.349800000000002</v>
          </cell>
          <cell r="AP62">
            <v>844.59349999999995</v>
          </cell>
          <cell r="AQ62">
            <v>119.38209999999999</v>
          </cell>
          <cell r="AR62">
            <v>74.879400000000004</v>
          </cell>
          <cell r="AS62">
            <v>323.52379999999999</v>
          </cell>
          <cell r="AT62">
            <v>141.1096</v>
          </cell>
          <cell r="AU62">
            <v>0</v>
          </cell>
          <cell r="AV62">
            <v>0</v>
          </cell>
          <cell r="AW62">
            <v>0</v>
          </cell>
          <cell r="AX62">
            <v>0</v>
          </cell>
          <cell r="AY62">
            <v>0</v>
          </cell>
          <cell r="AZ62">
            <v>0</v>
          </cell>
          <cell r="BA62">
            <v>74.879400000000004</v>
          </cell>
          <cell r="BB62">
            <v>323.52379999999999</v>
          </cell>
          <cell r="BC62">
            <v>141.1096</v>
          </cell>
          <cell r="BD62">
            <v>126.9477</v>
          </cell>
          <cell r="BE62">
            <v>966.4606</v>
          </cell>
          <cell r="BF62">
            <v>239.232</v>
          </cell>
          <cell r="BG62">
            <v>49.731900000000003</v>
          </cell>
          <cell r="BH62">
            <v>607.1404</v>
          </cell>
          <cell r="BI62">
            <v>93.719300000000004</v>
          </cell>
          <cell r="BJ62">
            <v>176.67959999999999</v>
          </cell>
          <cell r="BK62">
            <v>1573.6010000000001</v>
          </cell>
          <cell r="BL62">
            <v>332.9513</v>
          </cell>
          <cell r="BM62">
            <v>101.8002</v>
          </cell>
          <cell r="BN62">
            <v>1250.0771999999999</v>
          </cell>
          <cell r="BO62">
            <v>191.8417</v>
          </cell>
        </row>
        <row r="63">
          <cell r="A63">
            <v>92527</v>
          </cell>
          <cell r="B63">
            <v>18.285699999999999</v>
          </cell>
          <cell r="C63">
            <v>425.92939999999999</v>
          </cell>
          <cell r="D63">
            <v>38.0379</v>
          </cell>
          <cell r="E63">
            <v>367.12049999999999</v>
          </cell>
          <cell r="F63">
            <v>1261.6262999999999</v>
          </cell>
          <cell r="G63">
            <v>763.68529999999998</v>
          </cell>
          <cell r="H63">
            <v>0</v>
          </cell>
          <cell r="I63">
            <v>65.793800000000005</v>
          </cell>
          <cell r="J63">
            <v>0</v>
          </cell>
          <cell r="K63">
            <v>287.87540000000001</v>
          </cell>
          <cell r="L63">
            <v>1111.1013</v>
          </cell>
          <cell r="M63">
            <v>598.83960000000002</v>
          </cell>
          <cell r="N63">
            <v>0</v>
          </cell>
          <cell r="O63">
            <v>65.793800000000005</v>
          </cell>
          <cell r="P63">
            <v>0</v>
          </cell>
          <cell r="Q63">
            <v>37.923000000000002</v>
          </cell>
          <cell r="R63">
            <v>449.2439</v>
          </cell>
          <cell r="S63">
            <v>78.887500000000003</v>
          </cell>
          <cell r="T63">
            <v>70.428399999999996</v>
          </cell>
          <cell r="U63">
            <v>834.30989999999997</v>
          </cell>
          <cell r="V63">
            <v>146.50550000000001</v>
          </cell>
          <cell r="W63">
            <v>205.88220000000001</v>
          </cell>
          <cell r="X63">
            <v>1860.0082</v>
          </cell>
          <cell r="Y63">
            <v>428.27659999999997</v>
          </cell>
          <cell r="Z63">
            <v>190.9246</v>
          </cell>
          <cell r="AA63">
            <v>2582.6327000000001</v>
          </cell>
          <cell r="AB63">
            <v>397.16199999999998</v>
          </cell>
          <cell r="AC63">
            <v>0</v>
          </cell>
          <cell r="AD63">
            <v>6.5235000000000003</v>
          </cell>
          <cell r="AE63">
            <v>0</v>
          </cell>
          <cell r="AF63">
            <v>0</v>
          </cell>
          <cell r="AG63">
            <v>0</v>
          </cell>
          <cell r="AH63">
            <v>0</v>
          </cell>
          <cell r="AI63">
            <v>0</v>
          </cell>
          <cell r="AJ63">
            <v>0</v>
          </cell>
          <cell r="AK63">
            <v>0</v>
          </cell>
          <cell r="AL63">
            <v>115.2475</v>
          </cell>
          <cell r="AM63">
            <v>1636.1392000000001</v>
          </cell>
          <cell r="AN63">
            <v>239.73820000000001</v>
          </cell>
          <cell r="AO63">
            <v>306.1721</v>
          </cell>
          <cell r="AP63">
            <v>4212.2484000000004</v>
          </cell>
          <cell r="AQ63">
            <v>636.90020000000004</v>
          </cell>
          <cell r="AR63">
            <v>287.87540000000001</v>
          </cell>
          <cell r="AS63">
            <v>1183.4186</v>
          </cell>
          <cell r="AT63">
            <v>598.83960000000002</v>
          </cell>
          <cell r="AU63">
            <v>0</v>
          </cell>
          <cell r="AV63">
            <v>0</v>
          </cell>
          <cell r="AW63">
            <v>0</v>
          </cell>
          <cell r="AX63">
            <v>0</v>
          </cell>
          <cell r="AY63">
            <v>0</v>
          </cell>
          <cell r="AZ63">
            <v>0</v>
          </cell>
          <cell r="BA63">
            <v>287.87540000000001</v>
          </cell>
          <cell r="BB63">
            <v>1183.4186</v>
          </cell>
          <cell r="BC63">
            <v>598.83960000000002</v>
          </cell>
          <cell r="BD63">
            <v>576.33079999999995</v>
          </cell>
          <cell r="BE63">
            <v>4335.9822000000004</v>
          </cell>
          <cell r="BF63">
            <v>1198.8851999999999</v>
          </cell>
          <cell r="BG63">
            <v>223.59889999999999</v>
          </cell>
          <cell r="BH63">
            <v>2919.6930000000002</v>
          </cell>
          <cell r="BI63">
            <v>465.13119999999998</v>
          </cell>
          <cell r="BJ63">
            <v>799.92970000000003</v>
          </cell>
          <cell r="BK63">
            <v>7255.6751999999997</v>
          </cell>
          <cell r="BL63">
            <v>1664.0164</v>
          </cell>
          <cell r="BM63">
            <v>512.05430000000001</v>
          </cell>
          <cell r="BN63">
            <v>6072.2565999999997</v>
          </cell>
          <cell r="BO63">
            <v>1065.1768</v>
          </cell>
        </row>
        <row r="64">
          <cell r="A64">
            <v>92533</v>
          </cell>
          <cell r="B64">
            <v>0</v>
          </cell>
          <cell r="C64">
            <v>0</v>
          </cell>
          <cell r="D64">
            <v>0</v>
          </cell>
          <cell r="E64">
            <v>0</v>
          </cell>
          <cell r="F64">
            <v>0</v>
          </cell>
          <cell r="G64">
            <v>0</v>
          </cell>
          <cell r="H64">
            <v>0</v>
          </cell>
          <cell r="I64">
            <v>84.215599999999995</v>
          </cell>
          <cell r="J64">
            <v>0</v>
          </cell>
          <cell r="K64">
            <v>0</v>
          </cell>
          <cell r="L64">
            <v>0</v>
          </cell>
          <cell r="M64">
            <v>0</v>
          </cell>
          <cell r="N64">
            <v>0</v>
          </cell>
          <cell r="O64">
            <v>84.215599999999995</v>
          </cell>
          <cell r="P64">
            <v>0</v>
          </cell>
          <cell r="Q64">
            <v>16.277899999999999</v>
          </cell>
          <cell r="R64">
            <v>159.03030000000001</v>
          </cell>
          <cell r="S64">
            <v>4.3956999999999997</v>
          </cell>
          <cell r="T64">
            <v>30.230399999999999</v>
          </cell>
          <cell r="U64">
            <v>295.34210000000002</v>
          </cell>
          <cell r="V64">
            <v>8.1633999999999993</v>
          </cell>
          <cell r="W64">
            <v>46.508299999999998</v>
          </cell>
          <cell r="X64">
            <v>454.37240000000003</v>
          </cell>
          <cell r="Y64">
            <v>12.559100000000001</v>
          </cell>
          <cell r="Z64">
            <v>43.869100000000003</v>
          </cell>
          <cell r="AA64">
            <v>519.49810000000002</v>
          </cell>
          <cell r="AB64">
            <v>11.846399999999999</v>
          </cell>
          <cell r="AC64">
            <v>0</v>
          </cell>
          <cell r="AD64">
            <v>0</v>
          </cell>
          <cell r="AE64">
            <v>0</v>
          </cell>
          <cell r="AF64">
            <v>0</v>
          </cell>
          <cell r="AG64">
            <v>0</v>
          </cell>
          <cell r="AH64">
            <v>0</v>
          </cell>
          <cell r="AI64">
            <v>0.6613</v>
          </cell>
          <cell r="AJ64">
            <v>5.9767999999999999</v>
          </cell>
          <cell r="AK64">
            <v>0.17249999999999999</v>
          </cell>
          <cell r="AL64">
            <v>50.820300000000003</v>
          </cell>
          <cell r="AM64">
            <v>593.48969999999997</v>
          </cell>
          <cell r="AN64">
            <v>13.7235</v>
          </cell>
          <cell r="AO64">
            <v>94.028099999999995</v>
          </cell>
          <cell r="AP64">
            <v>1107.011</v>
          </cell>
          <cell r="AQ64">
            <v>25.397400000000001</v>
          </cell>
          <cell r="AR64">
            <v>0.6613</v>
          </cell>
          <cell r="AS64">
            <v>90.192400000000006</v>
          </cell>
          <cell r="AT64">
            <v>0.17249999999999999</v>
          </cell>
          <cell r="AU64">
            <v>0</v>
          </cell>
          <cell r="AV64">
            <v>0</v>
          </cell>
          <cell r="AW64">
            <v>0</v>
          </cell>
          <cell r="AX64">
            <v>0</v>
          </cell>
          <cell r="AY64">
            <v>0</v>
          </cell>
          <cell r="AZ64">
            <v>0</v>
          </cell>
          <cell r="BA64">
            <v>0.6613</v>
          </cell>
          <cell r="BB64">
            <v>90.192400000000006</v>
          </cell>
          <cell r="BC64">
            <v>0.17249999999999999</v>
          </cell>
          <cell r="BD64">
            <v>43.869100000000003</v>
          </cell>
          <cell r="BE64">
            <v>603.71370000000002</v>
          </cell>
          <cell r="BF64">
            <v>11.846399999999999</v>
          </cell>
          <cell r="BG64">
            <v>97.328599999999994</v>
          </cell>
          <cell r="BH64">
            <v>1047.8621000000001</v>
          </cell>
          <cell r="BI64">
            <v>26.282599999999999</v>
          </cell>
          <cell r="BJ64">
            <v>141.1977</v>
          </cell>
          <cell r="BK64">
            <v>1651.5758000000001</v>
          </cell>
          <cell r="BL64">
            <v>38.128999999999998</v>
          </cell>
          <cell r="BM64">
            <v>140.53639999999999</v>
          </cell>
          <cell r="BN64">
            <v>1561.3833999999999</v>
          </cell>
          <cell r="BO64">
            <v>37.956499999999998</v>
          </cell>
        </row>
        <row r="65">
          <cell r="A65">
            <v>92545</v>
          </cell>
          <cell r="B65">
            <v>15.824199999999999</v>
          </cell>
          <cell r="C65">
            <v>123.5187</v>
          </cell>
          <cell r="D65">
            <v>29.820499999999999</v>
          </cell>
          <cell r="E65">
            <v>37.494500000000002</v>
          </cell>
          <cell r="F65">
            <v>211.93469999999999</v>
          </cell>
          <cell r="G65">
            <v>70.658199999999994</v>
          </cell>
          <cell r="H65">
            <v>0</v>
          </cell>
          <cell r="I65">
            <v>36.318100000000001</v>
          </cell>
          <cell r="J65">
            <v>0</v>
          </cell>
          <cell r="K65">
            <v>46.027700000000003</v>
          </cell>
          <cell r="L65">
            <v>211.2851</v>
          </cell>
          <cell r="M65">
            <v>86.739099999999993</v>
          </cell>
          <cell r="N65">
            <v>0</v>
          </cell>
          <cell r="O65">
            <v>36.318100000000001</v>
          </cell>
          <cell r="P65">
            <v>0</v>
          </cell>
          <cell r="Q65">
            <v>193.30080000000001</v>
          </cell>
          <cell r="R65">
            <v>1070.9865</v>
          </cell>
          <cell r="S65">
            <v>364.27409999999998</v>
          </cell>
          <cell r="T65">
            <v>358.9873</v>
          </cell>
          <cell r="U65">
            <v>1988.9752000000001</v>
          </cell>
          <cell r="V65">
            <v>676.50919999999996</v>
          </cell>
          <cell r="W65">
            <v>559.57910000000004</v>
          </cell>
          <cell r="X65">
            <v>3184.13</v>
          </cell>
          <cell r="Y65">
            <v>1054.5228999999999</v>
          </cell>
          <cell r="Z65">
            <v>1765.0968</v>
          </cell>
          <cell r="AA65">
            <v>10717.244199999999</v>
          </cell>
          <cell r="AB65">
            <v>3326.3132999999998</v>
          </cell>
          <cell r="AC65">
            <v>0</v>
          </cell>
          <cell r="AD65">
            <v>3.7911999999999999</v>
          </cell>
          <cell r="AE65">
            <v>0</v>
          </cell>
          <cell r="AF65">
            <v>0</v>
          </cell>
          <cell r="AG65">
            <v>0</v>
          </cell>
          <cell r="AH65">
            <v>0</v>
          </cell>
          <cell r="AI65">
            <v>0</v>
          </cell>
          <cell r="AJ65">
            <v>15.9549</v>
          </cell>
          <cell r="AK65">
            <v>0</v>
          </cell>
          <cell r="AL65">
            <v>587.43920000000003</v>
          </cell>
          <cell r="AM65">
            <v>3836.6088</v>
          </cell>
          <cell r="AN65">
            <v>1107.0255</v>
          </cell>
          <cell r="AO65">
            <v>2352.5360000000001</v>
          </cell>
          <cell r="AP65">
            <v>14534.106900000001</v>
          </cell>
          <cell r="AQ65">
            <v>4433.3388000000004</v>
          </cell>
          <cell r="AR65">
            <v>46.027700000000003</v>
          </cell>
          <cell r="AS65">
            <v>267.34930000000003</v>
          </cell>
          <cell r="AT65">
            <v>86.739099999999993</v>
          </cell>
          <cell r="AU65">
            <v>0</v>
          </cell>
          <cell r="AV65">
            <v>0</v>
          </cell>
          <cell r="AW65">
            <v>0</v>
          </cell>
          <cell r="AX65">
            <v>0</v>
          </cell>
          <cell r="AY65">
            <v>0</v>
          </cell>
          <cell r="AZ65">
            <v>0</v>
          </cell>
          <cell r="BA65">
            <v>46.027700000000003</v>
          </cell>
          <cell r="BB65">
            <v>267.34930000000003</v>
          </cell>
          <cell r="BC65">
            <v>86.739099999999993</v>
          </cell>
          <cell r="BD65">
            <v>1818.4155000000001</v>
          </cell>
          <cell r="BE65">
            <v>11089.0157</v>
          </cell>
          <cell r="BF65">
            <v>3426.7919999999999</v>
          </cell>
          <cell r="BG65">
            <v>1139.7273</v>
          </cell>
          <cell r="BH65">
            <v>6896.5704999999998</v>
          </cell>
          <cell r="BI65">
            <v>2147.8087999999998</v>
          </cell>
          <cell r="BJ65">
            <v>2958.1428000000001</v>
          </cell>
          <cell r="BK65">
            <v>17985.586200000002</v>
          </cell>
          <cell r="BL65">
            <v>5574.6008000000002</v>
          </cell>
          <cell r="BM65">
            <v>2912.1151</v>
          </cell>
          <cell r="BN65">
            <v>17718.2369</v>
          </cell>
          <cell r="BO65">
            <v>5487.8617000000004</v>
          </cell>
        </row>
        <row r="66">
          <cell r="A66">
            <v>92547</v>
          </cell>
          <cell r="B66">
            <v>0</v>
          </cell>
          <cell r="C66">
            <v>0</v>
          </cell>
          <cell r="D66">
            <v>0</v>
          </cell>
          <cell r="E66">
            <v>0</v>
          </cell>
          <cell r="F66">
            <v>0</v>
          </cell>
          <cell r="G66">
            <v>0</v>
          </cell>
          <cell r="H66">
            <v>0</v>
          </cell>
          <cell r="I66">
            <v>183.18729999999999</v>
          </cell>
          <cell r="J66">
            <v>0</v>
          </cell>
          <cell r="K66">
            <v>0</v>
          </cell>
          <cell r="L66">
            <v>0</v>
          </cell>
          <cell r="M66">
            <v>0</v>
          </cell>
          <cell r="N66">
            <v>0</v>
          </cell>
          <cell r="O66">
            <v>183.18729999999999</v>
          </cell>
          <cell r="P66">
            <v>0</v>
          </cell>
          <cell r="Q66">
            <v>4.0118</v>
          </cell>
          <cell r="R66">
            <v>35.606000000000002</v>
          </cell>
          <cell r="S66">
            <v>0</v>
          </cell>
          <cell r="T66">
            <v>7.4504999999999999</v>
          </cell>
          <cell r="U66">
            <v>66.125500000000002</v>
          </cell>
          <cell r="V66">
            <v>0</v>
          </cell>
          <cell r="W66">
            <v>11.462300000000001</v>
          </cell>
          <cell r="X66">
            <v>101.7315</v>
          </cell>
          <cell r="Y66">
            <v>0</v>
          </cell>
          <cell r="Z66">
            <v>11.457100000000001</v>
          </cell>
          <cell r="AA66">
            <v>116.8479</v>
          </cell>
          <cell r="AB66">
            <v>0</v>
          </cell>
          <cell r="AC66">
            <v>0</v>
          </cell>
          <cell r="AD66">
            <v>0</v>
          </cell>
          <cell r="AE66">
            <v>0</v>
          </cell>
          <cell r="AF66">
            <v>0</v>
          </cell>
          <cell r="AG66">
            <v>0</v>
          </cell>
          <cell r="AH66">
            <v>0</v>
          </cell>
          <cell r="AI66">
            <v>0</v>
          </cell>
          <cell r="AJ66">
            <v>3.3841000000000001</v>
          </cell>
          <cell r="AK66">
            <v>0</v>
          </cell>
          <cell r="AL66">
            <v>13.4337</v>
          </cell>
          <cell r="AM66">
            <v>144.43279999999999</v>
          </cell>
          <cell r="AN66">
            <v>0</v>
          </cell>
          <cell r="AO66">
            <v>24.890799999999999</v>
          </cell>
          <cell r="AP66">
            <v>257.89659999999998</v>
          </cell>
          <cell r="AQ66">
            <v>0</v>
          </cell>
          <cell r="AR66">
            <v>0</v>
          </cell>
          <cell r="AS66">
            <v>186.57140000000001</v>
          </cell>
          <cell r="AT66">
            <v>0</v>
          </cell>
          <cell r="AU66">
            <v>0</v>
          </cell>
          <cell r="AV66">
            <v>0</v>
          </cell>
          <cell r="AW66">
            <v>0</v>
          </cell>
          <cell r="AX66">
            <v>0</v>
          </cell>
          <cell r="AY66">
            <v>0</v>
          </cell>
          <cell r="AZ66">
            <v>0</v>
          </cell>
          <cell r="BA66">
            <v>0</v>
          </cell>
          <cell r="BB66">
            <v>186.57140000000001</v>
          </cell>
          <cell r="BC66">
            <v>0</v>
          </cell>
          <cell r="BD66">
            <v>11.457100000000001</v>
          </cell>
          <cell r="BE66">
            <v>300.03519999999997</v>
          </cell>
          <cell r="BF66">
            <v>0</v>
          </cell>
          <cell r="BG66">
            <v>24.896000000000001</v>
          </cell>
          <cell r="BH66">
            <v>246.1643</v>
          </cell>
          <cell r="BI66">
            <v>0</v>
          </cell>
          <cell r="BJ66">
            <v>36.353099999999998</v>
          </cell>
          <cell r="BK66">
            <v>546.19949999999994</v>
          </cell>
          <cell r="BL66">
            <v>0</v>
          </cell>
          <cell r="BM66">
            <v>36.353099999999998</v>
          </cell>
          <cell r="BN66">
            <v>359.62810000000002</v>
          </cell>
          <cell r="BO66">
            <v>0</v>
          </cell>
        </row>
        <row r="67">
          <cell r="A67">
            <v>92556</v>
          </cell>
          <cell r="B67">
            <v>121.40649999999999</v>
          </cell>
          <cell r="C67">
            <v>662.14239999999995</v>
          </cell>
          <cell r="D67">
            <v>252.5504</v>
          </cell>
          <cell r="E67">
            <v>209.36240000000001</v>
          </cell>
          <cell r="F67">
            <v>1011.9652</v>
          </cell>
          <cell r="G67">
            <v>435.51650000000001</v>
          </cell>
          <cell r="H67">
            <v>0</v>
          </cell>
          <cell r="I67">
            <v>47.371499999999997</v>
          </cell>
          <cell r="J67">
            <v>0</v>
          </cell>
          <cell r="K67">
            <v>207.25309999999999</v>
          </cell>
          <cell r="L67">
            <v>1063.9467</v>
          </cell>
          <cell r="M67">
            <v>431.12869999999998</v>
          </cell>
          <cell r="N67">
            <v>0</v>
          </cell>
          <cell r="O67">
            <v>47.371499999999997</v>
          </cell>
          <cell r="P67">
            <v>0</v>
          </cell>
          <cell r="Q67">
            <v>176.34620000000001</v>
          </cell>
          <cell r="R67">
            <v>1188.4901</v>
          </cell>
          <cell r="S67">
            <v>366.8356</v>
          </cell>
          <cell r="T67">
            <v>327.50009999999997</v>
          </cell>
          <cell r="U67">
            <v>2207.1954999999998</v>
          </cell>
          <cell r="V67">
            <v>681.26710000000003</v>
          </cell>
          <cell r="W67">
            <v>627.36210000000005</v>
          </cell>
          <cell r="X67">
            <v>4005.8465000000001</v>
          </cell>
          <cell r="Y67">
            <v>1305.0409</v>
          </cell>
          <cell r="Z67">
            <v>1050.7746</v>
          </cell>
          <cell r="AA67">
            <v>8806.7132000000001</v>
          </cell>
          <cell r="AB67">
            <v>2185.8254000000002</v>
          </cell>
          <cell r="AC67">
            <v>0</v>
          </cell>
          <cell r="AD67">
            <v>4.2455999999999996</v>
          </cell>
          <cell r="AE67">
            <v>0</v>
          </cell>
          <cell r="AF67">
            <v>0</v>
          </cell>
          <cell r="AG67">
            <v>0</v>
          </cell>
          <cell r="AH67">
            <v>0</v>
          </cell>
          <cell r="AI67">
            <v>0</v>
          </cell>
          <cell r="AJ67">
            <v>0</v>
          </cell>
          <cell r="AK67">
            <v>0</v>
          </cell>
          <cell r="AL67">
            <v>590.50429999999994</v>
          </cell>
          <cell r="AM67">
            <v>4881.9812000000002</v>
          </cell>
          <cell r="AN67">
            <v>1228.3694</v>
          </cell>
          <cell r="AO67">
            <v>1641.2789</v>
          </cell>
          <cell r="AP67">
            <v>13684.4488</v>
          </cell>
          <cell r="AQ67">
            <v>3414.1948000000002</v>
          </cell>
          <cell r="AR67">
            <v>207.25309999999999</v>
          </cell>
          <cell r="AS67">
            <v>1115.5637999999999</v>
          </cell>
          <cell r="AT67">
            <v>431.12869999999998</v>
          </cell>
          <cell r="AU67">
            <v>0</v>
          </cell>
          <cell r="AV67">
            <v>0</v>
          </cell>
          <cell r="AW67">
            <v>0</v>
          </cell>
          <cell r="AX67">
            <v>0</v>
          </cell>
          <cell r="AY67">
            <v>0</v>
          </cell>
          <cell r="AZ67">
            <v>0</v>
          </cell>
          <cell r="BA67">
            <v>207.25309999999999</v>
          </cell>
          <cell r="BB67">
            <v>1115.5637999999999</v>
          </cell>
          <cell r="BC67">
            <v>431.12869999999998</v>
          </cell>
          <cell r="BD67">
            <v>1381.5435</v>
          </cell>
          <cell r="BE67">
            <v>10528.192300000001</v>
          </cell>
          <cell r="BF67">
            <v>2873.8923</v>
          </cell>
          <cell r="BG67">
            <v>1094.3506</v>
          </cell>
          <cell r="BH67">
            <v>8277.6668000000009</v>
          </cell>
          <cell r="BI67">
            <v>2276.4721</v>
          </cell>
          <cell r="BJ67">
            <v>2475.8941</v>
          </cell>
          <cell r="BK67">
            <v>18805.859100000001</v>
          </cell>
          <cell r="BL67">
            <v>5150.3644000000004</v>
          </cell>
          <cell r="BM67">
            <v>2268.6410000000001</v>
          </cell>
          <cell r="BN67">
            <v>17690.295300000002</v>
          </cell>
          <cell r="BO67">
            <v>4719.2357000000002</v>
          </cell>
        </row>
        <row r="68">
          <cell r="A68">
            <v>92560</v>
          </cell>
          <cell r="B68">
            <v>0</v>
          </cell>
          <cell r="C68">
            <v>0</v>
          </cell>
          <cell r="D68">
            <v>0</v>
          </cell>
          <cell r="E68">
            <v>0</v>
          </cell>
          <cell r="F68">
            <v>0</v>
          </cell>
          <cell r="G68">
            <v>0</v>
          </cell>
          <cell r="H68">
            <v>0</v>
          </cell>
          <cell r="I68">
            <v>277.56189999999998</v>
          </cell>
          <cell r="J68">
            <v>0</v>
          </cell>
          <cell r="K68">
            <v>0</v>
          </cell>
          <cell r="L68">
            <v>0</v>
          </cell>
          <cell r="M68">
            <v>0</v>
          </cell>
          <cell r="N68">
            <v>0</v>
          </cell>
          <cell r="O68">
            <v>277.56189999999998</v>
          </cell>
          <cell r="P68">
            <v>0</v>
          </cell>
          <cell r="Q68">
            <v>1285.7674</v>
          </cell>
          <cell r="R68">
            <v>9748.1849000000002</v>
          </cell>
          <cell r="S68">
            <v>2423.0203000000001</v>
          </cell>
          <cell r="T68">
            <v>2387.8537000000001</v>
          </cell>
          <cell r="U68">
            <v>18103.772000000001</v>
          </cell>
          <cell r="V68">
            <v>4499.8946999999998</v>
          </cell>
          <cell r="W68">
            <v>3673.6210999999998</v>
          </cell>
          <cell r="X68">
            <v>27851.956900000001</v>
          </cell>
          <cell r="Y68">
            <v>6922.915</v>
          </cell>
          <cell r="Z68">
            <v>3879.5944</v>
          </cell>
          <cell r="AA68">
            <v>35130.3056</v>
          </cell>
          <cell r="AB68">
            <v>7311.0702000000001</v>
          </cell>
          <cell r="AC68">
            <v>0</v>
          </cell>
          <cell r="AD68">
            <v>0</v>
          </cell>
          <cell r="AE68">
            <v>0</v>
          </cell>
          <cell r="AF68">
            <v>0</v>
          </cell>
          <cell r="AG68">
            <v>0</v>
          </cell>
          <cell r="AH68">
            <v>0</v>
          </cell>
          <cell r="AI68">
            <v>2.3521000000000001</v>
          </cell>
          <cell r="AJ68">
            <v>40.663499999999999</v>
          </cell>
          <cell r="AK68">
            <v>3.8361999999999998</v>
          </cell>
          <cell r="AL68">
            <v>4305.4574000000002</v>
          </cell>
          <cell r="AM68">
            <v>39852.343800000002</v>
          </cell>
          <cell r="AN68">
            <v>8113.6062000000002</v>
          </cell>
          <cell r="AO68">
            <v>8182.6997000000001</v>
          </cell>
          <cell r="AP68">
            <v>74941.9859</v>
          </cell>
          <cell r="AQ68">
            <v>15420.840200000001</v>
          </cell>
          <cell r="AR68">
            <v>2.3521000000000001</v>
          </cell>
          <cell r="AS68">
            <v>318.22539999999998</v>
          </cell>
          <cell r="AT68">
            <v>3.8361999999999998</v>
          </cell>
          <cell r="AU68">
            <v>0</v>
          </cell>
          <cell r="AV68">
            <v>0</v>
          </cell>
          <cell r="AW68">
            <v>0</v>
          </cell>
          <cell r="AX68">
            <v>0</v>
          </cell>
          <cell r="AY68">
            <v>0</v>
          </cell>
          <cell r="AZ68">
            <v>0</v>
          </cell>
          <cell r="BA68">
            <v>2.3521000000000001</v>
          </cell>
          <cell r="BB68">
            <v>318.22539999999998</v>
          </cell>
          <cell r="BC68">
            <v>3.8361999999999998</v>
          </cell>
          <cell r="BD68">
            <v>3879.5944</v>
          </cell>
          <cell r="BE68">
            <v>35407.8675</v>
          </cell>
          <cell r="BF68">
            <v>7311.0702000000001</v>
          </cell>
          <cell r="BG68">
            <v>7979.0784999999996</v>
          </cell>
          <cell r="BH68">
            <v>67704.300700000007</v>
          </cell>
          <cell r="BI68">
            <v>15036.521199999999</v>
          </cell>
          <cell r="BJ68">
            <v>11858.6729</v>
          </cell>
          <cell r="BK68">
            <v>103112.1682</v>
          </cell>
          <cell r="BL68">
            <v>22347.591400000001</v>
          </cell>
          <cell r="BM68">
            <v>11856.3208</v>
          </cell>
          <cell r="BN68">
            <v>102793.9428</v>
          </cell>
          <cell r="BO68">
            <v>22343.7552</v>
          </cell>
        </row>
        <row r="69">
          <cell r="A69">
            <v>92561</v>
          </cell>
          <cell r="B69">
            <v>43.1708</v>
          </cell>
          <cell r="C69">
            <v>526.90229999999997</v>
          </cell>
          <cell r="D69">
            <v>81.355199999999996</v>
          </cell>
          <cell r="E69">
            <v>41.648899999999998</v>
          </cell>
          <cell r="F69">
            <v>450.15480000000002</v>
          </cell>
          <cell r="G69">
            <v>78.486999999999995</v>
          </cell>
          <cell r="H69">
            <v>0</v>
          </cell>
          <cell r="I69">
            <v>52.634999999999998</v>
          </cell>
          <cell r="J69">
            <v>0</v>
          </cell>
          <cell r="K69">
            <v>69.490499999999997</v>
          </cell>
          <cell r="L69">
            <v>290.71039999999999</v>
          </cell>
          <cell r="M69">
            <v>130.95439999999999</v>
          </cell>
          <cell r="N69">
            <v>0</v>
          </cell>
          <cell r="O69">
            <v>52.634999999999998</v>
          </cell>
          <cell r="P69">
            <v>0</v>
          </cell>
          <cell r="Q69">
            <v>43.747700000000002</v>
          </cell>
          <cell r="R69">
            <v>359.15750000000003</v>
          </cell>
          <cell r="S69">
            <v>82.442400000000006</v>
          </cell>
          <cell r="T69">
            <v>81.245800000000003</v>
          </cell>
          <cell r="U69">
            <v>667.00670000000002</v>
          </cell>
          <cell r="V69">
            <v>153.10730000000001</v>
          </cell>
          <cell r="W69">
            <v>140.3227</v>
          </cell>
          <cell r="X69">
            <v>1712.5109</v>
          </cell>
          <cell r="Y69">
            <v>264.4375</v>
          </cell>
          <cell r="Z69">
            <v>373.73849999999999</v>
          </cell>
          <cell r="AA69">
            <v>3121.8912999999998</v>
          </cell>
          <cell r="AB69">
            <v>704.30759999999998</v>
          </cell>
          <cell r="AC69">
            <v>0</v>
          </cell>
          <cell r="AD69">
            <v>0</v>
          </cell>
          <cell r="AE69">
            <v>0</v>
          </cell>
          <cell r="AF69">
            <v>0</v>
          </cell>
          <cell r="AG69">
            <v>0</v>
          </cell>
          <cell r="AH69">
            <v>0</v>
          </cell>
          <cell r="AI69">
            <v>0</v>
          </cell>
          <cell r="AJ69">
            <v>14.551600000000001</v>
          </cell>
          <cell r="AK69">
            <v>0</v>
          </cell>
          <cell r="AL69">
            <v>136.5822</v>
          </cell>
          <cell r="AM69">
            <v>1331.5823</v>
          </cell>
          <cell r="AN69">
            <v>257.38830000000002</v>
          </cell>
          <cell r="AO69">
            <v>510.32069999999999</v>
          </cell>
          <cell r="AP69">
            <v>4438.9219999999996</v>
          </cell>
          <cell r="AQ69">
            <v>961.69590000000005</v>
          </cell>
          <cell r="AR69">
            <v>69.490499999999997</v>
          </cell>
          <cell r="AS69">
            <v>357.89699999999999</v>
          </cell>
          <cell r="AT69">
            <v>130.95439999999999</v>
          </cell>
          <cell r="AU69">
            <v>0</v>
          </cell>
          <cell r="AV69">
            <v>0</v>
          </cell>
          <cell r="AW69">
            <v>0</v>
          </cell>
          <cell r="AX69">
            <v>0</v>
          </cell>
          <cell r="AY69">
            <v>0</v>
          </cell>
          <cell r="AZ69">
            <v>0</v>
          </cell>
          <cell r="BA69">
            <v>69.490499999999997</v>
          </cell>
          <cell r="BB69">
            <v>357.89699999999999</v>
          </cell>
          <cell r="BC69">
            <v>130.95439999999999</v>
          </cell>
          <cell r="BD69">
            <v>458.5582</v>
          </cell>
          <cell r="BE69">
            <v>4151.5834000000004</v>
          </cell>
          <cell r="BF69">
            <v>864.14980000000003</v>
          </cell>
          <cell r="BG69">
            <v>261.57569999999998</v>
          </cell>
          <cell r="BH69">
            <v>2357.7465000000002</v>
          </cell>
          <cell r="BI69">
            <v>492.93799999999999</v>
          </cell>
          <cell r="BJ69">
            <v>720.13390000000004</v>
          </cell>
          <cell r="BK69">
            <v>6509.3298999999997</v>
          </cell>
          <cell r="BL69">
            <v>1357.0878</v>
          </cell>
          <cell r="BM69">
            <v>650.64340000000004</v>
          </cell>
          <cell r="BN69">
            <v>6151.4328999999998</v>
          </cell>
          <cell r="BO69">
            <v>1226.1333999999999</v>
          </cell>
        </row>
        <row r="70">
          <cell r="A70">
            <v>92564</v>
          </cell>
          <cell r="B70">
            <v>38.065899999999999</v>
          </cell>
          <cell r="C70">
            <v>241.80760000000001</v>
          </cell>
          <cell r="D70">
            <v>86.340800000000002</v>
          </cell>
          <cell r="E70">
            <v>54.549399999999999</v>
          </cell>
          <cell r="F70">
            <v>353.74509999999998</v>
          </cell>
          <cell r="G70">
            <v>123.72880000000001</v>
          </cell>
          <cell r="H70">
            <v>0</v>
          </cell>
          <cell r="I70">
            <v>603.18119999999999</v>
          </cell>
          <cell r="J70">
            <v>0</v>
          </cell>
          <cell r="K70">
            <v>54.951000000000001</v>
          </cell>
          <cell r="L70">
            <v>288.18920000000003</v>
          </cell>
          <cell r="M70">
            <v>124.6396</v>
          </cell>
          <cell r="N70">
            <v>0</v>
          </cell>
          <cell r="O70">
            <v>603.18119999999999</v>
          </cell>
          <cell r="P70">
            <v>0</v>
          </cell>
          <cell r="Q70">
            <v>148.7998</v>
          </cell>
          <cell r="R70">
            <v>891.45929999999998</v>
          </cell>
          <cell r="S70">
            <v>337.50700000000001</v>
          </cell>
          <cell r="T70">
            <v>276.34249999999997</v>
          </cell>
          <cell r="U70">
            <v>1655.567</v>
          </cell>
          <cell r="V70">
            <v>626.79859999999996</v>
          </cell>
          <cell r="W70">
            <v>462.8066</v>
          </cell>
          <cell r="X70">
            <v>2854.3897999999999</v>
          </cell>
          <cell r="Y70">
            <v>1049.7356</v>
          </cell>
          <cell r="Z70">
            <v>1603.3784000000001</v>
          </cell>
          <cell r="AA70">
            <v>8324.7122999999992</v>
          </cell>
          <cell r="AB70">
            <v>3636.7746000000002</v>
          </cell>
          <cell r="AC70">
            <v>0</v>
          </cell>
          <cell r="AD70">
            <v>17.657499999999999</v>
          </cell>
          <cell r="AE70">
            <v>0</v>
          </cell>
          <cell r="AF70">
            <v>0</v>
          </cell>
          <cell r="AG70">
            <v>0</v>
          </cell>
          <cell r="AH70">
            <v>0</v>
          </cell>
          <cell r="AI70">
            <v>0</v>
          </cell>
          <cell r="AJ70">
            <v>19.5823</v>
          </cell>
          <cell r="AK70">
            <v>0</v>
          </cell>
          <cell r="AL70">
            <v>452.2011</v>
          </cell>
          <cell r="AM70">
            <v>3202.5614999999998</v>
          </cell>
          <cell r="AN70">
            <v>1025.6801</v>
          </cell>
          <cell r="AO70">
            <v>2055.5794999999998</v>
          </cell>
          <cell r="AP70">
            <v>11490.034</v>
          </cell>
          <cell r="AQ70">
            <v>4662.4547000000002</v>
          </cell>
          <cell r="AR70">
            <v>54.951000000000001</v>
          </cell>
          <cell r="AS70">
            <v>928.61019999999996</v>
          </cell>
          <cell r="AT70">
            <v>124.6396</v>
          </cell>
          <cell r="AU70">
            <v>0</v>
          </cell>
          <cell r="AV70">
            <v>0</v>
          </cell>
          <cell r="AW70">
            <v>0</v>
          </cell>
          <cell r="AX70">
            <v>0</v>
          </cell>
          <cell r="AY70">
            <v>0</v>
          </cell>
          <cell r="AZ70">
            <v>0</v>
          </cell>
          <cell r="BA70">
            <v>54.951000000000001</v>
          </cell>
          <cell r="BB70">
            <v>928.61019999999996</v>
          </cell>
          <cell r="BC70">
            <v>124.6396</v>
          </cell>
          <cell r="BD70">
            <v>1695.9937</v>
          </cell>
          <cell r="BE70">
            <v>9523.4462000000003</v>
          </cell>
          <cell r="BF70">
            <v>3846.8442</v>
          </cell>
          <cell r="BG70">
            <v>877.34339999999997</v>
          </cell>
          <cell r="BH70">
            <v>5749.5878000000002</v>
          </cell>
          <cell r="BI70">
            <v>1989.9857</v>
          </cell>
          <cell r="BJ70">
            <v>2573.3371000000002</v>
          </cell>
          <cell r="BK70">
            <v>15273.034</v>
          </cell>
          <cell r="BL70">
            <v>5836.8298999999997</v>
          </cell>
          <cell r="BM70">
            <v>2518.3861000000002</v>
          </cell>
          <cell r="BN70">
            <v>14344.4238</v>
          </cell>
          <cell r="BO70">
            <v>5712.1903000000002</v>
          </cell>
        </row>
        <row r="71">
          <cell r="A71">
            <v>92587</v>
          </cell>
          <cell r="B71">
            <v>22.3764</v>
          </cell>
          <cell r="C71">
            <v>223.03030000000001</v>
          </cell>
          <cell r="D71">
            <v>54.687600000000003</v>
          </cell>
          <cell r="E71">
            <v>83.518299999999996</v>
          </cell>
          <cell r="F71">
            <v>460.89530000000002</v>
          </cell>
          <cell r="G71">
            <v>204.11689999999999</v>
          </cell>
          <cell r="H71">
            <v>0</v>
          </cell>
          <cell r="I71">
            <v>32.238900000000001</v>
          </cell>
          <cell r="J71">
            <v>0</v>
          </cell>
          <cell r="K71">
            <v>43.867600000000003</v>
          </cell>
          <cell r="L71">
            <v>361.51089999999999</v>
          </cell>
          <cell r="M71">
            <v>107.2115</v>
          </cell>
          <cell r="N71">
            <v>0</v>
          </cell>
          <cell r="O71">
            <v>32.238900000000001</v>
          </cell>
          <cell r="P71">
            <v>0</v>
          </cell>
          <cell r="Q71">
            <v>485.4248</v>
          </cell>
          <cell r="R71">
            <v>2041.6604</v>
          </cell>
          <cell r="S71">
            <v>1186.3684000000001</v>
          </cell>
          <cell r="T71">
            <v>901.50310000000002</v>
          </cell>
          <cell r="U71">
            <v>3791.6543000000001</v>
          </cell>
          <cell r="V71">
            <v>2203.2552999999998</v>
          </cell>
          <cell r="W71">
            <v>1448.9549999999999</v>
          </cell>
          <cell r="X71">
            <v>6155.7294000000002</v>
          </cell>
          <cell r="Y71">
            <v>3541.2166999999999</v>
          </cell>
          <cell r="Z71">
            <v>2892.4548</v>
          </cell>
          <cell r="AA71">
            <v>14121.1173</v>
          </cell>
          <cell r="AB71">
            <v>7069.1013000000003</v>
          </cell>
          <cell r="AC71">
            <v>0</v>
          </cell>
          <cell r="AD71">
            <v>0.56159999999999999</v>
          </cell>
          <cell r="AE71">
            <v>0</v>
          </cell>
          <cell r="AF71">
            <v>0</v>
          </cell>
          <cell r="AG71">
            <v>0</v>
          </cell>
          <cell r="AH71">
            <v>0</v>
          </cell>
          <cell r="AI71">
            <v>0</v>
          </cell>
          <cell r="AJ71">
            <v>0</v>
          </cell>
          <cell r="AK71">
            <v>0</v>
          </cell>
          <cell r="AL71">
            <v>1625.4694999999999</v>
          </cell>
          <cell r="AM71">
            <v>7845.0654999999997</v>
          </cell>
          <cell r="AN71">
            <v>3972.6145999999999</v>
          </cell>
          <cell r="AO71">
            <v>4517.9242999999997</v>
          </cell>
          <cell r="AP71">
            <v>21965.621200000001</v>
          </cell>
          <cell r="AQ71">
            <v>11041.715899999999</v>
          </cell>
          <cell r="AR71">
            <v>43.867600000000003</v>
          </cell>
          <cell r="AS71">
            <v>394.31139999999999</v>
          </cell>
          <cell r="AT71">
            <v>107.2115</v>
          </cell>
          <cell r="AU71">
            <v>0</v>
          </cell>
          <cell r="AV71">
            <v>0</v>
          </cell>
          <cell r="AW71">
            <v>0</v>
          </cell>
          <cell r="AX71">
            <v>0</v>
          </cell>
          <cell r="AY71">
            <v>0</v>
          </cell>
          <cell r="AZ71">
            <v>0</v>
          </cell>
          <cell r="BA71">
            <v>43.867600000000003</v>
          </cell>
          <cell r="BB71">
            <v>394.31139999999999</v>
          </cell>
          <cell r="BC71">
            <v>107.2115</v>
          </cell>
          <cell r="BD71">
            <v>2998.3494999999998</v>
          </cell>
          <cell r="BE71">
            <v>14837.281800000001</v>
          </cell>
          <cell r="BF71">
            <v>7327.9058000000005</v>
          </cell>
          <cell r="BG71">
            <v>3012.3973999999998</v>
          </cell>
          <cell r="BH71">
            <v>13678.3802</v>
          </cell>
          <cell r="BI71">
            <v>7362.2383</v>
          </cell>
          <cell r="BJ71">
            <v>6010.7469000000001</v>
          </cell>
          <cell r="BK71">
            <v>28515.662</v>
          </cell>
          <cell r="BL71">
            <v>14690.1441</v>
          </cell>
          <cell r="BM71">
            <v>5966.8792999999996</v>
          </cell>
          <cell r="BN71">
            <v>28121.350600000002</v>
          </cell>
          <cell r="BO71">
            <v>14582.9326</v>
          </cell>
        </row>
        <row r="72">
          <cell r="A72">
            <v>92589</v>
          </cell>
          <cell r="B72">
            <v>20.759399999999999</v>
          </cell>
          <cell r="C72">
            <v>390.21660000000003</v>
          </cell>
          <cell r="D72">
            <v>50.735500000000002</v>
          </cell>
          <cell r="E72">
            <v>177.04490000000001</v>
          </cell>
          <cell r="F72">
            <v>1052.7419</v>
          </cell>
          <cell r="G72">
            <v>432.69450000000001</v>
          </cell>
          <cell r="H72">
            <v>0</v>
          </cell>
          <cell r="I72">
            <v>73.688999999999993</v>
          </cell>
          <cell r="J72">
            <v>0</v>
          </cell>
          <cell r="K72">
            <v>170.7517</v>
          </cell>
          <cell r="L72">
            <v>924.0548</v>
          </cell>
          <cell r="M72">
            <v>417.31400000000002</v>
          </cell>
          <cell r="N72">
            <v>0</v>
          </cell>
          <cell r="O72">
            <v>73.688999999999993</v>
          </cell>
          <cell r="P72">
            <v>0</v>
          </cell>
          <cell r="Q72">
            <v>463.43169999999998</v>
          </cell>
          <cell r="R72">
            <v>2721.7302</v>
          </cell>
          <cell r="S72">
            <v>1132.6175000000001</v>
          </cell>
          <cell r="T72">
            <v>860.65880000000004</v>
          </cell>
          <cell r="U72">
            <v>5054.6418000000003</v>
          </cell>
          <cell r="V72">
            <v>2103.433</v>
          </cell>
          <cell r="W72">
            <v>1351.1431</v>
          </cell>
          <cell r="X72">
            <v>8295.2757000000001</v>
          </cell>
          <cell r="Y72">
            <v>3302.1664999999998</v>
          </cell>
          <cell r="Z72">
            <v>3336.8815</v>
          </cell>
          <cell r="AA72">
            <v>23426.4987</v>
          </cell>
          <cell r="AB72">
            <v>8155.2716</v>
          </cell>
          <cell r="AC72">
            <v>0</v>
          </cell>
          <cell r="AD72">
            <v>41.779899999999998</v>
          </cell>
          <cell r="AE72">
            <v>0</v>
          </cell>
          <cell r="AF72">
            <v>0</v>
          </cell>
          <cell r="AG72">
            <v>11.532500000000001</v>
          </cell>
          <cell r="AH72">
            <v>0</v>
          </cell>
          <cell r="AI72">
            <v>1.3427</v>
          </cell>
          <cell r="AJ72">
            <v>28.703099999999999</v>
          </cell>
          <cell r="AK72">
            <v>2.7602000000000002</v>
          </cell>
          <cell r="AL72">
            <v>1446.8533</v>
          </cell>
          <cell r="AM72">
            <v>9854.0630999999994</v>
          </cell>
          <cell r="AN72">
            <v>3536.0805</v>
          </cell>
          <cell r="AO72">
            <v>4782.3921</v>
          </cell>
          <cell r="AP72">
            <v>33198.546300000002</v>
          </cell>
          <cell r="AQ72">
            <v>11688.591899999999</v>
          </cell>
          <cell r="AR72">
            <v>172.09440000000001</v>
          </cell>
          <cell r="AS72">
            <v>1079.7592999999999</v>
          </cell>
          <cell r="AT72">
            <v>420.07420000000002</v>
          </cell>
          <cell r="AU72">
            <v>0</v>
          </cell>
          <cell r="AV72">
            <v>0</v>
          </cell>
          <cell r="AW72">
            <v>0</v>
          </cell>
          <cell r="AX72">
            <v>0</v>
          </cell>
          <cell r="AY72">
            <v>0</v>
          </cell>
          <cell r="AZ72">
            <v>0</v>
          </cell>
          <cell r="BA72">
            <v>172.09440000000001</v>
          </cell>
          <cell r="BB72">
            <v>1079.7592999999999</v>
          </cell>
          <cell r="BC72">
            <v>420.07420000000002</v>
          </cell>
          <cell r="BD72">
            <v>3534.6858000000002</v>
          </cell>
          <cell r="BE72">
            <v>24943.146199999999</v>
          </cell>
          <cell r="BF72">
            <v>8638.7016000000003</v>
          </cell>
          <cell r="BG72">
            <v>2770.9438</v>
          </cell>
          <cell r="BH72">
            <v>17630.435099999999</v>
          </cell>
          <cell r="BI72">
            <v>6772.1310000000003</v>
          </cell>
          <cell r="BJ72">
            <v>6305.6296000000002</v>
          </cell>
          <cell r="BK72">
            <v>42573.581299999998</v>
          </cell>
          <cell r="BL72">
            <v>15410.8326</v>
          </cell>
          <cell r="BM72">
            <v>6133.5352000000003</v>
          </cell>
          <cell r="BN72">
            <v>41493.822</v>
          </cell>
          <cell r="BO72">
            <v>14990.758400000001</v>
          </cell>
        </row>
        <row r="73">
          <cell r="A73">
            <v>92590</v>
          </cell>
          <cell r="B73">
            <v>31.029800000000002</v>
          </cell>
          <cell r="C73">
            <v>222.7047</v>
          </cell>
          <cell r="D73">
            <v>69.550700000000006</v>
          </cell>
          <cell r="E73">
            <v>80.153099999999995</v>
          </cell>
          <cell r="F73">
            <v>436.00839999999999</v>
          </cell>
          <cell r="G73">
            <v>179.65690000000001</v>
          </cell>
          <cell r="H73">
            <v>0</v>
          </cell>
          <cell r="I73">
            <v>39.783099999999997</v>
          </cell>
          <cell r="J73">
            <v>0</v>
          </cell>
          <cell r="K73">
            <v>71.727400000000003</v>
          </cell>
          <cell r="L73">
            <v>415.00240000000002</v>
          </cell>
          <cell r="M73">
            <v>160.77119999999999</v>
          </cell>
          <cell r="N73">
            <v>0</v>
          </cell>
          <cell r="O73">
            <v>39.783099999999997</v>
          </cell>
          <cell r="P73">
            <v>0</v>
          </cell>
          <cell r="Q73">
            <v>24.650500000000001</v>
          </cell>
          <cell r="R73">
            <v>187.24680000000001</v>
          </cell>
          <cell r="S73">
            <v>55.252200000000002</v>
          </cell>
          <cell r="T73">
            <v>45.779499999999999</v>
          </cell>
          <cell r="U73">
            <v>347.74369999999999</v>
          </cell>
          <cell r="V73">
            <v>102.61109999999999</v>
          </cell>
          <cell r="W73">
            <v>109.88549999999999</v>
          </cell>
          <cell r="X73">
            <v>778.70119999999997</v>
          </cell>
          <cell r="Y73">
            <v>246.2997</v>
          </cell>
          <cell r="Z73">
            <v>146.88249999999999</v>
          </cell>
          <cell r="AA73">
            <v>1350.0527</v>
          </cell>
          <cell r="AB73">
            <v>329.22539999999998</v>
          </cell>
          <cell r="AC73">
            <v>0</v>
          </cell>
          <cell r="AD73">
            <v>0</v>
          </cell>
          <cell r="AE73">
            <v>0</v>
          </cell>
          <cell r="AF73">
            <v>0</v>
          </cell>
          <cell r="AG73">
            <v>0</v>
          </cell>
          <cell r="AH73">
            <v>0</v>
          </cell>
          <cell r="AI73">
            <v>0</v>
          </cell>
          <cell r="AJ73">
            <v>0</v>
          </cell>
          <cell r="AK73">
            <v>0</v>
          </cell>
          <cell r="AL73">
            <v>82.543499999999995</v>
          </cell>
          <cell r="AM73">
            <v>753.00019999999995</v>
          </cell>
          <cell r="AN73">
            <v>185.01429999999999</v>
          </cell>
          <cell r="AO73">
            <v>229.42599999999999</v>
          </cell>
          <cell r="AP73">
            <v>2103.0529000000001</v>
          </cell>
          <cell r="AQ73">
            <v>514.23969999999997</v>
          </cell>
          <cell r="AR73">
            <v>71.727400000000003</v>
          </cell>
          <cell r="AS73">
            <v>454.78550000000001</v>
          </cell>
          <cell r="AT73">
            <v>160.77119999999999</v>
          </cell>
          <cell r="AU73">
            <v>0</v>
          </cell>
          <cell r="AV73">
            <v>0</v>
          </cell>
          <cell r="AW73">
            <v>0</v>
          </cell>
          <cell r="AX73">
            <v>0</v>
          </cell>
          <cell r="AY73">
            <v>0</v>
          </cell>
          <cell r="AZ73">
            <v>0</v>
          </cell>
          <cell r="BA73">
            <v>71.727400000000003</v>
          </cell>
          <cell r="BB73">
            <v>454.78550000000001</v>
          </cell>
          <cell r="BC73">
            <v>160.77119999999999</v>
          </cell>
          <cell r="BD73">
            <v>258.06540000000001</v>
          </cell>
          <cell r="BE73">
            <v>2048.5488999999998</v>
          </cell>
          <cell r="BF73">
            <v>578.43299999999999</v>
          </cell>
          <cell r="BG73">
            <v>152.9735</v>
          </cell>
          <cell r="BH73">
            <v>1287.9907000000001</v>
          </cell>
          <cell r="BI73">
            <v>342.87759999999997</v>
          </cell>
          <cell r="BJ73">
            <v>411.03890000000001</v>
          </cell>
          <cell r="BK73">
            <v>3336.5396000000001</v>
          </cell>
          <cell r="BL73">
            <v>921.31060000000002</v>
          </cell>
          <cell r="BM73">
            <v>339.31150000000002</v>
          </cell>
          <cell r="BN73">
            <v>2881.7541000000001</v>
          </cell>
          <cell r="BO73">
            <v>760.5394</v>
          </cell>
        </row>
        <row r="74">
          <cell r="A74">
            <v>92618</v>
          </cell>
          <cell r="B74">
            <v>58.7819</v>
          </cell>
          <cell r="C74">
            <v>320.61200000000002</v>
          </cell>
          <cell r="D74">
            <v>0</v>
          </cell>
          <cell r="E74">
            <v>65.818200000000004</v>
          </cell>
          <cell r="F74">
            <v>363.28919999999999</v>
          </cell>
          <cell r="G74">
            <v>0</v>
          </cell>
          <cell r="H74">
            <v>0</v>
          </cell>
          <cell r="I74">
            <v>17.545000000000002</v>
          </cell>
          <cell r="J74">
            <v>0</v>
          </cell>
          <cell r="K74">
            <v>9.1052999999999997</v>
          </cell>
          <cell r="L74">
            <v>372.41980000000001</v>
          </cell>
          <cell r="M74">
            <v>0</v>
          </cell>
          <cell r="N74">
            <v>0</v>
          </cell>
          <cell r="O74">
            <v>17.545000000000002</v>
          </cell>
          <cell r="P74">
            <v>0</v>
          </cell>
          <cell r="Q74">
            <v>0</v>
          </cell>
          <cell r="R74">
            <v>616.02260000000001</v>
          </cell>
          <cell r="S74">
            <v>0</v>
          </cell>
          <cell r="T74">
            <v>0</v>
          </cell>
          <cell r="U74">
            <v>1144.0420999999999</v>
          </cell>
          <cell r="V74">
            <v>0</v>
          </cell>
          <cell r="W74">
            <v>115.4948</v>
          </cell>
          <cell r="X74">
            <v>2071.5461</v>
          </cell>
          <cell r="Y74">
            <v>0</v>
          </cell>
          <cell r="Z74">
            <v>0</v>
          </cell>
          <cell r="AA74">
            <v>4526.0986999999996</v>
          </cell>
          <cell r="AB74">
            <v>0</v>
          </cell>
          <cell r="AC74">
            <v>0</v>
          </cell>
          <cell r="AD74">
            <v>0</v>
          </cell>
          <cell r="AE74">
            <v>0</v>
          </cell>
          <cell r="AF74">
            <v>0</v>
          </cell>
          <cell r="AG74">
            <v>0</v>
          </cell>
          <cell r="AH74">
            <v>0</v>
          </cell>
          <cell r="AI74">
            <v>0</v>
          </cell>
          <cell r="AJ74">
            <v>5.3148999999999997</v>
          </cell>
          <cell r="AK74">
            <v>0</v>
          </cell>
          <cell r="AL74">
            <v>0</v>
          </cell>
          <cell r="AM74">
            <v>2561.2555000000002</v>
          </cell>
          <cell r="AN74">
            <v>0</v>
          </cell>
          <cell r="AO74">
            <v>0</v>
          </cell>
          <cell r="AP74">
            <v>7082.0393000000004</v>
          </cell>
          <cell r="AQ74">
            <v>0</v>
          </cell>
          <cell r="AR74">
            <v>9.1052999999999997</v>
          </cell>
          <cell r="AS74">
            <v>395.27969999999999</v>
          </cell>
          <cell r="AT74">
            <v>0</v>
          </cell>
          <cell r="AU74">
            <v>0</v>
          </cell>
          <cell r="AV74">
            <v>0</v>
          </cell>
          <cell r="AW74">
            <v>0</v>
          </cell>
          <cell r="AX74">
            <v>0</v>
          </cell>
          <cell r="AY74">
            <v>0</v>
          </cell>
          <cell r="AZ74">
            <v>0</v>
          </cell>
          <cell r="BA74">
            <v>9.1052999999999997</v>
          </cell>
          <cell r="BB74">
            <v>395.27969999999999</v>
          </cell>
          <cell r="BC74">
            <v>0</v>
          </cell>
          <cell r="BD74">
            <v>124.6001</v>
          </cell>
          <cell r="BE74">
            <v>5227.5448999999999</v>
          </cell>
          <cell r="BF74">
            <v>0</v>
          </cell>
          <cell r="BG74">
            <v>0</v>
          </cell>
          <cell r="BH74">
            <v>4321.3202000000001</v>
          </cell>
          <cell r="BI74">
            <v>0</v>
          </cell>
          <cell r="BJ74">
            <v>124.6001</v>
          </cell>
          <cell r="BK74">
            <v>9548.8651000000009</v>
          </cell>
          <cell r="BL74">
            <v>0</v>
          </cell>
          <cell r="BM74">
            <v>115.4948</v>
          </cell>
          <cell r="BN74">
            <v>9153.5853999999999</v>
          </cell>
          <cell r="BO74">
            <v>0</v>
          </cell>
        </row>
        <row r="75">
          <cell r="A75">
            <v>92624</v>
          </cell>
          <cell r="B75">
            <v>0</v>
          </cell>
          <cell r="C75">
            <v>0</v>
          </cell>
          <cell r="D75">
            <v>0</v>
          </cell>
          <cell r="E75">
            <v>0</v>
          </cell>
          <cell r="F75">
            <v>0</v>
          </cell>
          <cell r="G75">
            <v>0</v>
          </cell>
          <cell r="H75">
            <v>0</v>
          </cell>
          <cell r="I75">
            <v>14.4411</v>
          </cell>
          <cell r="J75">
            <v>0</v>
          </cell>
          <cell r="K75">
            <v>0</v>
          </cell>
          <cell r="L75">
            <v>0</v>
          </cell>
          <cell r="M75">
            <v>0</v>
          </cell>
          <cell r="N75">
            <v>0</v>
          </cell>
          <cell r="O75">
            <v>14.4411</v>
          </cell>
          <cell r="P75">
            <v>0</v>
          </cell>
          <cell r="Q75">
            <v>9.9093</v>
          </cell>
          <cell r="R75">
            <v>110.361</v>
          </cell>
          <cell r="S75">
            <v>0</v>
          </cell>
          <cell r="T75">
            <v>18.402899999999999</v>
          </cell>
          <cell r="U75">
            <v>204.9562</v>
          </cell>
          <cell r="V75">
            <v>0</v>
          </cell>
          <cell r="W75">
            <v>28.312200000000001</v>
          </cell>
          <cell r="X75">
            <v>315.31720000000001</v>
          </cell>
          <cell r="Y75">
            <v>0</v>
          </cell>
          <cell r="Z75">
            <v>27.878</v>
          </cell>
          <cell r="AA75">
            <v>354.13839999999999</v>
          </cell>
          <cell r="AB75">
            <v>0</v>
          </cell>
          <cell r="AC75">
            <v>0</v>
          </cell>
          <cell r="AD75">
            <v>0</v>
          </cell>
          <cell r="AE75">
            <v>0</v>
          </cell>
          <cell r="AF75">
            <v>0</v>
          </cell>
          <cell r="AG75">
            <v>0</v>
          </cell>
          <cell r="AH75">
            <v>0</v>
          </cell>
          <cell r="AI75">
            <v>0</v>
          </cell>
          <cell r="AJ75">
            <v>4.8357999999999999</v>
          </cell>
          <cell r="AK75">
            <v>0</v>
          </cell>
          <cell r="AL75">
            <v>30.937100000000001</v>
          </cell>
          <cell r="AM75">
            <v>406.07670000000002</v>
          </cell>
          <cell r="AN75">
            <v>0</v>
          </cell>
          <cell r="AO75">
            <v>58.815100000000001</v>
          </cell>
          <cell r="AP75">
            <v>755.37929999999994</v>
          </cell>
          <cell r="AQ75">
            <v>0</v>
          </cell>
          <cell r="AR75">
            <v>0</v>
          </cell>
          <cell r="AS75">
            <v>19.276900000000001</v>
          </cell>
          <cell r="AT75">
            <v>0</v>
          </cell>
          <cell r="AU75">
            <v>0</v>
          </cell>
          <cell r="AV75">
            <v>0</v>
          </cell>
          <cell r="AW75">
            <v>0</v>
          </cell>
          <cell r="AX75">
            <v>0</v>
          </cell>
          <cell r="AY75">
            <v>0</v>
          </cell>
          <cell r="AZ75">
            <v>0</v>
          </cell>
          <cell r="BA75">
            <v>0</v>
          </cell>
          <cell r="BB75">
            <v>19.276900000000001</v>
          </cell>
          <cell r="BC75">
            <v>0</v>
          </cell>
          <cell r="BD75">
            <v>27.878</v>
          </cell>
          <cell r="BE75">
            <v>368.5795</v>
          </cell>
          <cell r="BF75">
            <v>0</v>
          </cell>
          <cell r="BG75">
            <v>59.249299999999998</v>
          </cell>
          <cell r="BH75">
            <v>721.39390000000003</v>
          </cell>
          <cell r="BI75">
            <v>0</v>
          </cell>
          <cell r="BJ75">
            <v>87.127300000000005</v>
          </cell>
          <cell r="BK75">
            <v>1089.9734000000001</v>
          </cell>
          <cell r="BL75">
            <v>0</v>
          </cell>
          <cell r="BM75">
            <v>87.127300000000005</v>
          </cell>
          <cell r="BN75">
            <v>1070.6965</v>
          </cell>
          <cell r="BO75">
            <v>0</v>
          </cell>
        </row>
        <row r="76">
          <cell r="A76">
            <v>92628</v>
          </cell>
          <cell r="B76">
            <v>0</v>
          </cell>
          <cell r="C76">
            <v>0</v>
          </cell>
          <cell r="D76">
            <v>0</v>
          </cell>
          <cell r="E76">
            <v>0</v>
          </cell>
          <cell r="F76">
            <v>0</v>
          </cell>
          <cell r="G76">
            <v>0</v>
          </cell>
          <cell r="H76">
            <v>0</v>
          </cell>
          <cell r="I76">
            <v>73.688999999999993</v>
          </cell>
          <cell r="J76">
            <v>0</v>
          </cell>
          <cell r="K76">
            <v>0</v>
          </cell>
          <cell r="L76">
            <v>0</v>
          </cell>
          <cell r="M76">
            <v>0</v>
          </cell>
          <cell r="N76">
            <v>0</v>
          </cell>
          <cell r="O76">
            <v>73.688999999999993</v>
          </cell>
          <cell r="P76">
            <v>0</v>
          </cell>
          <cell r="Q76">
            <v>36.100299999999997</v>
          </cell>
          <cell r="R76">
            <v>291.7199</v>
          </cell>
          <cell r="S76">
            <v>11.318099999999999</v>
          </cell>
          <cell r="T76">
            <v>67.043400000000005</v>
          </cell>
          <cell r="U76">
            <v>541.76589999999999</v>
          </cell>
          <cell r="V76">
            <v>21.019400000000001</v>
          </cell>
          <cell r="W76">
            <v>103.1437</v>
          </cell>
          <cell r="X76">
            <v>833.48580000000004</v>
          </cell>
          <cell r="Y76">
            <v>32.337499999999999</v>
          </cell>
          <cell r="Z76">
            <v>103.1143</v>
          </cell>
          <cell r="AA76">
            <v>933.12879999999996</v>
          </cell>
          <cell r="AB76">
            <v>32.328299999999999</v>
          </cell>
          <cell r="AC76">
            <v>0</v>
          </cell>
          <cell r="AD76">
            <v>0</v>
          </cell>
          <cell r="AE76">
            <v>0</v>
          </cell>
          <cell r="AF76">
            <v>0</v>
          </cell>
          <cell r="AG76">
            <v>0</v>
          </cell>
          <cell r="AH76">
            <v>0</v>
          </cell>
          <cell r="AI76">
            <v>4.4524999999999997</v>
          </cell>
          <cell r="AJ76">
            <v>54.219799999999999</v>
          </cell>
          <cell r="AK76">
            <v>1.3487</v>
          </cell>
          <cell r="AL76">
            <v>120.8837</v>
          </cell>
          <cell r="AM76">
            <v>1164.3598</v>
          </cell>
          <cell r="AN76">
            <v>37.899299999999997</v>
          </cell>
          <cell r="AO76">
            <v>219.5455</v>
          </cell>
          <cell r="AP76">
            <v>2043.2688000000001</v>
          </cell>
          <cell r="AQ76">
            <v>68.878900000000002</v>
          </cell>
          <cell r="AR76">
            <v>4.4524999999999997</v>
          </cell>
          <cell r="AS76">
            <v>127.9088</v>
          </cell>
          <cell r="AT76">
            <v>1.3487</v>
          </cell>
          <cell r="AU76">
            <v>0</v>
          </cell>
          <cell r="AV76">
            <v>0</v>
          </cell>
          <cell r="AW76">
            <v>0</v>
          </cell>
          <cell r="AX76">
            <v>0</v>
          </cell>
          <cell r="AY76">
            <v>0</v>
          </cell>
          <cell r="AZ76">
            <v>0</v>
          </cell>
          <cell r="BA76">
            <v>4.4524999999999997</v>
          </cell>
          <cell r="BB76">
            <v>127.9088</v>
          </cell>
          <cell r="BC76">
            <v>1.3487</v>
          </cell>
          <cell r="BD76">
            <v>103.1143</v>
          </cell>
          <cell r="BE76">
            <v>1006.8178</v>
          </cell>
          <cell r="BF76">
            <v>32.328299999999999</v>
          </cell>
          <cell r="BG76">
            <v>224.0274</v>
          </cell>
          <cell r="BH76">
            <v>1997.8456000000001</v>
          </cell>
          <cell r="BI76">
            <v>70.236800000000002</v>
          </cell>
          <cell r="BJ76">
            <v>327.14170000000001</v>
          </cell>
          <cell r="BK76">
            <v>3004.6633999999999</v>
          </cell>
          <cell r="BL76">
            <v>102.5651</v>
          </cell>
          <cell r="BM76">
            <v>322.68920000000003</v>
          </cell>
          <cell r="BN76">
            <v>2876.7546000000002</v>
          </cell>
          <cell r="BO76">
            <v>101.21639999999999</v>
          </cell>
        </row>
        <row r="77">
          <cell r="A77">
            <v>92629</v>
          </cell>
          <cell r="B77">
            <v>0</v>
          </cell>
          <cell r="C77">
            <v>0</v>
          </cell>
          <cell r="D77">
            <v>0</v>
          </cell>
          <cell r="E77">
            <v>0</v>
          </cell>
          <cell r="F77">
            <v>0</v>
          </cell>
          <cell r="G77">
            <v>0</v>
          </cell>
          <cell r="H77">
            <v>0</v>
          </cell>
          <cell r="I77">
            <v>138.125</v>
          </cell>
          <cell r="J77">
            <v>0</v>
          </cell>
          <cell r="K77">
            <v>0</v>
          </cell>
          <cell r="L77">
            <v>0</v>
          </cell>
          <cell r="M77">
            <v>0</v>
          </cell>
          <cell r="N77">
            <v>0</v>
          </cell>
          <cell r="O77">
            <v>0</v>
          </cell>
          <cell r="P77">
            <v>0</v>
          </cell>
          <cell r="Q77">
            <v>59.927700000000002</v>
          </cell>
          <cell r="R77">
            <v>527.66780000000006</v>
          </cell>
          <cell r="S77">
            <v>146.4622</v>
          </cell>
          <cell r="T77">
            <v>111.29430000000001</v>
          </cell>
          <cell r="U77">
            <v>979.95479999999998</v>
          </cell>
          <cell r="V77">
            <v>272.0009</v>
          </cell>
          <cell r="W77">
            <v>171.22200000000001</v>
          </cell>
          <cell r="X77">
            <v>1645.7475999999999</v>
          </cell>
          <cell r="Y77">
            <v>418.4631</v>
          </cell>
          <cell r="Z77">
            <v>145.6173</v>
          </cell>
          <cell r="AA77">
            <v>1461.9938999999999</v>
          </cell>
          <cell r="AB77">
            <v>355.88580000000002</v>
          </cell>
          <cell r="AC77">
            <v>0</v>
          </cell>
          <cell r="AD77">
            <v>0</v>
          </cell>
          <cell r="AE77">
            <v>0</v>
          </cell>
          <cell r="AF77">
            <v>0</v>
          </cell>
          <cell r="AG77">
            <v>0</v>
          </cell>
          <cell r="AH77">
            <v>0</v>
          </cell>
          <cell r="AI77">
            <v>0.75560000000000005</v>
          </cell>
          <cell r="AJ77">
            <v>7.6657999999999999</v>
          </cell>
          <cell r="AK77">
            <v>1.5532999999999999</v>
          </cell>
          <cell r="AL77">
            <v>167.18809999999999</v>
          </cell>
          <cell r="AM77">
            <v>1758.6578999999999</v>
          </cell>
          <cell r="AN77">
            <v>408.6044</v>
          </cell>
          <cell r="AO77">
            <v>312.0498</v>
          </cell>
          <cell r="AP77">
            <v>3212.9859999999999</v>
          </cell>
          <cell r="AQ77">
            <v>762.93690000000004</v>
          </cell>
          <cell r="AR77">
            <v>0.75560000000000005</v>
          </cell>
          <cell r="AS77">
            <v>7.6657999999999999</v>
          </cell>
          <cell r="AT77">
            <v>1.5532999999999999</v>
          </cell>
          <cell r="AU77">
            <v>0</v>
          </cell>
          <cell r="AV77">
            <v>0</v>
          </cell>
          <cell r="AW77">
            <v>0</v>
          </cell>
          <cell r="AX77">
            <v>0</v>
          </cell>
          <cell r="AY77">
            <v>0</v>
          </cell>
          <cell r="AZ77">
            <v>0</v>
          </cell>
          <cell r="BA77">
            <v>0.75560000000000005</v>
          </cell>
          <cell r="BB77">
            <v>7.6657999999999999</v>
          </cell>
          <cell r="BC77">
            <v>1.5532999999999999</v>
          </cell>
          <cell r="BD77">
            <v>145.6173</v>
          </cell>
          <cell r="BE77">
            <v>1600.1188999999999</v>
          </cell>
          <cell r="BF77">
            <v>355.88580000000002</v>
          </cell>
          <cell r="BG77">
            <v>338.4101</v>
          </cell>
          <cell r="BH77">
            <v>3266.2804999999998</v>
          </cell>
          <cell r="BI77">
            <v>827.0675</v>
          </cell>
          <cell r="BJ77">
            <v>484.0274</v>
          </cell>
          <cell r="BK77">
            <v>4866.3994000000002</v>
          </cell>
          <cell r="BL77">
            <v>1182.9532999999999</v>
          </cell>
          <cell r="BM77">
            <v>483.27179999999998</v>
          </cell>
          <cell r="BN77">
            <v>4858.7335999999996</v>
          </cell>
          <cell r="BO77">
            <v>1181.4000000000001</v>
          </cell>
        </row>
        <row r="78">
          <cell r="A78">
            <v>92633</v>
          </cell>
          <cell r="B78">
            <v>0</v>
          </cell>
          <cell r="C78">
            <v>0</v>
          </cell>
          <cell r="D78">
            <v>0</v>
          </cell>
          <cell r="E78">
            <v>0</v>
          </cell>
          <cell r="F78">
            <v>0</v>
          </cell>
          <cell r="G78">
            <v>0</v>
          </cell>
          <cell r="H78">
            <v>0</v>
          </cell>
          <cell r="I78">
            <v>11.795299999999999</v>
          </cell>
          <cell r="J78">
            <v>0</v>
          </cell>
          <cell r="K78">
            <v>0</v>
          </cell>
          <cell r="L78">
            <v>0</v>
          </cell>
          <cell r="M78">
            <v>0</v>
          </cell>
          <cell r="N78">
            <v>0</v>
          </cell>
          <cell r="O78">
            <v>11.795299999999999</v>
          </cell>
          <cell r="P78">
            <v>0</v>
          </cell>
          <cell r="Q78">
            <v>5.5155000000000003</v>
          </cell>
          <cell r="R78">
            <v>37.725999999999999</v>
          </cell>
          <cell r="S78">
            <v>0</v>
          </cell>
          <cell r="T78">
            <v>10.243</v>
          </cell>
          <cell r="U78">
            <v>70.063100000000006</v>
          </cell>
          <cell r="V78">
            <v>0</v>
          </cell>
          <cell r="W78">
            <v>15.7585</v>
          </cell>
          <cell r="X78">
            <v>107.7891</v>
          </cell>
          <cell r="Y78">
            <v>0</v>
          </cell>
          <cell r="Z78">
            <v>14.687900000000001</v>
          </cell>
          <cell r="AA78">
            <v>111.6771</v>
          </cell>
          <cell r="AB78">
            <v>0</v>
          </cell>
          <cell r="AC78">
            <v>0</v>
          </cell>
          <cell r="AD78">
            <v>0</v>
          </cell>
          <cell r="AE78">
            <v>0</v>
          </cell>
          <cell r="AF78">
            <v>0</v>
          </cell>
          <cell r="AG78">
            <v>0</v>
          </cell>
          <cell r="AH78">
            <v>0</v>
          </cell>
          <cell r="AI78">
            <v>0</v>
          </cell>
          <cell r="AJ78">
            <v>3.1568999999999998</v>
          </cell>
          <cell r="AK78">
            <v>0</v>
          </cell>
          <cell r="AL78">
            <v>17.2196</v>
          </cell>
          <cell r="AM78">
            <v>138.18809999999999</v>
          </cell>
          <cell r="AN78">
            <v>0</v>
          </cell>
          <cell r="AO78">
            <v>31.907499999999999</v>
          </cell>
          <cell r="AP78">
            <v>246.70830000000001</v>
          </cell>
          <cell r="AQ78">
            <v>0</v>
          </cell>
          <cell r="AR78">
            <v>0</v>
          </cell>
          <cell r="AS78">
            <v>14.952199999999999</v>
          </cell>
          <cell r="AT78">
            <v>0</v>
          </cell>
          <cell r="AU78">
            <v>0</v>
          </cell>
          <cell r="AV78">
            <v>0</v>
          </cell>
          <cell r="AW78">
            <v>0</v>
          </cell>
          <cell r="AX78">
            <v>0</v>
          </cell>
          <cell r="AY78">
            <v>0</v>
          </cell>
          <cell r="AZ78">
            <v>0</v>
          </cell>
          <cell r="BA78">
            <v>0</v>
          </cell>
          <cell r="BB78">
            <v>14.952199999999999</v>
          </cell>
          <cell r="BC78">
            <v>0</v>
          </cell>
          <cell r="BD78">
            <v>14.687900000000001</v>
          </cell>
          <cell r="BE78">
            <v>123.47239999999999</v>
          </cell>
          <cell r="BF78">
            <v>0</v>
          </cell>
          <cell r="BG78">
            <v>32.978099999999998</v>
          </cell>
          <cell r="BH78">
            <v>245.97720000000001</v>
          </cell>
          <cell r="BI78">
            <v>0</v>
          </cell>
          <cell r="BJ78">
            <v>47.665999999999997</v>
          </cell>
          <cell r="BK78">
            <v>369.44959999999998</v>
          </cell>
          <cell r="BL78">
            <v>0</v>
          </cell>
          <cell r="BM78">
            <v>47.665999999999997</v>
          </cell>
          <cell r="BN78">
            <v>354.49740000000003</v>
          </cell>
          <cell r="BO78">
            <v>0</v>
          </cell>
        </row>
        <row r="79">
          <cell r="A79">
            <v>92634</v>
          </cell>
          <cell r="B79">
            <v>0</v>
          </cell>
          <cell r="C79">
            <v>0</v>
          </cell>
          <cell r="D79">
            <v>0</v>
          </cell>
          <cell r="E79">
            <v>0</v>
          </cell>
          <cell r="F79">
            <v>0</v>
          </cell>
          <cell r="G79">
            <v>0</v>
          </cell>
          <cell r="H79">
            <v>0</v>
          </cell>
          <cell r="I79">
            <v>61.407499999999999</v>
          </cell>
          <cell r="J79">
            <v>0</v>
          </cell>
          <cell r="K79">
            <v>0</v>
          </cell>
          <cell r="L79">
            <v>0</v>
          </cell>
          <cell r="M79">
            <v>0</v>
          </cell>
          <cell r="N79">
            <v>0</v>
          </cell>
          <cell r="O79">
            <v>61.407499999999999</v>
          </cell>
          <cell r="P79">
            <v>0</v>
          </cell>
          <cell r="Q79">
            <v>163.94239999999999</v>
          </cell>
          <cell r="R79">
            <v>2009.85</v>
          </cell>
          <cell r="S79">
            <v>367.46359999999999</v>
          </cell>
          <cell r="T79">
            <v>304.46449999999999</v>
          </cell>
          <cell r="U79">
            <v>3732.5787999999998</v>
          </cell>
          <cell r="V79">
            <v>682.43290000000002</v>
          </cell>
          <cell r="W79">
            <v>468.40690000000001</v>
          </cell>
          <cell r="X79">
            <v>5742.4287999999997</v>
          </cell>
          <cell r="Y79">
            <v>1049.8965000000001</v>
          </cell>
          <cell r="Z79">
            <v>478.1343</v>
          </cell>
          <cell r="AA79">
            <v>6809.4589999999998</v>
          </cell>
          <cell r="AB79">
            <v>1071.6995999999999</v>
          </cell>
          <cell r="AC79">
            <v>0</v>
          </cell>
          <cell r="AD79">
            <v>0</v>
          </cell>
          <cell r="AE79">
            <v>0</v>
          </cell>
          <cell r="AF79">
            <v>0</v>
          </cell>
          <cell r="AG79">
            <v>0</v>
          </cell>
          <cell r="AH79">
            <v>0</v>
          </cell>
          <cell r="AI79">
            <v>20.415700000000001</v>
          </cell>
          <cell r="AJ79">
            <v>311.78890000000001</v>
          </cell>
          <cell r="AK79">
            <v>39.037399999999998</v>
          </cell>
          <cell r="AL79">
            <v>548.96960000000001</v>
          </cell>
          <cell r="AM79">
            <v>8213.4184000000005</v>
          </cell>
          <cell r="AN79">
            <v>1230.471</v>
          </cell>
          <cell r="AO79">
            <v>1006.6882000000001</v>
          </cell>
          <cell r="AP79">
            <v>14711.0885</v>
          </cell>
          <cell r="AQ79">
            <v>2263.1332000000002</v>
          </cell>
          <cell r="AR79">
            <v>20.415700000000001</v>
          </cell>
          <cell r="AS79">
            <v>373.19639999999998</v>
          </cell>
          <cell r="AT79">
            <v>39.037399999999998</v>
          </cell>
          <cell r="AU79">
            <v>0</v>
          </cell>
          <cell r="AV79">
            <v>0</v>
          </cell>
          <cell r="AW79">
            <v>0</v>
          </cell>
          <cell r="AX79">
            <v>0</v>
          </cell>
          <cell r="AY79">
            <v>0</v>
          </cell>
          <cell r="AZ79">
            <v>0</v>
          </cell>
          <cell r="BA79">
            <v>20.415700000000001</v>
          </cell>
          <cell r="BB79">
            <v>373.19639999999998</v>
          </cell>
          <cell r="BC79">
            <v>39.037399999999998</v>
          </cell>
          <cell r="BD79">
            <v>478.1343</v>
          </cell>
          <cell r="BE79">
            <v>6870.8665000000001</v>
          </cell>
          <cell r="BF79">
            <v>1071.6995999999999</v>
          </cell>
          <cell r="BG79">
            <v>1017.3765</v>
          </cell>
          <cell r="BH79">
            <v>13955.8472</v>
          </cell>
          <cell r="BI79">
            <v>2280.3674999999998</v>
          </cell>
          <cell r="BJ79">
            <v>1495.5108</v>
          </cell>
          <cell r="BK79">
            <v>20826.7137</v>
          </cell>
          <cell r="BL79">
            <v>3352.0671000000002</v>
          </cell>
          <cell r="BM79">
            <v>1475.0951</v>
          </cell>
          <cell r="BN79">
            <v>20453.5173</v>
          </cell>
          <cell r="BO79">
            <v>3313.0297</v>
          </cell>
        </row>
        <row r="80">
          <cell r="A80">
            <v>92639</v>
          </cell>
          <cell r="B80">
            <v>0</v>
          </cell>
          <cell r="C80">
            <v>0</v>
          </cell>
          <cell r="D80">
            <v>0</v>
          </cell>
          <cell r="E80">
            <v>0</v>
          </cell>
          <cell r="F80">
            <v>0</v>
          </cell>
          <cell r="G80">
            <v>0</v>
          </cell>
          <cell r="H80">
            <v>0</v>
          </cell>
          <cell r="I80">
            <v>20.752199999999998</v>
          </cell>
          <cell r="J80">
            <v>0</v>
          </cell>
          <cell r="K80">
            <v>0</v>
          </cell>
          <cell r="L80">
            <v>0</v>
          </cell>
          <cell r="M80">
            <v>0</v>
          </cell>
          <cell r="N80">
            <v>0</v>
          </cell>
          <cell r="O80">
            <v>20.752199999999998</v>
          </cell>
          <cell r="P80">
            <v>0</v>
          </cell>
          <cell r="Q80">
            <v>9.2896999999999998</v>
          </cell>
          <cell r="R80">
            <v>69.459199999999996</v>
          </cell>
          <cell r="S80">
            <v>0</v>
          </cell>
          <cell r="T80">
            <v>17.252400000000002</v>
          </cell>
          <cell r="U80">
            <v>128.99610000000001</v>
          </cell>
          <cell r="V80">
            <v>0</v>
          </cell>
          <cell r="W80">
            <v>26.542100000000001</v>
          </cell>
          <cell r="X80">
            <v>198.45529999999999</v>
          </cell>
          <cell r="Y80">
            <v>0</v>
          </cell>
          <cell r="Z80">
            <v>25.440300000000001</v>
          </cell>
          <cell r="AA80">
            <v>218.8073</v>
          </cell>
          <cell r="AB80">
            <v>0</v>
          </cell>
          <cell r="AC80">
            <v>0</v>
          </cell>
          <cell r="AD80">
            <v>0</v>
          </cell>
          <cell r="AE80">
            <v>0</v>
          </cell>
          <cell r="AF80">
            <v>0</v>
          </cell>
          <cell r="AG80">
            <v>0</v>
          </cell>
          <cell r="AH80">
            <v>0</v>
          </cell>
          <cell r="AI80">
            <v>0</v>
          </cell>
          <cell r="AJ80">
            <v>5.8045999999999998</v>
          </cell>
          <cell r="AK80">
            <v>0</v>
          </cell>
          <cell r="AL80">
            <v>28.231400000000001</v>
          </cell>
          <cell r="AM80">
            <v>250.40270000000001</v>
          </cell>
          <cell r="AN80">
            <v>0</v>
          </cell>
          <cell r="AO80">
            <v>53.671700000000001</v>
          </cell>
          <cell r="AP80">
            <v>463.40539999999999</v>
          </cell>
          <cell r="AQ80">
            <v>0</v>
          </cell>
          <cell r="AR80">
            <v>0</v>
          </cell>
          <cell r="AS80">
            <v>26.556799999999999</v>
          </cell>
          <cell r="AT80">
            <v>0</v>
          </cell>
          <cell r="AU80">
            <v>0</v>
          </cell>
          <cell r="AV80">
            <v>0</v>
          </cell>
          <cell r="AW80">
            <v>0</v>
          </cell>
          <cell r="AX80">
            <v>0</v>
          </cell>
          <cell r="AY80">
            <v>0</v>
          </cell>
          <cell r="AZ80">
            <v>0</v>
          </cell>
          <cell r="BA80">
            <v>0</v>
          </cell>
          <cell r="BB80">
            <v>26.556799999999999</v>
          </cell>
          <cell r="BC80">
            <v>0</v>
          </cell>
          <cell r="BD80">
            <v>25.440300000000001</v>
          </cell>
          <cell r="BE80">
            <v>239.55950000000001</v>
          </cell>
          <cell r="BF80">
            <v>0</v>
          </cell>
          <cell r="BG80">
            <v>54.773499999999999</v>
          </cell>
          <cell r="BH80">
            <v>448.858</v>
          </cell>
          <cell r="BI80">
            <v>0</v>
          </cell>
          <cell r="BJ80">
            <v>80.213800000000006</v>
          </cell>
          <cell r="BK80">
            <v>688.41750000000002</v>
          </cell>
          <cell r="BL80">
            <v>0</v>
          </cell>
          <cell r="BM80">
            <v>80.213800000000006</v>
          </cell>
          <cell r="BN80">
            <v>661.86069999999995</v>
          </cell>
          <cell r="BO80">
            <v>0</v>
          </cell>
        </row>
        <row r="81">
          <cell r="A81">
            <v>92642</v>
          </cell>
          <cell r="B81">
            <v>29.412800000000001</v>
          </cell>
          <cell r="C81">
            <v>347.13510000000002</v>
          </cell>
          <cell r="D81">
            <v>65.926400000000001</v>
          </cell>
          <cell r="E81">
            <v>112.7563</v>
          </cell>
          <cell r="F81">
            <v>342.89280000000002</v>
          </cell>
          <cell r="G81">
            <v>252.73429999999999</v>
          </cell>
          <cell r="H81">
            <v>0</v>
          </cell>
          <cell r="I81">
            <v>27.335100000000001</v>
          </cell>
          <cell r="J81">
            <v>0</v>
          </cell>
          <cell r="K81">
            <v>115.4434</v>
          </cell>
          <cell r="L81">
            <v>493.40969999999999</v>
          </cell>
          <cell r="M81">
            <v>258.75709999999998</v>
          </cell>
          <cell r="N81">
            <v>0</v>
          </cell>
          <cell r="O81">
            <v>27.335100000000001</v>
          </cell>
          <cell r="P81">
            <v>0</v>
          </cell>
          <cell r="Q81">
            <v>183.0241</v>
          </cell>
          <cell r="R81">
            <v>987.13080000000002</v>
          </cell>
          <cell r="S81">
            <v>410.23360000000002</v>
          </cell>
          <cell r="T81">
            <v>339.90199999999999</v>
          </cell>
          <cell r="U81">
            <v>1833.2429999999999</v>
          </cell>
          <cell r="V81">
            <v>761.86310000000003</v>
          </cell>
          <cell r="W81">
            <v>549.65179999999998</v>
          </cell>
          <cell r="X81">
            <v>3016.9920000000002</v>
          </cell>
          <cell r="Y81">
            <v>1232.0002999999999</v>
          </cell>
          <cell r="Z81">
            <v>1498.2328</v>
          </cell>
          <cell r="AA81">
            <v>8395.4459999999999</v>
          </cell>
          <cell r="AB81">
            <v>3358.1685000000002</v>
          </cell>
          <cell r="AC81">
            <v>0</v>
          </cell>
          <cell r="AD81">
            <v>8.1191999999999993</v>
          </cell>
          <cell r="AE81">
            <v>0</v>
          </cell>
          <cell r="AF81">
            <v>0</v>
          </cell>
          <cell r="AG81">
            <v>0</v>
          </cell>
          <cell r="AH81">
            <v>0</v>
          </cell>
          <cell r="AI81">
            <v>0</v>
          </cell>
          <cell r="AJ81">
            <v>1.2837000000000001</v>
          </cell>
          <cell r="AK81">
            <v>0</v>
          </cell>
          <cell r="AL81">
            <v>571.40909999999997</v>
          </cell>
          <cell r="AM81">
            <v>3622.6001000000001</v>
          </cell>
          <cell r="AN81">
            <v>1280.7677000000001</v>
          </cell>
          <cell r="AO81">
            <v>2069.6419000000001</v>
          </cell>
          <cell r="AP81">
            <v>12008.6432</v>
          </cell>
          <cell r="AQ81">
            <v>4638.9362000000001</v>
          </cell>
          <cell r="AR81">
            <v>115.4434</v>
          </cell>
          <cell r="AS81">
            <v>530.14769999999999</v>
          </cell>
          <cell r="AT81">
            <v>258.75709999999998</v>
          </cell>
          <cell r="AU81">
            <v>0</v>
          </cell>
          <cell r="AV81">
            <v>0</v>
          </cell>
          <cell r="AW81">
            <v>0</v>
          </cell>
          <cell r="AX81">
            <v>0</v>
          </cell>
          <cell r="AY81">
            <v>0</v>
          </cell>
          <cell r="AZ81">
            <v>0</v>
          </cell>
          <cell r="BA81">
            <v>115.4434</v>
          </cell>
          <cell r="BB81">
            <v>530.14769999999999</v>
          </cell>
          <cell r="BC81">
            <v>258.75709999999998</v>
          </cell>
          <cell r="BD81">
            <v>1640.4019000000001</v>
          </cell>
          <cell r="BE81">
            <v>9112.8089999999993</v>
          </cell>
          <cell r="BF81">
            <v>3676.8292000000001</v>
          </cell>
          <cell r="BG81">
            <v>1094.3352</v>
          </cell>
          <cell r="BH81">
            <v>6442.9739</v>
          </cell>
          <cell r="BI81">
            <v>2452.8643999999999</v>
          </cell>
          <cell r="BJ81">
            <v>2734.7370999999998</v>
          </cell>
          <cell r="BK81">
            <v>15555.7829</v>
          </cell>
          <cell r="BL81">
            <v>6129.6935999999996</v>
          </cell>
          <cell r="BM81">
            <v>2619.2937000000002</v>
          </cell>
          <cell r="BN81">
            <v>15025.635200000001</v>
          </cell>
          <cell r="BO81">
            <v>5870.9364999999998</v>
          </cell>
        </row>
        <row r="82">
          <cell r="A82">
            <v>92646</v>
          </cell>
          <cell r="B82">
            <v>296.79390000000001</v>
          </cell>
          <cell r="C82">
            <v>1485.7556999999999</v>
          </cell>
          <cell r="D82">
            <v>665.23969999999997</v>
          </cell>
          <cell r="E82">
            <v>396.91969999999998</v>
          </cell>
          <cell r="F82">
            <v>2803.1403</v>
          </cell>
          <cell r="G82">
            <v>889.66359999999997</v>
          </cell>
          <cell r="H82">
            <v>0</v>
          </cell>
          <cell r="I82">
            <v>1568.5229999999999</v>
          </cell>
          <cell r="J82">
            <v>0</v>
          </cell>
          <cell r="K82">
            <v>506.98989999999998</v>
          </cell>
          <cell r="L82">
            <v>3465.4693000000002</v>
          </cell>
          <cell r="M82">
            <v>1136.377</v>
          </cell>
          <cell r="N82">
            <v>0</v>
          </cell>
          <cell r="O82">
            <v>1568.5229999999999</v>
          </cell>
          <cell r="P82">
            <v>0</v>
          </cell>
          <cell r="Q82">
            <v>144.59899999999999</v>
          </cell>
          <cell r="R82">
            <v>3335.3863999999999</v>
          </cell>
          <cell r="S82">
            <v>324.10700000000003</v>
          </cell>
          <cell r="T82">
            <v>268.541</v>
          </cell>
          <cell r="U82">
            <v>6194.2894999999999</v>
          </cell>
          <cell r="V82">
            <v>601.91319999999996</v>
          </cell>
          <cell r="W82">
            <v>599.86369999999999</v>
          </cell>
          <cell r="X82">
            <v>10353.1026</v>
          </cell>
          <cell r="Y82">
            <v>1344.5464999999999</v>
          </cell>
          <cell r="Z82">
            <v>749.80340000000001</v>
          </cell>
          <cell r="AA82">
            <v>18528.976699999999</v>
          </cell>
          <cell r="AB82">
            <v>1680.6241</v>
          </cell>
          <cell r="AC82">
            <v>0</v>
          </cell>
          <cell r="AD82">
            <v>185.0043</v>
          </cell>
          <cell r="AE82">
            <v>0</v>
          </cell>
          <cell r="AF82">
            <v>0</v>
          </cell>
          <cell r="AG82">
            <v>0</v>
          </cell>
          <cell r="AH82">
            <v>0</v>
          </cell>
          <cell r="AI82">
            <v>0</v>
          </cell>
          <cell r="AJ82">
            <v>0</v>
          </cell>
          <cell r="AK82">
            <v>0</v>
          </cell>
          <cell r="AL82">
            <v>451.44409999999999</v>
          </cell>
          <cell r="AM82">
            <v>12349.9077</v>
          </cell>
          <cell r="AN82">
            <v>1011.8755</v>
          </cell>
          <cell r="AO82">
            <v>1201.2474999999999</v>
          </cell>
          <cell r="AP82">
            <v>30693.880099999998</v>
          </cell>
          <cell r="AQ82">
            <v>2692.4996000000001</v>
          </cell>
          <cell r="AR82">
            <v>506.98989999999998</v>
          </cell>
          <cell r="AS82">
            <v>5218.9966000000004</v>
          </cell>
          <cell r="AT82">
            <v>1136.377</v>
          </cell>
          <cell r="AU82">
            <v>0</v>
          </cell>
          <cell r="AV82">
            <v>0</v>
          </cell>
          <cell r="AW82">
            <v>0</v>
          </cell>
          <cell r="AX82">
            <v>0</v>
          </cell>
          <cell r="AY82">
            <v>0</v>
          </cell>
          <cell r="AZ82">
            <v>0</v>
          </cell>
          <cell r="BA82">
            <v>506.98989999999998</v>
          </cell>
          <cell r="BB82">
            <v>5218.9966000000004</v>
          </cell>
          <cell r="BC82">
            <v>1136.377</v>
          </cell>
          <cell r="BD82">
            <v>1443.5170000000001</v>
          </cell>
          <cell r="BE82">
            <v>24386.395700000001</v>
          </cell>
          <cell r="BF82">
            <v>3235.5273999999999</v>
          </cell>
          <cell r="BG82">
            <v>864.58410000000003</v>
          </cell>
          <cell r="BH82">
            <v>21879.583600000002</v>
          </cell>
          <cell r="BI82">
            <v>1937.8957</v>
          </cell>
          <cell r="BJ82">
            <v>2308.1010999999999</v>
          </cell>
          <cell r="BK82">
            <v>46265.979299999999</v>
          </cell>
          <cell r="BL82">
            <v>5173.4231</v>
          </cell>
          <cell r="BM82">
            <v>1801.1112000000001</v>
          </cell>
          <cell r="BN82">
            <v>41046.9827</v>
          </cell>
          <cell r="BO82">
            <v>4037.0461</v>
          </cell>
        </row>
        <row r="83">
          <cell r="A83">
            <v>92648</v>
          </cell>
          <cell r="B83">
            <v>11.2417</v>
          </cell>
          <cell r="C83">
            <v>218.1712</v>
          </cell>
          <cell r="D83">
            <v>25.197299999999998</v>
          </cell>
          <cell r="E83">
            <v>34.8277</v>
          </cell>
          <cell r="F83">
            <v>397.2303</v>
          </cell>
          <cell r="G83">
            <v>78.063500000000005</v>
          </cell>
          <cell r="H83">
            <v>0</v>
          </cell>
          <cell r="I83">
            <v>14.9133</v>
          </cell>
          <cell r="J83">
            <v>0</v>
          </cell>
          <cell r="K83">
            <v>33.426000000000002</v>
          </cell>
          <cell r="L83">
            <v>143.4743</v>
          </cell>
          <cell r="M83">
            <v>74.921800000000005</v>
          </cell>
          <cell r="N83">
            <v>0</v>
          </cell>
          <cell r="O83">
            <v>14.9133</v>
          </cell>
          <cell r="P83">
            <v>0</v>
          </cell>
          <cell r="Q83">
            <v>15.1698</v>
          </cell>
          <cell r="R83">
            <v>168.57419999999999</v>
          </cell>
          <cell r="S83">
            <v>34.001899999999999</v>
          </cell>
          <cell r="T83">
            <v>28.1724</v>
          </cell>
          <cell r="U83">
            <v>313.06599999999997</v>
          </cell>
          <cell r="V83">
            <v>63.146000000000001</v>
          </cell>
          <cell r="W83">
            <v>55.985599999999998</v>
          </cell>
          <cell r="X83">
            <v>953.56740000000002</v>
          </cell>
          <cell r="Y83">
            <v>125.48690000000001</v>
          </cell>
          <cell r="Z83">
            <v>84.274900000000002</v>
          </cell>
          <cell r="AA83">
            <v>1089.9287999999999</v>
          </cell>
          <cell r="AB83">
            <v>188.8954</v>
          </cell>
          <cell r="AC83">
            <v>0</v>
          </cell>
          <cell r="AD83">
            <v>4.8461999999999996</v>
          </cell>
          <cell r="AE83">
            <v>0</v>
          </cell>
          <cell r="AF83">
            <v>0</v>
          </cell>
          <cell r="AG83">
            <v>0</v>
          </cell>
          <cell r="AH83">
            <v>0</v>
          </cell>
          <cell r="AI83">
            <v>0</v>
          </cell>
          <cell r="AJ83">
            <v>0</v>
          </cell>
          <cell r="AK83">
            <v>0</v>
          </cell>
          <cell r="AL83">
            <v>47.360700000000001</v>
          </cell>
          <cell r="AM83">
            <v>611.59289999999999</v>
          </cell>
          <cell r="AN83">
            <v>106.155</v>
          </cell>
          <cell r="AO83">
            <v>131.63560000000001</v>
          </cell>
          <cell r="AP83">
            <v>1696.6755000000001</v>
          </cell>
          <cell r="AQ83">
            <v>295.05040000000002</v>
          </cell>
          <cell r="AR83">
            <v>33.426000000000002</v>
          </cell>
          <cell r="AS83">
            <v>163.2338</v>
          </cell>
          <cell r="AT83">
            <v>74.921800000000005</v>
          </cell>
          <cell r="AU83">
            <v>0</v>
          </cell>
          <cell r="AV83">
            <v>0</v>
          </cell>
          <cell r="AW83">
            <v>0</v>
          </cell>
          <cell r="AX83">
            <v>0</v>
          </cell>
          <cell r="AY83">
            <v>0</v>
          </cell>
          <cell r="AZ83">
            <v>0</v>
          </cell>
          <cell r="BA83">
            <v>33.426000000000002</v>
          </cell>
          <cell r="BB83">
            <v>163.2338</v>
          </cell>
          <cell r="BC83">
            <v>74.921800000000005</v>
          </cell>
          <cell r="BD83">
            <v>130.3443</v>
          </cell>
          <cell r="BE83">
            <v>1720.2436</v>
          </cell>
          <cell r="BF83">
            <v>292.15620000000001</v>
          </cell>
          <cell r="BG83">
            <v>90.7029</v>
          </cell>
          <cell r="BH83">
            <v>1093.2330999999999</v>
          </cell>
          <cell r="BI83">
            <v>203.30289999999999</v>
          </cell>
          <cell r="BJ83">
            <v>221.0472</v>
          </cell>
          <cell r="BK83">
            <v>2813.4767000000002</v>
          </cell>
          <cell r="BL83">
            <v>495.45909999999998</v>
          </cell>
          <cell r="BM83">
            <v>187.62119999999999</v>
          </cell>
          <cell r="BN83">
            <v>2650.2429000000002</v>
          </cell>
          <cell r="BO83">
            <v>420.53730000000002</v>
          </cell>
        </row>
        <row r="84">
          <cell r="A84">
            <v>92654</v>
          </cell>
          <cell r="B84">
            <v>108.73560000000001</v>
          </cell>
          <cell r="C84">
            <v>620.8895</v>
          </cell>
          <cell r="D84">
            <v>265.74740000000003</v>
          </cell>
          <cell r="E84">
            <v>119.7927</v>
          </cell>
          <cell r="F84">
            <v>895.27160000000003</v>
          </cell>
          <cell r="G84">
            <v>292.77089999999998</v>
          </cell>
          <cell r="H84">
            <v>0</v>
          </cell>
          <cell r="I84">
            <v>70.180000000000007</v>
          </cell>
          <cell r="J84">
            <v>0</v>
          </cell>
          <cell r="K84">
            <v>182.74940000000001</v>
          </cell>
          <cell r="L84">
            <v>1202.9078999999999</v>
          </cell>
          <cell r="M84">
            <v>446.63580000000002</v>
          </cell>
          <cell r="N84">
            <v>0</v>
          </cell>
          <cell r="O84">
            <v>70.180000000000007</v>
          </cell>
          <cell r="P84">
            <v>0</v>
          </cell>
          <cell r="Q84">
            <v>119.4599</v>
          </cell>
          <cell r="R84">
            <v>806.09709999999995</v>
          </cell>
          <cell r="S84">
            <v>291.95749999999998</v>
          </cell>
          <cell r="T84">
            <v>221.85400000000001</v>
          </cell>
          <cell r="U84">
            <v>1497.0378000000001</v>
          </cell>
          <cell r="V84">
            <v>542.20680000000004</v>
          </cell>
          <cell r="W84">
            <v>387.09280000000001</v>
          </cell>
          <cell r="X84">
            <v>2616.3881000000001</v>
          </cell>
          <cell r="Y84">
            <v>946.04679999999996</v>
          </cell>
          <cell r="Z84">
            <v>711.81510000000003</v>
          </cell>
          <cell r="AA84">
            <v>5710.4269000000004</v>
          </cell>
          <cell r="AB84">
            <v>1739.6619000000001</v>
          </cell>
          <cell r="AC84">
            <v>0</v>
          </cell>
          <cell r="AD84">
            <v>0</v>
          </cell>
          <cell r="AE84">
            <v>0</v>
          </cell>
          <cell r="AF84">
            <v>0</v>
          </cell>
          <cell r="AG84">
            <v>0</v>
          </cell>
          <cell r="AH84">
            <v>0</v>
          </cell>
          <cell r="AI84">
            <v>0</v>
          </cell>
          <cell r="AJ84">
            <v>0</v>
          </cell>
          <cell r="AK84">
            <v>0</v>
          </cell>
          <cell r="AL84">
            <v>400.01740000000001</v>
          </cell>
          <cell r="AM84">
            <v>3183.7429999999999</v>
          </cell>
          <cell r="AN84">
            <v>977.63419999999996</v>
          </cell>
          <cell r="AO84">
            <v>1111.8325</v>
          </cell>
          <cell r="AP84">
            <v>8894.1699000000008</v>
          </cell>
          <cell r="AQ84">
            <v>2717.2961</v>
          </cell>
          <cell r="AR84">
            <v>182.74940000000001</v>
          </cell>
          <cell r="AS84">
            <v>1273.0879</v>
          </cell>
          <cell r="AT84">
            <v>446.63580000000002</v>
          </cell>
          <cell r="AU84">
            <v>0</v>
          </cell>
          <cell r="AV84">
            <v>0</v>
          </cell>
          <cell r="AW84">
            <v>0</v>
          </cell>
          <cell r="AX84">
            <v>0</v>
          </cell>
          <cell r="AY84">
            <v>0</v>
          </cell>
          <cell r="AZ84">
            <v>0</v>
          </cell>
          <cell r="BA84">
            <v>182.74940000000001</v>
          </cell>
          <cell r="BB84">
            <v>1273.0879</v>
          </cell>
          <cell r="BC84">
            <v>446.63580000000002</v>
          </cell>
          <cell r="BD84">
            <v>940.34339999999997</v>
          </cell>
          <cell r="BE84">
            <v>7296.768</v>
          </cell>
          <cell r="BF84">
            <v>2298.1801999999998</v>
          </cell>
          <cell r="BG84">
            <v>741.33130000000006</v>
          </cell>
          <cell r="BH84">
            <v>5486.8779000000004</v>
          </cell>
          <cell r="BI84">
            <v>1811.7985000000001</v>
          </cell>
          <cell r="BJ84">
            <v>1681.6747</v>
          </cell>
          <cell r="BK84">
            <v>12783.6459</v>
          </cell>
          <cell r="BL84">
            <v>4109.9786999999997</v>
          </cell>
          <cell r="BM84">
            <v>1498.9253000000001</v>
          </cell>
          <cell r="BN84">
            <v>11510.558000000001</v>
          </cell>
          <cell r="BO84">
            <v>3663.3429000000001</v>
          </cell>
        </row>
        <row r="85">
          <cell r="A85">
            <v>92658</v>
          </cell>
          <cell r="B85">
            <v>21.677199999999999</v>
          </cell>
          <cell r="C85">
            <v>232.8571</v>
          </cell>
          <cell r="D85">
            <v>57.196199999999997</v>
          </cell>
          <cell r="E85">
            <v>45.452199999999998</v>
          </cell>
          <cell r="F85">
            <v>233.41290000000001</v>
          </cell>
          <cell r="G85">
            <v>119.9278</v>
          </cell>
          <cell r="H85">
            <v>0</v>
          </cell>
          <cell r="I85">
            <v>21.053999999999998</v>
          </cell>
          <cell r="J85">
            <v>0</v>
          </cell>
          <cell r="K85">
            <v>51.861400000000003</v>
          </cell>
          <cell r="L85">
            <v>226.82570000000001</v>
          </cell>
          <cell r="M85">
            <v>136.83869999999999</v>
          </cell>
          <cell r="N85">
            <v>0</v>
          </cell>
          <cell r="O85">
            <v>21.053999999999998</v>
          </cell>
          <cell r="P85">
            <v>0</v>
          </cell>
          <cell r="Q85">
            <v>403.63780000000003</v>
          </cell>
          <cell r="R85">
            <v>1525.7508</v>
          </cell>
          <cell r="S85">
            <v>1065.0187000000001</v>
          </cell>
          <cell r="T85">
            <v>749.61300000000006</v>
          </cell>
          <cell r="U85">
            <v>2833.5373</v>
          </cell>
          <cell r="V85">
            <v>1977.8915999999999</v>
          </cell>
          <cell r="W85">
            <v>1168.5188000000001</v>
          </cell>
          <cell r="X85">
            <v>4598.7323999999999</v>
          </cell>
          <cell r="Y85">
            <v>3083.1956</v>
          </cell>
          <cell r="Z85">
            <v>1633.8031000000001</v>
          </cell>
          <cell r="AA85">
            <v>7424.2816999999995</v>
          </cell>
          <cell r="AB85">
            <v>4310.8720000000003</v>
          </cell>
          <cell r="AC85">
            <v>0</v>
          </cell>
          <cell r="AD85">
            <v>6.1978999999999997</v>
          </cell>
          <cell r="AE85">
            <v>0</v>
          </cell>
          <cell r="AF85">
            <v>0</v>
          </cell>
          <cell r="AG85">
            <v>0</v>
          </cell>
          <cell r="AH85">
            <v>0</v>
          </cell>
          <cell r="AI85">
            <v>0</v>
          </cell>
          <cell r="AJ85">
            <v>0</v>
          </cell>
          <cell r="AK85">
            <v>0</v>
          </cell>
          <cell r="AL85">
            <v>1226.6507999999999</v>
          </cell>
          <cell r="AM85">
            <v>5408.5115999999998</v>
          </cell>
          <cell r="AN85">
            <v>3236.5801999999999</v>
          </cell>
          <cell r="AO85">
            <v>2860.4539</v>
          </cell>
          <cell r="AP85">
            <v>12826.5954</v>
          </cell>
          <cell r="AQ85">
            <v>7547.4521999999997</v>
          </cell>
          <cell r="AR85">
            <v>51.861400000000003</v>
          </cell>
          <cell r="AS85">
            <v>254.07759999999999</v>
          </cell>
          <cell r="AT85">
            <v>136.83869999999999</v>
          </cell>
          <cell r="AU85">
            <v>0</v>
          </cell>
          <cell r="AV85">
            <v>0</v>
          </cell>
          <cell r="AW85">
            <v>0</v>
          </cell>
          <cell r="AX85">
            <v>0</v>
          </cell>
          <cell r="AY85">
            <v>0</v>
          </cell>
          <cell r="AZ85">
            <v>0</v>
          </cell>
          <cell r="BA85">
            <v>51.861400000000003</v>
          </cell>
          <cell r="BB85">
            <v>254.07759999999999</v>
          </cell>
          <cell r="BC85">
            <v>136.83869999999999</v>
          </cell>
          <cell r="BD85">
            <v>1700.9324999999999</v>
          </cell>
          <cell r="BE85">
            <v>7911.6057000000001</v>
          </cell>
          <cell r="BF85">
            <v>4487.9960000000001</v>
          </cell>
          <cell r="BG85">
            <v>2379.9016000000001</v>
          </cell>
          <cell r="BH85">
            <v>9767.7996999999996</v>
          </cell>
          <cell r="BI85">
            <v>6279.4904999999999</v>
          </cell>
          <cell r="BJ85">
            <v>4080.8341</v>
          </cell>
          <cell r="BK85">
            <v>17679.4054</v>
          </cell>
          <cell r="BL85">
            <v>10767.486500000001</v>
          </cell>
          <cell r="BM85">
            <v>4028.9726999999998</v>
          </cell>
          <cell r="BN85">
            <v>17425.327799999999</v>
          </cell>
          <cell r="BO85">
            <v>10630.647800000001</v>
          </cell>
        </row>
        <row r="86">
          <cell r="A86">
            <v>92663</v>
          </cell>
          <cell r="B86">
            <v>2243.8663000000001</v>
          </cell>
          <cell r="C86">
            <v>24879.608700000001</v>
          </cell>
          <cell r="D86">
            <v>1882.4450999999999</v>
          </cell>
          <cell r="E86">
            <v>4167.1803</v>
          </cell>
          <cell r="F86">
            <v>53958.637600000002</v>
          </cell>
          <cell r="G86">
            <v>3495.9695000000002</v>
          </cell>
          <cell r="H86">
            <v>0</v>
          </cell>
          <cell r="I86">
            <v>1068.6500000000001</v>
          </cell>
          <cell r="J86">
            <v>0</v>
          </cell>
          <cell r="K86">
            <v>0</v>
          </cell>
          <cell r="L86">
            <v>3734.953</v>
          </cell>
          <cell r="M86">
            <v>6765.0469999999996</v>
          </cell>
          <cell r="N86">
            <v>0</v>
          </cell>
          <cell r="O86">
            <v>1068.6500000000001</v>
          </cell>
          <cell r="P86">
            <v>0</v>
          </cell>
          <cell r="Q86">
            <v>6445.4493000000002</v>
          </cell>
          <cell r="R86">
            <v>58348.186800000003</v>
          </cell>
          <cell r="S86">
            <v>5407.2758999999996</v>
          </cell>
          <cell r="T86">
            <v>11970.1201</v>
          </cell>
          <cell r="U86">
            <v>108360.9186</v>
          </cell>
          <cell r="V86">
            <v>10042.084000000001</v>
          </cell>
          <cell r="W86">
            <v>24826.616000000002</v>
          </cell>
          <cell r="X86">
            <v>241812.39869999999</v>
          </cell>
          <cell r="Y86">
            <v>14062.727500000001</v>
          </cell>
          <cell r="Z86">
            <v>27172.1584</v>
          </cell>
          <cell r="AA86">
            <v>236342.1986</v>
          </cell>
          <cell r="AB86">
            <v>22795.518599999999</v>
          </cell>
          <cell r="AC86">
            <v>0</v>
          </cell>
          <cell r="AD86">
            <v>4748.3459999999995</v>
          </cell>
          <cell r="AE86">
            <v>9433.6540000000005</v>
          </cell>
          <cell r="AF86">
            <v>0</v>
          </cell>
          <cell r="AG86">
            <v>10.698600000000001</v>
          </cell>
          <cell r="AH86">
            <v>0</v>
          </cell>
          <cell r="AI86">
            <v>0</v>
          </cell>
          <cell r="AJ86">
            <v>0</v>
          </cell>
          <cell r="AK86">
            <v>0</v>
          </cell>
          <cell r="AL86">
            <v>20122.9653</v>
          </cell>
          <cell r="AM86">
            <v>213976.234</v>
          </cell>
          <cell r="AN86">
            <v>16881.744299999998</v>
          </cell>
          <cell r="AO86">
            <v>47295.123699999996</v>
          </cell>
          <cell r="AP86">
            <v>445559.38799999998</v>
          </cell>
          <cell r="AQ86">
            <v>30243.608899999999</v>
          </cell>
          <cell r="AR86">
            <v>0</v>
          </cell>
          <cell r="AS86">
            <v>9562.6476000000002</v>
          </cell>
          <cell r="AT86">
            <v>16198.700999999999</v>
          </cell>
          <cell r="AU86">
            <v>1104.9541999999999</v>
          </cell>
          <cell r="AV86">
            <v>2101.6502</v>
          </cell>
          <cell r="AW86">
            <v>0</v>
          </cell>
          <cell r="AX86">
            <v>0</v>
          </cell>
          <cell r="AY86">
            <v>0</v>
          </cell>
          <cell r="AZ86">
            <v>0</v>
          </cell>
          <cell r="BA86">
            <v>-1104.9541999999999</v>
          </cell>
          <cell r="BB86">
            <v>7460.9974000000002</v>
          </cell>
          <cell r="BC86">
            <v>16198.700999999999</v>
          </cell>
          <cell r="BD86">
            <v>33583.205000000002</v>
          </cell>
          <cell r="BE86">
            <v>316249.09490000003</v>
          </cell>
          <cell r="BF86">
            <v>28173.933199999999</v>
          </cell>
          <cell r="BG86">
            <v>38538.534699999997</v>
          </cell>
          <cell r="BH86">
            <v>380685.3394</v>
          </cell>
          <cell r="BI86">
            <v>32331.104200000002</v>
          </cell>
          <cell r="BJ86">
            <v>72121.739700000006</v>
          </cell>
          <cell r="BK86">
            <v>696934.43429999996</v>
          </cell>
          <cell r="BL86">
            <v>60505.037400000001</v>
          </cell>
          <cell r="BM86">
            <v>73226.693899999998</v>
          </cell>
          <cell r="BN86">
            <v>689473.43689999997</v>
          </cell>
          <cell r="BO86">
            <v>44306.3364</v>
          </cell>
        </row>
        <row r="87">
          <cell r="A87">
            <v>92664</v>
          </cell>
          <cell r="B87">
            <v>2527.2323999999999</v>
          </cell>
          <cell r="C87">
            <v>15451.7582</v>
          </cell>
          <cell r="D87">
            <v>13068.604799999999</v>
          </cell>
          <cell r="E87">
            <v>4693.4315999999999</v>
          </cell>
          <cell r="F87">
            <v>27767.340800000002</v>
          </cell>
          <cell r="G87">
            <v>24270.265500000001</v>
          </cell>
          <cell r="H87">
            <v>0</v>
          </cell>
          <cell r="I87">
            <v>1372.4263000000001</v>
          </cell>
          <cell r="J87">
            <v>0</v>
          </cell>
          <cell r="K87">
            <v>0</v>
          </cell>
          <cell r="L87">
            <v>0</v>
          </cell>
          <cell r="M87">
            <v>0</v>
          </cell>
          <cell r="N87">
            <v>0</v>
          </cell>
          <cell r="O87">
            <v>0</v>
          </cell>
          <cell r="P87">
            <v>0</v>
          </cell>
          <cell r="Q87">
            <v>1132.0211999999999</v>
          </cell>
          <cell r="R87">
            <v>35144.741000000002</v>
          </cell>
          <cell r="S87">
            <v>5853.8096999999998</v>
          </cell>
          <cell r="T87">
            <v>2102.3249999999998</v>
          </cell>
          <cell r="U87">
            <v>65268.804700000001</v>
          </cell>
          <cell r="V87">
            <v>10871.3604</v>
          </cell>
          <cell r="W87">
            <v>10455.010200000001</v>
          </cell>
          <cell r="X87">
            <v>145005.071</v>
          </cell>
          <cell r="Y87">
            <v>54064.040399999998</v>
          </cell>
          <cell r="Z87">
            <v>5985.8810999999996</v>
          </cell>
          <cell r="AA87">
            <v>205618.84109999999</v>
          </cell>
          <cell r="AB87">
            <v>30953.668799999999</v>
          </cell>
          <cell r="AC87">
            <v>0</v>
          </cell>
          <cell r="AD87">
            <v>283.03039999999999</v>
          </cell>
          <cell r="AE87">
            <v>3755.9695999999999</v>
          </cell>
          <cell r="AF87">
            <v>0</v>
          </cell>
          <cell r="AG87">
            <v>208.74260000000001</v>
          </cell>
          <cell r="AH87">
            <v>0</v>
          </cell>
          <cell r="AI87">
            <v>0</v>
          </cell>
          <cell r="AJ87">
            <v>0</v>
          </cell>
          <cell r="AK87">
            <v>0</v>
          </cell>
          <cell r="AL87">
            <v>3440.2001</v>
          </cell>
          <cell r="AM87">
            <v>131899.87119999999</v>
          </cell>
          <cell r="AN87">
            <v>17789.663499999999</v>
          </cell>
          <cell r="AO87">
            <v>9426.0812000000005</v>
          </cell>
          <cell r="AP87">
            <v>337026.93930000003</v>
          </cell>
          <cell r="AQ87">
            <v>44987.362699999998</v>
          </cell>
          <cell r="AR87">
            <v>0</v>
          </cell>
          <cell r="AS87">
            <v>491.77300000000002</v>
          </cell>
          <cell r="AT87">
            <v>3755.9695999999999</v>
          </cell>
          <cell r="AU87">
            <v>0</v>
          </cell>
          <cell r="AV87">
            <v>0</v>
          </cell>
          <cell r="AW87">
            <v>0</v>
          </cell>
          <cell r="AX87">
            <v>0</v>
          </cell>
          <cell r="AY87">
            <v>0</v>
          </cell>
          <cell r="AZ87">
            <v>0</v>
          </cell>
          <cell r="BA87">
            <v>0</v>
          </cell>
          <cell r="BB87">
            <v>491.77300000000002</v>
          </cell>
          <cell r="BC87">
            <v>3755.9695999999999</v>
          </cell>
          <cell r="BD87">
            <v>13206.545099999999</v>
          </cell>
          <cell r="BE87">
            <v>250210.3664</v>
          </cell>
          <cell r="BF87">
            <v>68292.539099999995</v>
          </cell>
          <cell r="BG87">
            <v>6674.5463</v>
          </cell>
          <cell r="BH87">
            <v>232313.41690000001</v>
          </cell>
          <cell r="BI87">
            <v>34514.833599999998</v>
          </cell>
          <cell r="BJ87">
            <v>19881.091400000001</v>
          </cell>
          <cell r="BK87">
            <v>482523.78330000001</v>
          </cell>
          <cell r="BL87">
            <v>102807.37270000001</v>
          </cell>
          <cell r="BM87">
            <v>19881.091400000001</v>
          </cell>
          <cell r="BN87">
            <v>482032.01030000002</v>
          </cell>
          <cell r="BO87">
            <v>99051.403099999996</v>
          </cell>
        </row>
        <row r="88">
          <cell r="A88">
            <v>92665</v>
          </cell>
          <cell r="B88">
            <v>3775.1552999999999</v>
          </cell>
          <cell r="C88">
            <v>3499278.9622</v>
          </cell>
          <cell r="D88">
            <v>10666.5</v>
          </cell>
          <cell r="E88">
            <v>7011.0027</v>
          </cell>
          <cell r="F88">
            <v>56561.072500000002</v>
          </cell>
          <cell r="G88">
            <v>19809.214400000001</v>
          </cell>
          <cell r="H88">
            <v>0</v>
          </cell>
          <cell r="I88">
            <v>4730.7700000000004</v>
          </cell>
          <cell r="J88">
            <v>0</v>
          </cell>
          <cell r="K88">
            <v>0</v>
          </cell>
          <cell r="L88">
            <v>0</v>
          </cell>
          <cell r="M88">
            <v>0</v>
          </cell>
          <cell r="N88">
            <v>0</v>
          </cell>
          <cell r="O88">
            <v>4730.7700000000004</v>
          </cell>
          <cell r="P88">
            <v>0</v>
          </cell>
          <cell r="Q88">
            <v>8643.0208000000002</v>
          </cell>
          <cell r="R88">
            <v>63625.53</v>
          </cell>
          <cell r="S88">
            <v>24420.394799999998</v>
          </cell>
          <cell r="T88">
            <v>16051.3243</v>
          </cell>
          <cell r="U88">
            <v>118161.6986</v>
          </cell>
          <cell r="V88">
            <v>45352.161800000002</v>
          </cell>
          <cell r="W88">
            <v>35480.503100000002</v>
          </cell>
          <cell r="X88">
            <v>3737627.2633000002</v>
          </cell>
          <cell r="Y88">
            <v>100248.27099999999</v>
          </cell>
          <cell r="Z88">
            <v>41955.389799999997</v>
          </cell>
          <cell r="AA88">
            <v>327670.73839999997</v>
          </cell>
          <cell r="AB88">
            <v>118542.7188</v>
          </cell>
          <cell r="AC88">
            <v>0</v>
          </cell>
          <cell r="AD88">
            <v>3598.5646000000002</v>
          </cell>
          <cell r="AE88">
            <v>10744.662399999999</v>
          </cell>
          <cell r="AF88">
            <v>10.5608</v>
          </cell>
          <cell r="AG88">
            <v>111.9067</v>
          </cell>
          <cell r="AH88">
            <v>14.199299999999999</v>
          </cell>
          <cell r="AI88">
            <v>0</v>
          </cell>
          <cell r="AJ88">
            <v>0</v>
          </cell>
          <cell r="AK88">
            <v>0</v>
          </cell>
          <cell r="AL88">
            <v>24112.5569</v>
          </cell>
          <cell r="AM88">
            <v>211973.8579</v>
          </cell>
          <cell r="AN88">
            <v>68128.745200000005</v>
          </cell>
          <cell r="AO88">
            <v>66057.385899999994</v>
          </cell>
          <cell r="AP88">
            <v>535934.125</v>
          </cell>
          <cell r="AQ88">
            <v>175912.6023</v>
          </cell>
          <cell r="AR88">
            <v>10.5608</v>
          </cell>
          <cell r="AS88">
            <v>8441.2412999999997</v>
          </cell>
          <cell r="AT88">
            <v>10758.861699999999</v>
          </cell>
          <cell r="AU88">
            <v>49.848199999999999</v>
          </cell>
          <cell r="AV88">
            <v>177.7268</v>
          </cell>
          <cell r="AW88">
            <v>49.848199999999999</v>
          </cell>
          <cell r="AX88">
            <v>0</v>
          </cell>
          <cell r="AY88">
            <v>0</v>
          </cell>
          <cell r="AZ88">
            <v>0</v>
          </cell>
          <cell r="BA88">
            <v>-39.287399999999998</v>
          </cell>
          <cell r="BB88">
            <v>8263.5144999999993</v>
          </cell>
          <cell r="BC88">
            <v>10709.013499999999</v>
          </cell>
          <cell r="BD88">
            <v>52741.5478</v>
          </cell>
          <cell r="BE88">
            <v>3888241.5430999999</v>
          </cell>
          <cell r="BF88">
            <v>149018.4332</v>
          </cell>
          <cell r="BG88">
            <v>48806.902000000002</v>
          </cell>
          <cell r="BH88">
            <v>393761.08649999998</v>
          </cell>
          <cell r="BI88">
            <v>137901.30179999999</v>
          </cell>
          <cell r="BJ88">
            <v>101548.4498</v>
          </cell>
          <cell r="BK88">
            <v>4282002.6295999996</v>
          </cell>
          <cell r="BL88">
            <v>286919.73499999999</v>
          </cell>
          <cell r="BM88">
            <v>101587.7372</v>
          </cell>
          <cell r="BN88">
            <v>4273739.1151000001</v>
          </cell>
          <cell r="BO88">
            <v>276210.72149999999</v>
          </cell>
        </row>
        <row r="89">
          <cell r="A89">
            <v>92669</v>
          </cell>
          <cell r="B89">
            <v>250.3263</v>
          </cell>
          <cell r="C89">
            <v>3646.6359000000002</v>
          </cell>
          <cell r="D89">
            <v>752.22329999999999</v>
          </cell>
          <cell r="E89">
            <v>2121.2275</v>
          </cell>
          <cell r="F89">
            <v>11589.371800000001</v>
          </cell>
          <cell r="G89">
            <v>6374.2275</v>
          </cell>
          <cell r="H89">
            <v>0</v>
          </cell>
          <cell r="I89">
            <v>1286.4626000000001</v>
          </cell>
          <cell r="J89">
            <v>0</v>
          </cell>
          <cell r="K89">
            <v>1454.481</v>
          </cell>
          <cell r="L89">
            <v>6741.4105</v>
          </cell>
          <cell r="M89">
            <v>0</v>
          </cell>
          <cell r="N89">
            <v>0</v>
          </cell>
          <cell r="O89">
            <v>1286.4626000000001</v>
          </cell>
          <cell r="P89">
            <v>0</v>
          </cell>
          <cell r="Q89">
            <v>102.4248</v>
          </cell>
          <cell r="R89">
            <v>1665.5193999999999</v>
          </cell>
          <cell r="S89">
            <v>307.78359999999998</v>
          </cell>
          <cell r="T89">
            <v>190.2174</v>
          </cell>
          <cell r="U89">
            <v>3093.1075000000001</v>
          </cell>
          <cell r="V89">
            <v>571.59780000000001</v>
          </cell>
          <cell r="W89">
            <v>1209.7149999999999</v>
          </cell>
          <cell r="X89">
            <v>13253.224099999999</v>
          </cell>
          <cell r="Y89">
            <v>8005.8321999999998</v>
          </cell>
          <cell r="Z89">
            <v>474.596</v>
          </cell>
          <cell r="AA89">
            <v>8507.7443000000003</v>
          </cell>
          <cell r="AB89">
            <v>1426.1475</v>
          </cell>
          <cell r="AC89">
            <v>0</v>
          </cell>
          <cell r="AD89">
            <v>0</v>
          </cell>
          <cell r="AE89">
            <v>3858</v>
          </cell>
          <cell r="AF89">
            <v>0</v>
          </cell>
          <cell r="AG89">
            <v>0</v>
          </cell>
          <cell r="AH89">
            <v>0</v>
          </cell>
          <cell r="AI89">
            <v>0</v>
          </cell>
          <cell r="AJ89">
            <v>0</v>
          </cell>
          <cell r="AK89">
            <v>0</v>
          </cell>
          <cell r="AL89">
            <v>285.74770000000001</v>
          </cell>
          <cell r="AM89">
            <v>5590.4426999999996</v>
          </cell>
          <cell r="AN89">
            <v>858.66390000000001</v>
          </cell>
          <cell r="AO89">
            <v>760.34370000000001</v>
          </cell>
          <cell r="AP89">
            <v>14098.187</v>
          </cell>
          <cell r="AQ89">
            <v>-1573.1886</v>
          </cell>
          <cell r="AR89">
            <v>1454.481</v>
          </cell>
          <cell r="AS89">
            <v>8027.8730999999998</v>
          </cell>
          <cell r="AT89">
            <v>3858</v>
          </cell>
          <cell r="AU89">
            <v>0</v>
          </cell>
          <cell r="AV89">
            <v>55.8553</v>
          </cell>
          <cell r="AW89">
            <v>0</v>
          </cell>
          <cell r="AX89">
            <v>0</v>
          </cell>
          <cell r="AY89">
            <v>0</v>
          </cell>
          <cell r="AZ89">
            <v>0</v>
          </cell>
          <cell r="BA89">
            <v>1454.481</v>
          </cell>
          <cell r="BB89">
            <v>7972.0177999999996</v>
          </cell>
          <cell r="BC89">
            <v>3858</v>
          </cell>
          <cell r="BD89">
            <v>2846.1498000000001</v>
          </cell>
          <cell r="BE89">
            <v>25030.214599999999</v>
          </cell>
          <cell r="BF89">
            <v>8552.5982999999997</v>
          </cell>
          <cell r="BG89">
            <v>578.38990000000001</v>
          </cell>
          <cell r="BH89">
            <v>10349.069600000001</v>
          </cell>
          <cell r="BI89">
            <v>1738.0453</v>
          </cell>
          <cell r="BJ89">
            <v>3424.5396999999998</v>
          </cell>
          <cell r="BK89">
            <v>35379.284200000002</v>
          </cell>
          <cell r="BL89">
            <v>10290.643599999999</v>
          </cell>
          <cell r="BM89">
            <v>1970.0587</v>
          </cell>
          <cell r="BN89">
            <v>27407.2664</v>
          </cell>
          <cell r="BO89">
            <v>6432.6436000000003</v>
          </cell>
        </row>
        <row r="90">
          <cell r="A90">
            <v>92670</v>
          </cell>
          <cell r="B90">
            <v>11.411099999999999</v>
          </cell>
          <cell r="C90">
            <v>135.17339999999999</v>
          </cell>
          <cell r="D90">
            <v>27.888300000000001</v>
          </cell>
          <cell r="E90">
            <v>8.3793000000000006</v>
          </cell>
          <cell r="F90">
            <v>252.81790000000001</v>
          </cell>
          <cell r="G90">
            <v>20.4788</v>
          </cell>
          <cell r="H90">
            <v>0</v>
          </cell>
          <cell r="I90">
            <v>18.158799999999999</v>
          </cell>
          <cell r="J90">
            <v>0</v>
          </cell>
          <cell r="K90">
            <v>11.177199999999999</v>
          </cell>
          <cell r="L90">
            <v>181.36770000000001</v>
          </cell>
          <cell r="M90">
            <v>27.3169</v>
          </cell>
          <cell r="N90">
            <v>0</v>
          </cell>
          <cell r="O90">
            <v>18.158799999999999</v>
          </cell>
          <cell r="P90">
            <v>0</v>
          </cell>
          <cell r="Q90">
            <v>32.451099999999997</v>
          </cell>
          <cell r="R90">
            <v>213.785</v>
          </cell>
          <cell r="S90">
            <v>79.309899999999999</v>
          </cell>
          <cell r="T90">
            <v>60.266300000000001</v>
          </cell>
          <cell r="U90">
            <v>397.0301</v>
          </cell>
          <cell r="V90">
            <v>147.2895</v>
          </cell>
          <cell r="W90">
            <v>101.3306</v>
          </cell>
          <cell r="X90">
            <v>817.43870000000004</v>
          </cell>
          <cell r="Y90">
            <v>247.64959999999999</v>
          </cell>
          <cell r="Z90">
            <v>265.64409999999998</v>
          </cell>
          <cell r="AA90">
            <v>1781.0545999999999</v>
          </cell>
          <cell r="AB90">
            <v>649.22910000000002</v>
          </cell>
          <cell r="AC90">
            <v>0</v>
          </cell>
          <cell r="AD90">
            <v>13.8695</v>
          </cell>
          <cell r="AE90">
            <v>0</v>
          </cell>
          <cell r="AF90">
            <v>0</v>
          </cell>
          <cell r="AG90">
            <v>0</v>
          </cell>
          <cell r="AH90">
            <v>0</v>
          </cell>
          <cell r="AI90">
            <v>0</v>
          </cell>
          <cell r="AJ90">
            <v>0</v>
          </cell>
          <cell r="AK90">
            <v>0</v>
          </cell>
          <cell r="AL90">
            <v>101.3137</v>
          </cell>
          <cell r="AM90">
            <v>781.49789999999996</v>
          </cell>
          <cell r="AN90">
            <v>247.60849999999999</v>
          </cell>
          <cell r="AO90">
            <v>366.95780000000002</v>
          </cell>
          <cell r="AP90">
            <v>2548.683</v>
          </cell>
          <cell r="AQ90">
            <v>896.83759999999995</v>
          </cell>
          <cell r="AR90">
            <v>11.177199999999999</v>
          </cell>
          <cell r="AS90">
            <v>213.39599999999999</v>
          </cell>
          <cell r="AT90">
            <v>27.3169</v>
          </cell>
          <cell r="AU90">
            <v>0</v>
          </cell>
          <cell r="AV90">
            <v>0</v>
          </cell>
          <cell r="AW90">
            <v>0</v>
          </cell>
          <cell r="AX90">
            <v>0</v>
          </cell>
          <cell r="AY90">
            <v>0</v>
          </cell>
          <cell r="AZ90">
            <v>0</v>
          </cell>
          <cell r="BA90">
            <v>11.177199999999999</v>
          </cell>
          <cell r="BB90">
            <v>213.39599999999999</v>
          </cell>
          <cell r="BC90">
            <v>27.3169</v>
          </cell>
          <cell r="BD90">
            <v>285.43450000000001</v>
          </cell>
          <cell r="BE90">
            <v>2187.2046999999998</v>
          </cell>
          <cell r="BF90">
            <v>697.59619999999995</v>
          </cell>
          <cell r="BG90">
            <v>194.03110000000001</v>
          </cell>
          <cell r="BH90">
            <v>1392.3130000000001</v>
          </cell>
          <cell r="BI90">
            <v>474.2079</v>
          </cell>
          <cell r="BJ90">
            <v>479.46559999999999</v>
          </cell>
          <cell r="BK90">
            <v>3579.5176999999999</v>
          </cell>
          <cell r="BL90">
            <v>1171.8041000000001</v>
          </cell>
          <cell r="BM90">
            <v>468.28840000000002</v>
          </cell>
          <cell r="BN90">
            <v>3366.1217000000001</v>
          </cell>
          <cell r="BO90">
            <v>1144.4872</v>
          </cell>
        </row>
        <row r="91">
          <cell r="A91">
            <v>92671</v>
          </cell>
          <cell r="B91">
            <v>0</v>
          </cell>
          <cell r="C91">
            <v>0</v>
          </cell>
          <cell r="D91">
            <v>0</v>
          </cell>
          <cell r="E91">
            <v>0</v>
          </cell>
          <cell r="F91">
            <v>0</v>
          </cell>
          <cell r="G91">
            <v>0</v>
          </cell>
          <cell r="H91">
            <v>0</v>
          </cell>
          <cell r="I91">
            <v>18.4924</v>
          </cell>
          <cell r="J91">
            <v>0</v>
          </cell>
          <cell r="K91">
            <v>0</v>
          </cell>
          <cell r="L91">
            <v>0</v>
          </cell>
          <cell r="M91">
            <v>0</v>
          </cell>
          <cell r="N91">
            <v>0</v>
          </cell>
          <cell r="O91">
            <v>18.4924</v>
          </cell>
          <cell r="P91">
            <v>0</v>
          </cell>
          <cell r="Q91">
            <v>3.0084</v>
          </cell>
          <cell r="R91">
            <v>23.997599999999998</v>
          </cell>
          <cell r="S91">
            <v>0</v>
          </cell>
          <cell r="T91">
            <v>5.5869999999999997</v>
          </cell>
          <cell r="U91">
            <v>44.567100000000003</v>
          </cell>
          <cell r="V91">
            <v>0</v>
          </cell>
          <cell r="W91">
            <v>8.5953999999999997</v>
          </cell>
          <cell r="X91">
            <v>68.564700000000002</v>
          </cell>
          <cell r="Y91">
            <v>0</v>
          </cell>
          <cell r="Z91">
            <v>7.7984999999999998</v>
          </cell>
          <cell r="AA91">
            <v>70.489099999999993</v>
          </cell>
          <cell r="AB91">
            <v>0</v>
          </cell>
          <cell r="AC91">
            <v>0</v>
          </cell>
          <cell r="AD91">
            <v>0</v>
          </cell>
          <cell r="AE91">
            <v>0</v>
          </cell>
          <cell r="AF91">
            <v>0</v>
          </cell>
          <cell r="AG91">
            <v>0</v>
          </cell>
          <cell r="AH91">
            <v>0</v>
          </cell>
          <cell r="AI91">
            <v>0</v>
          </cell>
          <cell r="AJ91">
            <v>4.9810999999999996</v>
          </cell>
          <cell r="AK91">
            <v>0</v>
          </cell>
          <cell r="AL91">
            <v>9.1424000000000003</v>
          </cell>
          <cell r="AM91">
            <v>87.446299999999994</v>
          </cell>
          <cell r="AN91">
            <v>0</v>
          </cell>
          <cell r="AO91">
            <v>16.940899999999999</v>
          </cell>
          <cell r="AP91">
            <v>152.95429999999999</v>
          </cell>
          <cell r="AQ91">
            <v>0</v>
          </cell>
          <cell r="AR91">
            <v>0</v>
          </cell>
          <cell r="AS91">
            <v>23.473500000000001</v>
          </cell>
          <cell r="AT91">
            <v>0</v>
          </cell>
          <cell r="AU91">
            <v>0</v>
          </cell>
          <cell r="AV91">
            <v>0</v>
          </cell>
          <cell r="AW91">
            <v>0</v>
          </cell>
          <cell r="AX91">
            <v>0</v>
          </cell>
          <cell r="AY91">
            <v>0</v>
          </cell>
          <cell r="AZ91">
            <v>0</v>
          </cell>
          <cell r="BA91">
            <v>0</v>
          </cell>
          <cell r="BB91">
            <v>23.473500000000001</v>
          </cell>
          <cell r="BC91">
            <v>0</v>
          </cell>
          <cell r="BD91">
            <v>7.7984999999999998</v>
          </cell>
          <cell r="BE91">
            <v>88.981499999999997</v>
          </cell>
          <cell r="BF91">
            <v>0</v>
          </cell>
          <cell r="BG91">
            <v>17.7378</v>
          </cell>
          <cell r="BH91">
            <v>156.011</v>
          </cell>
          <cell r="BI91">
            <v>0</v>
          </cell>
          <cell r="BJ91">
            <v>25.536300000000001</v>
          </cell>
          <cell r="BK91">
            <v>244.99250000000001</v>
          </cell>
          <cell r="BL91">
            <v>0</v>
          </cell>
          <cell r="BM91">
            <v>25.536300000000001</v>
          </cell>
          <cell r="BN91">
            <v>221.51900000000001</v>
          </cell>
          <cell r="BO91">
            <v>0</v>
          </cell>
        </row>
        <row r="92">
          <cell r="A92">
            <v>92672</v>
          </cell>
          <cell r="B92">
            <v>3.2778</v>
          </cell>
          <cell r="C92">
            <v>39.709299999999999</v>
          </cell>
          <cell r="D92">
            <v>8.0107999999999997</v>
          </cell>
          <cell r="E92">
            <v>17.000900000000001</v>
          </cell>
          <cell r="F92">
            <v>100.0236</v>
          </cell>
          <cell r="G92">
            <v>41.549700000000001</v>
          </cell>
          <cell r="H92">
            <v>0</v>
          </cell>
          <cell r="I92">
            <v>8.2835999999999999</v>
          </cell>
          <cell r="J92">
            <v>0</v>
          </cell>
          <cell r="K92">
            <v>13.584300000000001</v>
          </cell>
          <cell r="L92">
            <v>64.610500000000002</v>
          </cell>
          <cell r="M92">
            <v>33.199800000000003</v>
          </cell>
          <cell r="N92">
            <v>0</v>
          </cell>
          <cell r="O92">
            <v>8.2835999999999999</v>
          </cell>
          <cell r="P92">
            <v>0</v>
          </cell>
          <cell r="Q92">
            <v>28.557600000000001</v>
          </cell>
          <cell r="R92">
            <v>244.05369999999999</v>
          </cell>
          <cell r="S92">
            <v>69.794200000000004</v>
          </cell>
          <cell r="T92">
            <v>53.035499999999999</v>
          </cell>
          <cell r="U92">
            <v>453.24250000000001</v>
          </cell>
          <cell r="V92">
            <v>129.61770000000001</v>
          </cell>
          <cell r="W92">
            <v>88.287499999999994</v>
          </cell>
          <cell r="X92">
            <v>772.41859999999997</v>
          </cell>
          <cell r="Y92">
            <v>215.77260000000001</v>
          </cell>
          <cell r="Z92">
            <v>233.76679999999999</v>
          </cell>
          <cell r="AA92">
            <v>2029.2146</v>
          </cell>
          <cell r="AB92">
            <v>571.32140000000004</v>
          </cell>
          <cell r="AC92">
            <v>0</v>
          </cell>
          <cell r="AD92">
            <v>0</v>
          </cell>
          <cell r="AE92">
            <v>0</v>
          </cell>
          <cell r="AF92">
            <v>0</v>
          </cell>
          <cell r="AG92">
            <v>0</v>
          </cell>
          <cell r="AH92">
            <v>0</v>
          </cell>
          <cell r="AI92">
            <v>0</v>
          </cell>
          <cell r="AJ92">
            <v>0</v>
          </cell>
          <cell r="AK92">
            <v>0</v>
          </cell>
          <cell r="AL92">
            <v>89.158000000000001</v>
          </cell>
          <cell r="AM92">
            <v>894.13739999999996</v>
          </cell>
          <cell r="AN92">
            <v>217.90029999999999</v>
          </cell>
          <cell r="AO92">
            <v>322.9248</v>
          </cell>
          <cell r="AP92">
            <v>2923.3519999999999</v>
          </cell>
          <cell r="AQ92">
            <v>789.22170000000006</v>
          </cell>
          <cell r="AR92">
            <v>13.584300000000001</v>
          </cell>
          <cell r="AS92">
            <v>72.894099999999995</v>
          </cell>
          <cell r="AT92">
            <v>33.199800000000003</v>
          </cell>
          <cell r="AU92">
            <v>0</v>
          </cell>
          <cell r="AV92">
            <v>0</v>
          </cell>
          <cell r="AW92">
            <v>0</v>
          </cell>
          <cell r="AX92">
            <v>0</v>
          </cell>
          <cell r="AY92">
            <v>0</v>
          </cell>
          <cell r="AZ92">
            <v>0</v>
          </cell>
          <cell r="BA92">
            <v>13.584300000000001</v>
          </cell>
          <cell r="BB92">
            <v>72.894099999999995</v>
          </cell>
          <cell r="BC92">
            <v>33.199800000000003</v>
          </cell>
          <cell r="BD92">
            <v>254.0455</v>
          </cell>
          <cell r="BE92">
            <v>2177.2311</v>
          </cell>
          <cell r="BF92">
            <v>620.88189999999997</v>
          </cell>
          <cell r="BG92">
            <v>170.75110000000001</v>
          </cell>
          <cell r="BH92">
            <v>1591.4336000000001</v>
          </cell>
          <cell r="BI92">
            <v>417.31220000000002</v>
          </cell>
          <cell r="BJ92">
            <v>424.79660000000001</v>
          </cell>
          <cell r="BK92">
            <v>3768.6646999999998</v>
          </cell>
          <cell r="BL92">
            <v>1038.1940999999999</v>
          </cell>
          <cell r="BM92">
            <v>411.21230000000003</v>
          </cell>
          <cell r="BN92">
            <v>3695.7705999999998</v>
          </cell>
          <cell r="BO92">
            <v>1004.9943</v>
          </cell>
        </row>
        <row r="93">
          <cell r="A93">
            <v>92673</v>
          </cell>
          <cell r="B93">
            <v>29.8935</v>
          </cell>
          <cell r="C93">
            <v>257.90969999999999</v>
          </cell>
          <cell r="D93">
            <v>67.003900000000002</v>
          </cell>
          <cell r="E93">
            <v>30.417999999999999</v>
          </cell>
          <cell r="F93">
            <v>127.9862</v>
          </cell>
          <cell r="G93">
            <v>68.179699999999997</v>
          </cell>
          <cell r="H93">
            <v>0</v>
          </cell>
          <cell r="I93">
            <v>18.870799999999999</v>
          </cell>
          <cell r="J93">
            <v>0</v>
          </cell>
          <cell r="K93">
            <v>43.049199999999999</v>
          </cell>
          <cell r="L93">
            <v>228.0189</v>
          </cell>
          <cell r="M93">
            <v>96.491299999999995</v>
          </cell>
          <cell r="N93">
            <v>0</v>
          </cell>
          <cell r="O93">
            <v>18.870799999999999</v>
          </cell>
          <cell r="P93">
            <v>0</v>
          </cell>
          <cell r="Q93">
            <v>88.031599999999997</v>
          </cell>
          <cell r="R93">
            <v>596.02660000000003</v>
          </cell>
          <cell r="S93">
            <v>197.3158</v>
          </cell>
          <cell r="T93">
            <v>163.4872</v>
          </cell>
          <cell r="U93">
            <v>1106.9059999999999</v>
          </cell>
          <cell r="V93">
            <v>366.4434</v>
          </cell>
          <cell r="W93">
            <v>268.78109999999998</v>
          </cell>
          <cell r="X93">
            <v>1860.8096</v>
          </cell>
          <cell r="Y93">
            <v>602.45150000000001</v>
          </cell>
          <cell r="Z93">
            <v>650.00760000000002</v>
          </cell>
          <cell r="AA93">
            <v>4505.0159000000003</v>
          </cell>
          <cell r="AB93">
            <v>1456.9401</v>
          </cell>
          <cell r="AC93">
            <v>0</v>
          </cell>
          <cell r="AD93">
            <v>0</v>
          </cell>
          <cell r="AE93">
            <v>0</v>
          </cell>
          <cell r="AF93">
            <v>0</v>
          </cell>
          <cell r="AG93">
            <v>0</v>
          </cell>
          <cell r="AH93">
            <v>0</v>
          </cell>
          <cell r="AI93">
            <v>0</v>
          </cell>
          <cell r="AJ93">
            <v>0</v>
          </cell>
          <cell r="AK93">
            <v>0</v>
          </cell>
          <cell r="AL93">
            <v>274.8383</v>
          </cell>
          <cell r="AM93">
            <v>2157.4623000000001</v>
          </cell>
          <cell r="AN93">
            <v>616.02769999999998</v>
          </cell>
          <cell r="AO93">
            <v>924.84590000000003</v>
          </cell>
          <cell r="AP93">
            <v>6662.4781999999996</v>
          </cell>
          <cell r="AQ93">
            <v>2072.9677999999999</v>
          </cell>
          <cell r="AR93">
            <v>43.049199999999999</v>
          </cell>
          <cell r="AS93">
            <v>246.8897</v>
          </cell>
          <cell r="AT93">
            <v>96.491299999999995</v>
          </cell>
          <cell r="AU93">
            <v>0</v>
          </cell>
          <cell r="AV93">
            <v>0</v>
          </cell>
          <cell r="AW93">
            <v>0</v>
          </cell>
          <cell r="AX93">
            <v>0</v>
          </cell>
          <cell r="AY93">
            <v>0</v>
          </cell>
          <cell r="AZ93">
            <v>0</v>
          </cell>
          <cell r="BA93">
            <v>43.049199999999999</v>
          </cell>
          <cell r="BB93">
            <v>246.8897</v>
          </cell>
          <cell r="BC93">
            <v>96.491299999999995</v>
          </cell>
          <cell r="BD93">
            <v>710.31910000000005</v>
          </cell>
          <cell r="BE93">
            <v>4909.7825999999995</v>
          </cell>
          <cell r="BF93">
            <v>1592.1237000000001</v>
          </cell>
          <cell r="BG93">
            <v>526.35709999999995</v>
          </cell>
          <cell r="BH93">
            <v>3860.3948999999998</v>
          </cell>
          <cell r="BI93">
            <v>1179.7869000000001</v>
          </cell>
          <cell r="BJ93">
            <v>1236.6762000000001</v>
          </cell>
          <cell r="BK93">
            <v>8770.1774999999998</v>
          </cell>
          <cell r="BL93">
            <v>2771.9106000000002</v>
          </cell>
          <cell r="BM93">
            <v>1193.627</v>
          </cell>
          <cell r="BN93">
            <v>8523.2878000000001</v>
          </cell>
          <cell r="BO93">
            <v>2675.4193</v>
          </cell>
        </row>
        <row r="94">
          <cell r="A94">
            <v>92674</v>
          </cell>
          <cell r="B94">
            <v>26.4985</v>
          </cell>
          <cell r="C94">
            <v>323.41059999999999</v>
          </cell>
          <cell r="D94">
            <v>59.394300000000001</v>
          </cell>
          <cell r="E94">
            <v>49.211599999999997</v>
          </cell>
          <cell r="F94">
            <v>293.70659999999998</v>
          </cell>
          <cell r="G94">
            <v>110.304</v>
          </cell>
          <cell r="H94">
            <v>0</v>
          </cell>
          <cell r="I94">
            <v>24.7544</v>
          </cell>
          <cell r="J94">
            <v>0</v>
          </cell>
          <cell r="K94">
            <v>75.7102</v>
          </cell>
          <cell r="L94">
            <v>430.53379999999999</v>
          </cell>
          <cell r="M94">
            <v>169.69839999999999</v>
          </cell>
          <cell r="N94">
            <v>0</v>
          </cell>
          <cell r="O94">
            <v>24.7544</v>
          </cell>
          <cell r="P94">
            <v>0</v>
          </cell>
          <cell r="Q94">
            <v>45.508299999999998</v>
          </cell>
          <cell r="R94">
            <v>269.72379999999998</v>
          </cell>
          <cell r="S94">
            <v>102.0031</v>
          </cell>
          <cell r="T94">
            <v>84.515500000000003</v>
          </cell>
          <cell r="U94">
            <v>500.916</v>
          </cell>
          <cell r="V94">
            <v>189.43450000000001</v>
          </cell>
          <cell r="W94">
            <v>130.02369999999999</v>
          </cell>
          <cell r="X94">
            <v>957.22320000000002</v>
          </cell>
          <cell r="Y94">
            <v>291.4375</v>
          </cell>
          <cell r="Z94">
            <v>271.16759999999999</v>
          </cell>
          <cell r="AA94">
            <v>1908.6274000000001</v>
          </cell>
          <cell r="AB94">
            <v>607.80050000000006</v>
          </cell>
          <cell r="AC94">
            <v>0</v>
          </cell>
          <cell r="AD94">
            <v>37.979700000000001</v>
          </cell>
          <cell r="AE94">
            <v>0</v>
          </cell>
          <cell r="AF94">
            <v>0</v>
          </cell>
          <cell r="AG94">
            <v>0</v>
          </cell>
          <cell r="AH94">
            <v>0</v>
          </cell>
          <cell r="AI94">
            <v>0</v>
          </cell>
          <cell r="AJ94">
            <v>0</v>
          </cell>
          <cell r="AK94">
            <v>0</v>
          </cell>
          <cell r="AL94">
            <v>152.387</v>
          </cell>
          <cell r="AM94">
            <v>1066.8516999999999</v>
          </cell>
          <cell r="AN94">
            <v>341.56330000000003</v>
          </cell>
          <cell r="AO94">
            <v>423.55459999999999</v>
          </cell>
          <cell r="AP94">
            <v>2937.4994000000002</v>
          </cell>
          <cell r="AQ94">
            <v>949.36379999999997</v>
          </cell>
          <cell r="AR94">
            <v>75.7102</v>
          </cell>
          <cell r="AS94">
            <v>493.2679</v>
          </cell>
          <cell r="AT94">
            <v>169.69839999999999</v>
          </cell>
          <cell r="AU94">
            <v>0</v>
          </cell>
          <cell r="AV94">
            <v>0</v>
          </cell>
          <cell r="AW94">
            <v>0</v>
          </cell>
          <cell r="AX94">
            <v>0</v>
          </cell>
          <cell r="AY94">
            <v>0</v>
          </cell>
          <cell r="AZ94">
            <v>0</v>
          </cell>
          <cell r="BA94">
            <v>75.7102</v>
          </cell>
          <cell r="BB94">
            <v>493.2679</v>
          </cell>
          <cell r="BC94">
            <v>169.69839999999999</v>
          </cell>
          <cell r="BD94">
            <v>346.8777</v>
          </cell>
          <cell r="BE94">
            <v>2550.4989999999998</v>
          </cell>
          <cell r="BF94">
            <v>777.49879999999996</v>
          </cell>
          <cell r="BG94">
            <v>282.41079999999999</v>
          </cell>
          <cell r="BH94">
            <v>1837.4915000000001</v>
          </cell>
          <cell r="BI94">
            <v>633.0009</v>
          </cell>
          <cell r="BJ94">
            <v>629.2885</v>
          </cell>
          <cell r="BK94">
            <v>4387.9904999999999</v>
          </cell>
          <cell r="BL94">
            <v>1410.4997000000001</v>
          </cell>
          <cell r="BM94">
            <v>553.57830000000001</v>
          </cell>
          <cell r="BN94">
            <v>3894.7226000000001</v>
          </cell>
          <cell r="BO94">
            <v>1240.8013000000001</v>
          </cell>
        </row>
        <row r="95">
          <cell r="A95">
            <v>92678</v>
          </cell>
          <cell r="B95">
            <v>32.690600000000003</v>
          </cell>
          <cell r="C95">
            <v>137.35830000000001</v>
          </cell>
          <cell r="D95">
            <v>79.895300000000006</v>
          </cell>
          <cell r="E95">
            <v>41.3003</v>
          </cell>
          <cell r="F95">
            <v>258.75330000000002</v>
          </cell>
          <cell r="G95">
            <v>100.9372</v>
          </cell>
          <cell r="H95">
            <v>0</v>
          </cell>
          <cell r="I95">
            <v>23.6858</v>
          </cell>
          <cell r="J95">
            <v>0</v>
          </cell>
          <cell r="K95">
            <v>59.213299999999997</v>
          </cell>
          <cell r="L95">
            <v>209.78880000000001</v>
          </cell>
          <cell r="M95">
            <v>144.71619999999999</v>
          </cell>
          <cell r="N95">
            <v>0</v>
          </cell>
          <cell r="O95">
            <v>23.6858</v>
          </cell>
          <cell r="P95">
            <v>0</v>
          </cell>
          <cell r="Q95">
            <v>18.904299999999999</v>
          </cell>
          <cell r="R95">
            <v>521.43010000000004</v>
          </cell>
          <cell r="S95">
            <v>46.201799999999999</v>
          </cell>
          <cell r="T95">
            <v>35.107900000000001</v>
          </cell>
          <cell r="U95">
            <v>968.36969999999997</v>
          </cell>
          <cell r="V95">
            <v>85.803200000000004</v>
          </cell>
          <cell r="W95">
            <v>68.7898</v>
          </cell>
          <cell r="X95">
            <v>1676.1225999999999</v>
          </cell>
          <cell r="Y95">
            <v>168.12129999999999</v>
          </cell>
          <cell r="Z95">
            <v>95.578199999999995</v>
          </cell>
          <cell r="AA95">
            <v>2912.6687999999999</v>
          </cell>
          <cell r="AB95">
            <v>233.59100000000001</v>
          </cell>
          <cell r="AC95">
            <v>0</v>
          </cell>
          <cell r="AD95">
            <v>0</v>
          </cell>
          <cell r="AE95">
            <v>0</v>
          </cell>
          <cell r="AF95">
            <v>0</v>
          </cell>
          <cell r="AG95">
            <v>2.7627999999999999</v>
          </cell>
          <cell r="AH95">
            <v>0</v>
          </cell>
          <cell r="AI95">
            <v>0</v>
          </cell>
          <cell r="AJ95">
            <v>0</v>
          </cell>
          <cell r="AK95">
            <v>0</v>
          </cell>
          <cell r="AL95">
            <v>63.301900000000003</v>
          </cell>
          <cell r="AM95">
            <v>2177.4598999999998</v>
          </cell>
          <cell r="AN95">
            <v>154.70869999999999</v>
          </cell>
          <cell r="AO95">
            <v>158.8801</v>
          </cell>
          <cell r="AP95">
            <v>5087.3658999999998</v>
          </cell>
          <cell r="AQ95">
            <v>388.29969999999997</v>
          </cell>
          <cell r="AR95">
            <v>59.213299999999997</v>
          </cell>
          <cell r="AS95">
            <v>236.23740000000001</v>
          </cell>
          <cell r="AT95">
            <v>144.71619999999999</v>
          </cell>
          <cell r="AU95">
            <v>0</v>
          </cell>
          <cell r="AV95">
            <v>0</v>
          </cell>
          <cell r="AW95">
            <v>0</v>
          </cell>
          <cell r="AX95">
            <v>0</v>
          </cell>
          <cell r="AY95">
            <v>0</v>
          </cell>
          <cell r="AZ95">
            <v>0</v>
          </cell>
          <cell r="BA95">
            <v>59.213299999999997</v>
          </cell>
          <cell r="BB95">
            <v>236.23740000000001</v>
          </cell>
          <cell r="BC95">
            <v>144.71619999999999</v>
          </cell>
          <cell r="BD95">
            <v>169.56909999999999</v>
          </cell>
          <cell r="BE95">
            <v>3332.4661999999998</v>
          </cell>
          <cell r="BF95">
            <v>414.42349999999999</v>
          </cell>
          <cell r="BG95">
            <v>117.3141</v>
          </cell>
          <cell r="BH95">
            <v>3667.2597000000001</v>
          </cell>
          <cell r="BI95">
            <v>286.71370000000002</v>
          </cell>
          <cell r="BJ95">
            <v>286.88319999999999</v>
          </cell>
          <cell r="BK95">
            <v>6999.7259000000004</v>
          </cell>
          <cell r="BL95">
            <v>701.13720000000001</v>
          </cell>
          <cell r="BM95">
            <v>227.66990000000001</v>
          </cell>
          <cell r="BN95">
            <v>6763.4885000000004</v>
          </cell>
          <cell r="BO95">
            <v>556.42100000000005</v>
          </cell>
        </row>
        <row r="96">
          <cell r="A96">
            <v>92680</v>
          </cell>
          <cell r="B96">
            <v>4915.2885999999999</v>
          </cell>
          <cell r="C96">
            <v>18290.863600000001</v>
          </cell>
          <cell r="D96">
            <v>5391.1287000000002</v>
          </cell>
          <cell r="E96">
            <v>9128.3932000000004</v>
          </cell>
          <cell r="F96">
            <v>26712.7353</v>
          </cell>
          <cell r="G96">
            <v>10012.0962</v>
          </cell>
          <cell r="H96">
            <v>0</v>
          </cell>
          <cell r="I96">
            <v>0</v>
          </cell>
          <cell r="J96">
            <v>0</v>
          </cell>
          <cell r="K96">
            <v>0</v>
          </cell>
          <cell r="L96">
            <v>0</v>
          </cell>
          <cell r="M96">
            <v>0</v>
          </cell>
          <cell r="N96">
            <v>0</v>
          </cell>
          <cell r="O96">
            <v>0</v>
          </cell>
          <cell r="P96">
            <v>0</v>
          </cell>
          <cell r="Q96">
            <v>2434.2555000000002</v>
          </cell>
          <cell r="R96">
            <v>16882.962100000001</v>
          </cell>
          <cell r="S96">
            <v>2669.9112</v>
          </cell>
          <cell r="T96">
            <v>4520.7601999999997</v>
          </cell>
          <cell r="U96">
            <v>31354.072499999998</v>
          </cell>
          <cell r="V96">
            <v>4958.4066999999995</v>
          </cell>
          <cell r="W96">
            <v>20998.697499999998</v>
          </cell>
          <cell r="X96">
            <v>93240.633499999996</v>
          </cell>
          <cell r="Y96">
            <v>23031.542799999999</v>
          </cell>
          <cell r="Z96">
            <v>6456.4687000000004</v>
          </cell>
          <cell r="AA96">
            <v>59736.703999999998</v>
          </cell>
          <cell r="AB96">
            <v>7081.5075999999999</v>
          </cell>
          <cell r="AC96">
            <v>0</v>
          </cell>
          <cell r="AD96">
            <v>565.21180000000004</v>
          </cell>
          <cell r="AE96">
            <v>2922.2882</v>
          </cell>
          <cell r="AF96">
            <v>0</v>
          </cell>
          <cell r="AG96">
            <v>56.124699999999997</v>
          </cell>
          <cell r="AH96">
            <v>0</v>
          </cell>
          <cell r="AI96">
            <v>0</v>
          </cell>
          <cell r="AJ96">
            <v>0</v>
          </cell>
          <cell r="AK96">
            <v>0</v>
          </cell>
          <cell r="AL96">
            <v>6791.1585999999998</v>
          </cell>
          <cell r="AM96">
            <v>55886.937599999997</v>
          </cell>
          <cell r="AN96">
            <v>7448.5982000000004</v>
          </cell>
          <cell r="AO96">
            <v>13247.6273</v>
          </cell>
          <cell r="AP96">
            <v>115002.3051</v>
          </cell>
          <cell r="AQ96">
            <v>11607.8176</v>
          </cell>
          <cell r="AR96">
            <v>0</v>
          </cell>
          <cell r="AS96">
            <v>621.3365</v>
          </cell>
          <cell r="AT96">
            <v>2922.2882</v>
          </cell>
          <cell r="AU96">
            <v>0</v>
          </cell>
          <cell r="AV96">
            <v>6.8367000000000004</v>
          </cell>
          <cell r="AW96">
            <v>0</v>
          </cell>
          <cell r="AX96">
            <v>0</v>
          </cell>
          <cell r="AY96">
            <v>0</v>
          </cell>
          <cell r="AZ96">
            <v>0</v>
          </cell>
          <cell r="BA96">
            <v>0</v>
          </cell>
          <cell r="BB96">
            <v>614.49980000000005</v>
          </cell>
          <cell r="BC96">
            <v>2922.2882</v>
          </cell>
          <cell r="BD96">
            <v>20500.1505</v>
          </cell>
          <cell r="BE96">
            <v>104740.3029</v>
          </cell>
          <cell r="BF96">
            <v>22484.732499999998</v>
          </cell>
          <cell r="BG96">
            <v>13746.174300000001</v>
          </cell>
          <cell r="BH96">
            <v>104123.9722</v>
          </cell>
          <cell r="BI96">
            <v>15076.9161</v>
          </cell>
          <cell r="BJ96">
            <v>34246.324800000002</v>
          </cell>
          <cell r="BK96">
            <v>208864.2751</v>
          </cell>
          <cell r="BL96">
            <v>37561.6486</v>
          </cell>
          <cell r="BM96">
            <v>34246.324800000002</v>
          </cell>
          <cell r="BN96">
            <v>208249.77530000001</v>
          </cell>
          <cell r="BO96">
            <v>34639.360399999998</v>
          </cell>
        </row>
        <row r="97">
          <cell r="A97">
            <v>92687</v>
          </cell>
          <cell r="B97">
            <v>23.799700000000001</v>
          </cell>
          <cell r="C97">
            <v>139.62190000000001</v>
          </cell>
          <cell r="D97">
            <v>67.663300000000007</v>
          </cell>
          <cell r="E97">
            <v>41.044499999999999</v>
          </cell>
          <cell r="F97">
            <v>195.8629</v>
          </cell>
          <cell r="G97">
            <v>116.69110000000001</v>
          </cell>
          <cell r="H97">
            <v>0</v>
          </cell>
          <cell r="I97">
            <v>16.8432</v>
          </cell>
          <cell r="J97">
            <v>0</v>
          </cell>
          <cell r="K97">
            <v>48.985599999999998</v>
          </cell>
          <cell r="L97">
            <v>200.56530000000001</v>
          </cell>
          <cell r="M97">
            <v>139.268</v>
          </cell>
          <cell r="N97">
            <v>0</v>
          </cell>
          <cell r="O97">
            <v>16.8432</v>
          </cell>
          <cell r="P97">
            <v>0</v>
          </cell>
          <cell r="Q97">
            <v>2.1213000000000002</v>
          </cell>
          <cell r="R97">
            <v>62.552300000000002</v>
          </cell>
          <cell r="S97">
            <v>6.0308000000000002</v>
          </cell>
          <cell r="T97">
            <v>3.9394999999999998</v>
          </cell>
          <cell r="U97">
            <v>116.1681</v>
          </cell>
          <cell r="V97">
            <v>11.200200000000001</v>
          </cell>
          <cell r="W97">
            <v>21.9194</v>
          </cell>
          <cell r="X97">
            <v>313.63990000000001</v>
          </cell>
          <cell r="Y97">
            <v>62.317399999999999</v>
          </cell>
          <cell r="Z97">
            <v>16.799199999999999</v>
          </cell>
          <cell r="AA97">
            <v>521.48209999999995</v>
          </cell>
          <cell r="AB97">
            <v>47.761000000000003</v>
          </cell>
          <cell r="AC97">
            <v>0</v>
          </cell>
          <cell r="AD97">
            <v>0</v>
          </cell>
          <cell r="AE97">
            <v>0</v>
          </cell>
          <cell r="AF97">
            <v>0</v>
          </cell>
          <cell r="AG97">
            <v>0</v>
          </cell>
          <cell r="AH97">
            <v>0</v>
          </cell>
          <cell r="AI97">
            <v>0</v>
          </cell>
          <cell r="AJ97">
            <v>0</v>
          </cell>
          <cell r="AK97">
            <v>0</v>
          </cell>
          <cell r="AL97">
            <v>7.1032000000000002</v>
          </cell>
          <cell r="AM97">
            <v>254.5796</v>
          </cell>
          <cell r="AN97">
            <v>20.194700000000001</v>
          </cell>
          <cell r="AO97">
            <v>23.9024</v>
          </cell>
          <cell r="AP97">
            <v>776.06169999999997</v>
          </cell>
          <cell r="AQ97">
            <v>67.955699999999993</v>
          </cell>
          <cell r="AR97">
            <v>48.985599999999998</v>
          </cell>
          <cell r="AS97">
            <v>217.4085</v>
          </cell>
          <cell r="AT97">
            <v>139.268</v>
          </cell>
          <cell r="AU97">
            <v>0</v>
          </cell>
          <cell r="AV97">
            <v>0</v>
          </cell>
          <cell r="AW97">
            <v>0</v>
          </cell>
          <cell r="AX97">
            <v>0</v>
          </cell>
          <cell r="AY97">
            <v>0</v>
          </cell>
          <cell r="AZ97">
            <v>0</v>
          </cell>
          <cell r="BA97">
            <v>48.985599999999998</v>
          </cell>
          <cell r="BB97">
            <v>217.4085</v>
          </cell>
          <cell r="BC97">
            <v>139.268</v>
          </cell>
          <cell r="BD97">
            <v>81.6434</v>
          </cell>
          <cell r="BE97">
            <v>873.81010000000003</v>
          </cell>
          <cell r="BF97">
            <v>232.11539999999999</v>
          </cell>
          <cell r="BG97">
            <v>13.164</v>
          </cell>
          <cell r="BH97">
            <v>433.3</v>
          </cell>
          <cell r="BI97">
            <v>37.425699999999999</v>
          </cell>
          <cell r="BJ97">
            <v>94.807400000000001</v>
          </cell>
          <cell r="BK97">
            <v>1307.1101000000001</v>
          </cell>
          <cell r="BL97">
            <v>269.54109999999997</v>
          </cell>
          <cell r="BM97">
            <v>45.821800000000003</v>
          </cell>
          <cell r="BN97">
            <v>1089.7016000000001</v>
          </cell>
          <cell r="BO97">
            <v>130.2731</v>
          </cell>
        </row>
        <row r="98">
          <cell r="A98">
            <v>92691</v>
          </cell>
          <cell r="B98">
            <v>33.9236</v>
          </cell>
          <cell r="C98">
            <v>166.76329999999999</v>
          </cell>
          <cell r="D98">
            <v>96.446200000000005</v>
          </cell>
          <cell r="E98">
            <v>47.159599999999998</v>
          </cell>
          <cell r="F98">
            <v>331.32400000000001</v>
          </cell>
          <cell r="G98">
            <v>134.07679999999999</v>
          </cell>
          <cell r="H98">
            <v>0</v>
          </cell>
          <cell r="I98">
            <v>28.071999999999999</v>
          </cell>
          <cell r="J98">
            <v>0</v>
          </cell>
          <cell r="K98">
            <v>50.625</v>
          </cell>
          <cell r="L98">
            <v>235.36660000000001</v>
          </cell>
          <cell r="M98">
            <v>143.929</v>
          </cell>
          <cell r="N98">
            <v>0</v>
          </cell>
          <cell r="O98">
            <v>28.071999999999999</v>
          </cell>
          <cell r="P98">
            <v>0</v>
          </cell>
          <cell r="Q98">
            <v>243.4153</v>
          </cell>
          <cell r="R98">
            <v>1826.5974000000001</v>
          </cell>
          <cell r="S98">
            <v>692.03899999999999</v>
          </cell>
          <cell r="T98">
            <v>452.05689999999998</v>
          </cell>
          <cell r="U98">
            <v>3392.2521999999999</v>
          </cell>
          <cell r="V98">
            <v>1285.2152000000001</v>
          </cell>
          <cell r="W98">
            <v>725.93039999999996</v>
          </cell>
          <cell r="X98">
            <v>5481.5703000000003</v>
          </cell>
          <cell r="Y98">
            <v>2063.8481999999999</v>
          </cell>
          <cell r="Z98">
            <v>2449.1275999999998</v>
          </cell>
          <cell r="AA98">
            <v>19990.9709</v>
          </cell>
          <cell r="AB98">
            <v>6962.9634999999998</v>
          </cell>
          <cell r="AC98">
            <v>0</v>
          </cell>
          <cell r="AD98">
            <v>0</v>
          </cell>
          <cell r="AE98">
            <v>0</v>
          </cell>
          <cell r="AF98">
            <v>0</v>
          </cell>
          <cell r="AG98">
            <v>0</v>
          </cell>
          <cell r="AH98">
            <v>0</v>
          </cell>
          <cell r="AI98">
            <v>0</v>
          </cell>
          <cell r="AJ98">
            <v>0</v>
          </cell>
          <cell r="AK98">
            <v>0</v>
          </cell>
          <cell r="AL98">
            <v>815.08839999999998</v>
          </cell>
          <cell r="AM98">
            <v>7238.0567000000001</v>
          </cell>
          <cell r="AN98">
            <v>2317.3274999999999</v>
          </cell>
          <cell r="AO98">
            <v>3264.2159999999999</v>
          </cell>
          <cell r="AP98">
            <v>27229.027600000001</v>
          </cell>
          <cell r="AQ98">
            <v>9280.2909999999993</v>
          </cell>
          <cell r="AR98">
            <v>50.625</v>
          </cell>
          <cell r="AS98">
            <v>263.43860000000001</v>
          </cell>
          <cell r="AT98">
            <v>143.929</v>
          </cell>
          <cell r="AU98">
            <v>0</v>
          </cell>
          <cell r="AV98">
            <v>0</v>
          </cell>
          <cell r="AW98">
            <v>0</v>
          </cell>
          <cell r="AX98">
            <v>0</v>
          </cell>
          <cell r="AY98">
            <v>0</v>
          </cell>
          <cell r="AZ98">
            <v>0</v>
          </cell>
          <cell r="BA98">
            <v>50.625</v>
          </cell>
          <cell r="BB98">
            <v>263.43860000000001</v>
          </cell>
          <cell r="BC98">
            <v>143.929</v>
          </cell>
          <cell r="BD98">
            <v>2530.2107999999998</v>
          </cell>
          <cell r="BE98">
            <v>20517.1302</v>
          </cell>
          <cell r="BF98">
            <v>7193.4865</v>
          </cell>
          <cell r="BG98">
            <v>1510.5606</v>
          </cell>
          <cell r="BH98">
            <v>12456.906300000001</v>
          </cell>
          <cell r="BI98">
            <v>4294.5816999999997</v>
          </cell>
          <cell r="BJ98">
            <v>4040.7714000000001</v>
          </cell>
          <cell r="BK98">
            <v>32974.036500000002</v>
          </cell>
          <cell r="BL98">
            <v>11488.0682</v>
          </cell>
          <cell r="BM98">
            <v>3990.1464000000001</v>
          </cell>
          <cell r="BN98">
            <v>32710.597900000001</v>
          </cell>
          <cell r="BO98">
            <v>11344.1392</v>
          </cell>
        </row>
        <row r="99">
          <cell r="A99">
            <v>92697</v>
          </cell>
          <cell r="B99">
            <v>0</v>
          </cell>
          <cell r="C99">
            <v>0</v>
          </cell>
          <cell r="D99">
            <v>0</v>
          </cell>
          <cell r="E99">
            <v>0</v>
          </cell>
          <cell r="F99">
            <v>0</v>
          </cell>
          <cell r="G99">
            <v>0</v>
          </cell>
          <cell r="H99">
            <v>0</v>
          </cell>
          <cell r="I99">
            <v>320.19630000000001</v>
          </cell>
          <cell r="J99">
            <v>0</v>
          </cell>
          <cell r="K99">
            <v>0</v>
          </cell>
          <cell r="L99">
            <v>0</v>
          </cell>
          <cell r="M99">
            <v>0</v>
          </cell>
          <cell r="N99">
            <v>0</v>
          </cell>
          <cell r="O99">
            <v>320.19630000000001</v>
          </cell>
          <cell r="P99">
            <v>0</v>
          </cell>
          <cell r="Q99">
            <v>82.660499999999999</v>
          </cell>
          <cell r="R99">
            <v>736.32209999999998</v>
          </cell>
          <cell r="S99">
            <v>297.7552</v>
          </cell>
          <cell r="T99">
            <v>153.51240000000001</v>
          </cell>
          <cell r="U99">
            <v>1367.4557</v>
          </cell>
          <cell r="V99">
            <v>552.97360000000003</v>
          </cell>
          <cell r="W99">
            <v>236.1729</v>
          </cell>
          <cell r="X99">
            <v>2103.7777999999998</v>
          </cell>
          <cell r="Y99">
            <v>850.72879999999998</v>
          </cell>
          <cell r="Z99">
            <v>200.85149999999999</v>
          </cell>
          <cell r="AA99">
            <v>2034.2588000000001</v>
          </cell>
          <cell r="AB99">
            <v>723.49599999999998</v>
          </cell>
          <cell r="AC99">
            <v>0</v>
          </cell>
          <cell r="AD99">
            <v>0</v>
          </cell>
          <cell r="AE99">
            <v>0</v>
          </cell>
          <cell r="AF99">
            <v>0</v>
          </cell>
          <cell r="AG99">
            <v>0</v>
          </cell>
          <cell r="AH99">
            <v>0</v>
          </cell>
          <cell r="AI99">
            <v>15.8856</v>
          </cell>
          <cell r="AJ99">
            <v>191.61859999999999</v>
          </cell>
          <cell r="AK99">
            <v>45.065899999999999</v>
          </cell>
          <cell r="AL99">
            <v>230.6088</v>
          </cell>
          <cell r="AM99">
            <v>2442.1003000000001</v>
          </cell>
          <cell r="AN99">
            <v>830.68589999999995</v>
          </cell>
          <cell r="AO99">
            <v>415.57470000000001</v>
          </cell>
          <cell r="AP99">
            <v>4284.7404999999999</v>
          </cell>
          <cell r="AQ99">
            <v>1509.116</v>
          </cell>
          <cell r="AR99">
            <v>15.8856</v>
          </cell>
          <cell r="AS99">
            <v>511.81490000000002</v>
          </cell>
          <cell r="AT99">
            <v>45.065899999999999</v>
          </cell>
          <cell r="AU99">
            <v>0</v>
          </cell>
          <cell r="AV99">
            <v>0</v>
          </cell>
          <cell r="AW99">
            <v>0</v>
          </cell>
          <cell r="AX99">
            <v>0</v>
          </cell>
          <cell r="AY99">
            <v>0</v>
          </cell>
          <cell r="AZ99">
            <v>0</v>
          </cell>
          <cell r="BA99">
            <v>15.8856</v>
          </cell>
          <cell r="BB99">
            <v>511.81490000000002</v>
          </cell>
          <cell r="BC99">
            <v>45.065899999999999</v>
          </cell>
          <cell r="BD99">
            <v>200.85149999999999</v>
          </cell>
          <cell r="BE99">
            <v>2354.4551000000001</v>
          </cell>
          <cell r="BF99">
            <v>723.49599999999998</v>
          </cell>
          <cell r="BG99">
            <v>466.7817</v>
          </cell>
          <cell r="BH99">
            <v>4545.8780999999999</v>
          </cell>
          <cell r="BI99">
            <v>1681.4147</v>
          </cell>
          <cell r="BJ99">
            <v>667.63319999999999</v>
          </cell>
          <cell r="BK99">
            <v>6900.3332</v>
          </cell>
          <cell r="BL99">
            <v>2404.9106999999999</v>
          </cell>
          <cell r="BM99">
            <v>651.74760000000003</v>
          </cell>
          <cell r="BN99">
            <v>6388.5182999999997</v>
          </cell>
          <cell r="BO99">
            <v>2359.8447999999999</v>
          </cell>
        </row>
        <row r="100">
          <cell r="A100">
            <v>92699</v>
          </cell>
          <cell r="B100">
            <v>0</v>
          </cell>
          <cell r="C100">
            <v>0</v>
          </cell>
          <cell r="D100">
            <v>0</v>
          </cell>
          <cell r="E100">
            <v>0</v>
          </cell>
          <cell r="F100">
            <v>0</v>
          </cell>
          <cell r="G100">
            <v>0</v>
          </cell>
          <cell r="H100">
            <v>0</v>
          </cell>
          <cell r="I100">
            <v>363.9785</v>
          </cell>
          <cell r="J100">
            <v>0</v>
          </cell>
          <cell r="K100">
            <v>0</v>
          </cell>
          <cell r="L100">
            <v>0</v>
          </cell>
          <cell r="M100">
            <v>0</v>
          </cell>
          <cell r="N100">
            <v>0</v>
          </cell>
          <cell r="O100">
            <v>0</v>
          </cell>
          <cell r="P100">
            <v>0</v>
          </cell>
          <cell r="Q100">
            <v>145.34360000000001</v>
          </cell>
          <cell r="R100">
            <v>1080.0687</v>
          </cell>
          <cell r="S100">
            <v>523.54849999999999</v>
          </cell>
          <cell r="T100">
            <v>269.92380000000003</v>
          </cell>
          <cell r="U100">
            <v>2005.8422</v>
          </cell>
          <cell r="V100">
            <v>972.30380000000002</v>
          </cell>
          <cell r="W100">
            <v>415.26740000000001</v>
          </cell>
          <cell r="X100">
            <v>3449.8894</v>
          </cell>
          <cell r="Y100">
            <v>1495.8523</v>
          </cell>
          <cell r="Z100">
            <v>353.16390000000001</v>
          </cell>
          <cell r="AA100">
            <v>2940.6158999999998</v>
          </cell>
          <cell r="AB100">
            <v>1272.1468</v>
          </cell>
          <cell r="AC100">
            <v>0</v>
          </cell>
          <cell r="AD100">
            <v>0</v>
          </cell>
          <cell r="AE100">
            <v>0</v>
          </cell>
          <cell r="AF100">
            <v>0</v>
          </cell>
          <cell r="AG100">
            <v>0</v>
          </cell>
          <cell r="AH100">
            <v>0</v>
          </cell>
          <cell r="AI100">
            <v>3.0186000000000002</v>
          </cell>
          <cell r="AJ100">
            <v>54.753599999999999</v>
          </cell>
          <cell r="AK100">
            <v>8.5638000000000005</v>
          </cell>
          <cell r="AL100">
            <v>405.48379999999997</v>
          </cell>
          <cell r="AM100">
            <v>3540.3042999999998</v>
          </cell>
          <cell r="AN100">
            <v>1460.6112000000001</v>
          </cell>
          <cell r="AO100">
            <v>755.62909999999999</v>
          </cell>
          <cell r="AP100">
            <v>6426.1665999999996</v>
          </cell>
          <cell r="AQ100">
            <v>2724.1941999999999</v>
          </cell>
          <cell r="AR100">
            <v>3.0186000000000002</v>
          </cell>
          <cell r="AS100">
            <v>54.753599999999999</v>
          </cell>
          <cell r="AT100">
            <v>8.5638000000000005</v>
          </cell>
          <cell r="AU100">
            <v>0</v>
          </cell>
          <cell r="AV100">
            <v>0</v>
          </cell>
          <cell r="AW100">
            <v>0</v>
          </cell>
          <cell r="AX100">
            <v>0</v>
          </cell>
          <cell r="AY100">
            <v>0</v>
          </cell>
          <cell r="AZ100">
            <v>0</v>
          </cell>
          <cell r="BA100">
            <v>3.0186000000000002</v>
          </cell>
          <cell r="BB100">
            <v>54.753599999999999</v>
          </cell>
          <cell r="BC100">
            <v>8.5638000000000005</v>
          </cell>
          <cell r="BD100">
            <v>353.16390000000001</v>
          </cell>
          <cell r="BE100">
            <v>3304.5944</v>
          </cell>
          <cell r="BF100">
            <v>1272.1468</v>
          </cell>
          <cell r="BG100">
            <v>820.75120000000004</v>
          </cell>
          <cell r="BH100">
            <v>6626.2151999999996</v>
          </cell>
          <cell r="BI100">
            <v>2956.4634999999998</v>
          </cell>
          <cell r="BJ100">
            <v>1173.9150999999999</v>
          </cell>
          <cell r="BK100">
            <v>9930.8096000000005</v>
          </cell>
          <cell r="BL100">
            <v>4228.6103000000003</v>
          </cell>
          <cell r="BM100">
            <v>1170.8965000000001</v>
          </cell>
          <cell r="BN100">
            <v>9876.0560000000005</v>
          </cell>
          <cell r="BO100">
            <v>4220.0465000000004</v>
          </cell>
        </row>
        <row r="101">
          <cell r="A101">
            <v>92708</v>
          </cell>
          <cell r="B101">
            <v>52.11</v>
          </cell>
          <cell r="C101">
            <v>301.89909999999998</v>
          </cell>
          <cell r="D101">
            <v>137.226</v>
          </cell>
          <cell r="E101">
            <v>155.392</v>
          </cell>
          <cell r="F101">
            <v>751.05780000000004</v>
          </cell>
          <cell r="G101">
            <v>409.20760000000001</v>
          </cell>
          <cell r="H101">
            <v>0</v>
          </cell>
          <cell r="I101">
            <v>35.090000000000003</v>
          </cell>
          <cell r="J101">
            <v>0</v>
          </cell>
          <cell r="K101">
            <v>136.9434</v>
          </cell>
          <cell r="L101">
            <v>696.11329999999998</v>
          </cell>
          <cell r="M101">
            <v>360.62509999999997</v>
          </cell>
          <cell r="N101">
            <v>0</v>
          </cell>
          <cell r="O101">
            <v>35.090000000000003</v>
          </cell>
          <cell r="P101">
            <v>0</v>
          </cell>
          <cell r="Q101">
            <v>11.7028</v>
          </cell>
          <cell r="R101">
            <v>289.27730000000003</v>
          </cell>
          <cell r="S101">
            <v>30.817900000000002</v>
          </cell>
          <cell r="T101">
            <v>21.733799999999999</v>
          </cell>
          <cell r="U101">
            <v>537.22910000000002</v>
          </cell>
          <cell r="V101">
            <v>57.233800000000002</v>
          </cell>
          <cell r="W101">
            <v>103.9952</v>
          </cell>
          <cell r="X101">
            <v>1183.3499999999999</v>
          </cell>
          <cell r="Y101">
            <v>273.86020000000002</v>
          </cell>
          <cell r="Z101">
            <v>55.165100000000002</v>
          </cell>
          <cell r="AA101">
            <v>1447.4784999999999</v>
          </cell>
          <cell r="AB101">
            <v>145.27119999999999</v>
          </cell>
          <cell r="AC101">
            <v>0</v>
          </cell>
          <cell r="AD101">
            <v>0</v>
          </cell>
          <cell r="AE101">
            <v>0</v>
          </cell>
          <cell r="AF101">
            <v>0</v>
          </cell>
          <cell r="AG101">
            <v>0</v>
          </cell>
          <cell r="AH101">
            <v>0</v>
          </cell>
          <cell r="AI101">
            <v>0</v>
          </cell>
          <cell r="AJ101">
            <v>0</v>
          </cell>
          <cell r="AK101">
            <v>0</v>
          </cell>
          <cell r="AL101">
            <v>36.536700000000003</v>
          </cell>
          <cell r="AM101">
            <v>1079.7150999999999</v>
          </cell>
          <cell r="AN101">
            <v>96.215400000000002</v>
          </cell>
          <cell r="AO101">
            <v>91.701800000000006</v>
          </cell>
          <cell r="AP101">
            <v>2527.1936000000001</v>
          </cell>
          <cell r="AQ101">
            <v>241.48660000000001</v>
          </cell>
          <cell r="AR101">
            <v>136.9434</v>
          </cell>
          <cell r="AS101">
            <v>731.20330000000001</v>
          </cell>
          <cell r="AT101">
            <v>360.62509999999997</v>
          </cell>
          <cell r="AU101">
            <v>0</v>
          </cell>
          <cell r="AV101">
            <v>0</v>
          </cell>
          <cell r="AW101">
            <v>0</v>
          </cell>
          <cell r="AX101">
            <v>0</v>
          </cell>
          <cell r="AY101">
            <v>0</v>
          </cell>
          <cell r="AZ101">
            <v>0</v>
          </cell>
          <cell r="BA101">
            <v>136.9434</v>
          </cell>
          <cell r="BB101">
            <v>731.20330000000001</v>
          </cell>
          <cell r="BC101">
            <v>360.62509999999997</v>
          </cell>
          <cell r="BD101">
            <v>262.6671</v>
          </cell>
          <cell r="BE101">
            <v>2535.5254</v>
          </cell>
          <cell r="BF101">
            <v>691.70479999999998</v>
          </cell>
          <cell r="BG101">
            <v>69.973299999999995</v>
          </cell>
          <cell r="BH101">
            <v>1906.2215000000001</v>
          </cell>
          <cell r="BI101">
            <v>184.2671</v>
          </cell>
          <cell r="BJ101">
            <v>332.6404</v>
          </cell>
          <cell r="BK101">
            <v>4441.7469000000001</v>
          </cell>
          <cell r="BL101">
            <v>875.97190000000001</v>
          </cell>
          <cell r="BM101">
            <v>195.697</v>
          </cell>
          <cell r="BN101">
            <v>3710.5436</v>
          </cell>
          <cell r="BO101">
            <v>515.34680000000003</v>
          </cell>
        </row>
        <row r="102">
          <cell r="A102">
            <v>92709</v>
          </cell>
          <cell r="B102">
            <v>6572.2641999999996</v>
          </cell>
          <cell r="C102">
            <v>49585.635900000001</v>
          </cell>
          <cell r="D102">
            <v>15872.8703</v>
          </cell>
          <cell r="E102">
            <v>12205.633599999999</v>
          </cell>
          <cell r="F102">
            <v>116578.1015</v>
          </cell>
          <cell r="G102">
            <v>29478.187999999998</v>
          </cell>
          <cell r="H102">
            <v>0</v>
          </cell>
          <cell r="I102">
            <v>4785</v>
          </cell>
          <cell r="J102">
            <v>0</v>
          </cell>
          <cell r="K102">
            <v>0</v>
          </cell>
          <cell r="L102">
            <v>10260.4305</v>
          </cell>
          <cell r="M102">
            <v>0</v>
          </cell>
          <cell r="N102">
            <v>0</v>
          </cell>
          <cell r="O102">
            <v>4785</v>
          </cell>
          <cell r="P102">
            <v>0</v>
          </cell>
          <cell r="Q102">
            <v>7075.8191999999999</v>
          </cell>
          <cell r="R102">
            <v>39352.689400000003</v>
          </cell>
          <cell r="S102">
            <v>17089.021199999999</v>
          </cell>
          <cell r="T102">
            <v>13140.807000000001</v>
          </cell>
          <cell r="U102">
            <v>73083.565799999997</v>
          </cell>
          <cell r="V102">
            <v>31736.752899999999</v>
          </cell>
          <cell r="W102">
            <v>38994.523999999998</v>
          </cell>
          <cell r="X102">
            <v>268339.56209999998</v>
          </cell>
          <cell r="Y102">
            <v>94176.832399999999</v>
          </cell>
          <cell r="Z102">
            <v>34347.800000000003</v>
          </cell>
          <cell r="AA102">
            <v>198668.74119999999</v>
          </cell>
          <cell r="AB102">
            <v>82954.391199999998</v>
          </cell>
          <cell r="AC102">
            <v>137.06180000000001</v>
          </cell>
          <cell r="AD102">
            <v>3397.9466000000002</v>
          </cell>
          <cell r="AE102">
            <v>16602.053400000001</v>
          </cell>
          <cell r="AF102">
            <v>17.287199999999999</v>
          </cell>
          <cell r="AG102">
            <v>125.7418</v>
          </cell>
          <cell r="AH102">
            <v>15.6267</v>
          </cell>
          <cell r="AI102">
            <v>0</v>
          </cell>
          <cell r="AJ102">
            <v>0</v>
          </cell>
          <cell r="AK102">
            <v>0</v>
          </cell>
          <cell r="AL102">
            <v>19740.331200000001</v>
          </cell>
          <cell r="AM102">
            <v>128319.50229999999</v>
          </cell>
          <cell r="AN102">
            <v>47675.459799999997</v>
          </cell>
          <cell r="AO102">
            <v>53933.782200000001</v>
          </cell>
          <cell r="AP102">
            <v>323464.5551</v>
          </cell>
          <cell r="AQ102">
            <v>114012.1709</v>
          </cell>
          <cell r="AR102">
            <v>154.34899999999999</v>
          </cell>
          <cell r="AS102">
            <v>18569.118900000001</v>
          </cell>
          <cell r="AT102">
            <v>16617.680100000001</v>
          </cell>
          <cell r="AU102">
            <v>0</v>
          </cell>
          <cell r="AV102">
            <v>125.2953</v>
          </cell>
          <cell r="AW102">
            <v>0</v>
          </cell>
          <cell r="AX102">
            <v>0</v>
          </cell>
          <cell r="AY102">
            <v>0</v>
          </cell>
          <cell r="AZ102">
            <v>0</v>
          </cell>
          <cell r="BA102">
            <v>154.34899999999999</v>
          </cell>
          <cell r="BB102">
            <v>18443.8236</v>
          </cell>
          <cell r="BC102">
            <v>16617.680100000001</v>
          </cell>
          <cell r="BD102">
            <v>53125.697800000002</v>
          </cell>
          <cell r="BE102">
            <v>369617.47859999997</v>
          </cell>
          <cell r="BF102">
            <v>128305.4495</v>
          </cell>
          <cell r="BG102">
            <v>39956.957399999999</v>
          </cell>
          <cell r="BH102">
            <v>240755.75750000001</v>
          </cell>
          <cell r="BI102">
            <v>96501.233900000007</v>
          </cell>
          <cell r="BJ102">
            <v>93082.655199999994</v>
          </cell>
          <cell r="BK102">
            <v>610373.23609999998</v>
          </cell>
          <cell r="BL102">
            <v>224806.68340000001</v>
          </cell>
          <cell r="BM102">
            <v>92928.306200000006</v>
          </cell>
          <cell r="BN102">
            <v>591929.41249999998</v>
          </cell>
          <cell r="BO102">
            <v>208189.00330000001</v>
          </cell>
        </row>
        <row r="103">
          <cell r="A103">
            <v>92713</v>
          </cell>
          <cell r="B103">
            <v>0</v>
          </cell>
          <cell r="C103">
            <v>0</v>
          </cell>
          <cell r="D103">
            <v>0</v>
          </cell>
          <cell r="E103">
            <v>0</v>
          </cell>
          <cell r="F103">
            <v>0</v>
          </cell>
          <cell r="G103">
            <v>0</v>
          </cell>
          <cell r="H103">
            <v>0</v>
          </cell>
          <cell r="I103">
            <v>46.487900000000003</v>
          </cell>
          <cell r="J103">
            <v>0</v>
          </cell>
          <cell r="K103">
            <v>0</v>
          </cell>
          <cell r="L103">
            <v>0</v>
          </cell>
          <cell r="M103">
            <v>0</v>
          </cell>
          <cell r="N103">
            <v>0</v>
          </cell>
          <cell r="O103">
            <v>46.487900000000003</v>
          </cell>
          <cell r="P103">
            <v>0</v>
          </cell>
          <cell r="Q103">
            <v>20.557300000000001</v>
          </cell>
          <cell r="R103">
            <v>133.0574</v>
          </cell>
          <cell r="S103">
            <v>0</v>
          </cell>
          <cell r="T103">
            <v>38.177799999999998</v>
          </cell>
          <cell r="U103">
            <v>247.1063</v>
          </cell>
          <cell r="V103">
            <v>0</v>
          </cell>
          <cell r="W103">
            <v>58.735100000000003</v>
          </cell>
          <cell r="X103">
            <v>380.16370000000001</v>
          </cell>
          <cell r="Y103">
            <v>0</v>
          </cell>
          <cell r="Z103">
            <v>58.7179</v>
          </cell>
          <cell r="AA103">
            <v>424.0213</v>
          </cell>
          <cell r="AB103">
            <v>0</v>
          </cell>
          <cell r="AC103">
            <v>0</v>
          </cell>
          <cell r="AD103">
            <v>0</v>
          </cell>
          <cell r="AE103">
            <v>0</v>
          </cell>
          <cell r="AF103">
            <v>0</v>
          </cell>
          <cell r="AG103">
            <v>0</v>
          </cell>
          <cell r="AH103">
            <v>0</v>
          </cell>
          <cell r="AI103">
            <v>0</v>
          </cell>
          <cell r="AJ103">
            <v>7.2592999999999996</v>
          </cell>
          <cell r="AK103">
            <v>0</v>
          </cell>
          <cell r="AL103">
            <v>68.837100000000007</v>
          </cell>
          <cell r="AM103">
            <v>533.5</v>
          </cell>
          <cell r="AN103">
            <v>0</v>
          </cell>
          <cell r="AO103">
            <v>127.55500000000001</v>
          </cell>
          <cell r="AP103">
            <v>950.26199999999994</v>
          </cell>
          <cell r="AQ103">
            <v>0</v>
          </cell>
          <cell r="AR103">
            <v>0</v>
          </cell>
          <cell r="AS103">
            <v>53.747199999999999</v>
          </cell>
          <cell r="AT103">
            <v>0</v>
          </cell>
          <cell r="AU103">
            <v>0</v>
          </cell>
          <cell r="AV103">
            <v>0</v>
          </cell>
          <cell r="AW103">
            <v>0</v>
          </cell>
          <cell r="AX103">
            <v>0</v>
          </cell>
          <cell r="AY103">
            <v>0</v>
          </cell>
          <cell r="AZ103">
            <v>0</v>
          </cell>
          <cell r="BA103">
            <v>0</v>
          </cell>
          <cell r="BB103">
            <v>53.747199999999999</v>
          </cell>
          <cell r="BC103">
            <v>0</v>
          </cell>
          <cell r="BD103">
            <v>58.7179</v>
          </cell>
          <cell r="BE103">
            <v>470.50920000000002</v>
          </cell>
          <cell r="BF103">
            <v>0</v>
          </cell>
          <cell r="BG103">
            <v>127.5722</v>
          </cell>
          <cell r="BH103">
            <v>913.66369999999995</v>
          </cell>
          <cell r="BI103">
            <v>0</v>
          </cell>
          <cell r="BJ103">
            <v>186.2901</v>
          </cell>
          <cell r="BK103">
            <v>1384.1729</v>
          </cell>
          <cell r="BL103">
            <v>0</v>
          </cell>
          <cell r="BM103">
            <v>186.2901</v>
          </cell>
          <cell r="BN103">
            <v>1330.4257</v>
          </cell>
          <cell r="BO103">
            <v>0</v>
          </cell>
        </row>
        <row r="104">
          <cell r="A104">
            <v>92715</v>
          </cell>
          <cell r="B104">
            <v>0</v>
          </cell>
          <cell r="C104">
            <v>0</v>
          </cell>
          <cell r="D104">
            <v>0</v>
          </cell>
          <cell r="E104">
            <v>0</v>
          </cell>
          <cell r="F104">
            <v>0</v>
          </cell>
          <cell r="G104">
            <v>0</v>
          </cell>
          <cell r="H104">
            <v>0</v>
          </cell>
          <cell r="I104">
            <v>157.905</v>
          </cell>
          <cell r="J104">
            <v>0</v>
          </cell>
          <cell r="K104">
            <v>0</v>
          </cell>
          <cell r="L104">
            <v>0</v>
          </cell>
          <cell r="M104">
            <v>0</v>
          </cell>
          <cell r="N104">
            <v>0</v>
          </cell>
          <cell r="O104">
            <v>157.905</v>
          </cell>
          <cell r="P104">
            <v>0</v>
          </cell>
          <cell r="Q104">
            <v>40.844999999999999</v>
          </cell>
          <cell r="R104">
            <v>365.70479999999998</v>
          </cell>
          <cell r="S104">
            <v>79.703199999999995</v>
          </cell>
          <cell r="T104">
            <v>75.855099999999993</v>
          </cell>
          <cell r="U104">
            <v>679.16579999999999</v>
          </cell>
          <cell r="V104">
            <v>148.02029999999999</v>
          </cell>
          <cell r="W104">
            <v>116.70010000000001</v>
          </cell>
          <cell r="X104">
            <v>1044.8706</v>
          </cell>
          <cell r="Y104">
            <v>227.7235</v>
          </cell>
          <cell r="Z104">
            <v>92.373000000000005</v>
          </cell>
          <cell r="AA104">
            <v>957.904</v>
          </cell>
          <cell r="AB104">
            <v>180.2527</v>
          </cell>
          <cell r="AC104">
            <v>0</v>
          </cell>
          <cell r="AD104">
            <v>0</v>
          </cell>
          <cell r="AE104">
            <v>0</v>
          </cell>
          <cell r="AF104">
            <v>0</v>
          </cell>
          <cell r="AG104">
            <v>0</v>
          </cell>
          <cell r="AH104">
            <v>0</v>
          </cell>
          <cell r="AI104">
            <v>5.3411999999999997</v>
          </cell>
          <cell r="AJ104">
            <v>36.076099999999997</v>
          </cell>
          <cell r="AK104">
            <v>9.1546000000000003</v>
          </cell>
          <cell r="AL104">
            <v>127.51990000000001</v>
          </cell>
          <cell r="AM104">
            <v>1371.9168</v>
          </cell>
          <cell r="AN104">
            <v>248.83690000000001</v>
          </cell>
          <cell r="AO104">
            <v>214.55170000000001</v>
          </cell>
          <cell r="AP104">
            <v>2293.7447000000002</v>
          </cell>
          <cell r="AQ104">
            <v>419.935</v>
          </cell>
          <cell r="AR104">
            <v>5.3411999999999997</v>
          </cell>
          <cell r="AS104">
            <v>193.9811</v>
          </cell>
          <cell r="AT104">
            <v>9.1546000000000003</v>
          </cell>
          <cell r="AU104">
            <v>0</v>
          </cell>
          <cell r="AV104">
            <v>0</v>
          </cell>
          <cell r="AW104">
            <v>0</v>
          </cell>
          <cell r="AX104">
            <v>0</v>
          </cell>
          <cell r="AY104">
            <v>0</v>
          </cell>
          <cell r="AZ104">
            <v>0</v>
          </cell>
          <cell r="BA104">
            <v>5.3411999999999997</v>
          </cell>
          <cell r="BB104">
            <v>193.9811</v>
          </cell>
          <cell r="BC104">
            <v>9.1546000000000003</v>
          </cell>
          <cell r="BD104">
            <v>92.373000000000005</v>
          </cell>
          <cell r="BE104">
            <v>1115.809</v>
          </cell>
          <cell r="BF104">
            <v>180.2527</v>
          </cell>
          <cell r="BG104">
            <v>244.22</v>
          </cell>
          <cell r="BH104">
            <v>2416.7874000000002</v>
          </cell>
          <cell r="BI104">
            <v>476.56040000000002</v>
          </cell>
          <cell r="BJ104">
            <v>336.59300000000002</v>
          </cell>
          <cell r="BK104">
            <v>3532.5963999999999</v>
          </cell>
          <cell r="BL104">
            <v>656.81309999999996</v>
          </cell>
          <cell r="BM104">
            <v>331.2518</v>
          </cell>
          <cell r="BN104">
            <v>3338.6152999999999</v>
          </cell>
          <cell r="BO104">
            <v>647.6585</v>
          </cell>
        </row>
        <row r="105">
          <cell r="A105">
            <v>92717</v>
          </cell>
          <cell r="B105">
            <v>0</v>
          </cell>
          <cell r="C105">
            <v>0</v>
          </cell>
          <cell r="D105">
            <v>0</v>
          </cell>
          <cell r="E105">
            <v>0</v>
          </cell>
          <cell r="F105">
            <v>0</v>
          </cell>
          <cell r="G105">
            <v>0</v>
          </cell>
          <cell r="H105">
            <v>0</v>
          </cell>
          <cell r="I105">
            <v>84.391499999999994</v>
          </cell>
          <cell r="J105">
            <v>0</v>
          </cell>
          <cell r="K105">
            <v>0</v>
          </cell>
          <cell r="L105">
            <v>0</v>
          </cell>
          <cell r="M105">
            <v>0</v>
          </cell>
          <cell r="N105">
            <v>0</v>
          </cell>
          <cell r="O105">
            <v>84.391499999999994</v>
          </cell>
          <cell r="P105">
            <v>0</v>
          </cell>
          <cell r="Q105">
            <v>29.5824</v>
          </cell>
          <cell r="R105">
            <v>227.2022</v>
          </cell>
          <cell r="S105">
            <v>0</v>
          </cell>
          <cell r="T105">
            <v>54.938699999999997</v>
          </cell>
          <cell r="U105">
            <v>421.94659999999999</v>
          </cell>
          <cell r="V105">
            <v>0</v>
          </cell>
          <cell r="W105">
            <v>84.521100000000004</v>
          </cell>
          <cell r="X105">
            <v>649.14880000000005</v>
          </cell>
          <cell r="Y105">
            <v>0</v>
          </cell>
          <cell r="Z105">
            <v>70.397800000000004</v>
          </cell>
          <cell r="AA105">
            <v>595.65440000000001</v>
          </cell>
          <cell r="AB105">
            <v>0</v>
          </cell>
          <cell r="AC105">
            <v>0</v>
          </cell>
          <cell r="AD105">
            <v>0</v>
          </cell>
          <cell r="AE105">
            <v>0</v>
          </cell>
          <cell r="AF105">
            <v>0</v>
          </cell>
          <cell r="AG105">
            <v>0</v>
          </cell>
          <cell r="AH105">
            <v>0</v>
          </cell>
          <cell r="AI105">
            <v>0</v>
          </cell>
          <cell r="AJ105">
            <v>26.8565</v>
          </cell>
          <cell r="AK105">
            <v>0</v>
          </cell>
          <cell r="AL105">
            <v>82.529700000000005</v>
          </cell>
          <cell r="AM105">
            <v>745.80290000000002</v>
          </cell>
          <cell r="AN105">
            <v>0</v>
          </cell>
          <cell r="AO105">
            <v>152.92750000000001</v>
          </cell>
          <cell r="AP105">
            <v>1314.6007999999999</v>
          </cell>
          <cell r="AQ105">
            <v>0</v>
          </cell>
          <cell r="AR105">
            <v>0</v>
          </cell>
          <cell r="AS105">
            <v>111.248</v>
          </cell>
          <cell r="AT105">
            <v>0</v>
          </cell>
          <cell r="AU105">
            <v>0</v>
          </cell>
          <cell r="AV105">
            <v>0</v>
          </cell>
          <cell r="AW105">
            <v>0</v>
          </cell>
          <cell r="AX105">
            <v>0</v>
          </cell>
          <cell r="AY105">
            <v>0</v>
          </cell>
          <cell r="AZ105">
            <v>0</v>
          </cell>
          <cell r="BA105">
            <v>0</v>
          </cell>
          <cell r="BB105">
            <v>111.248</v>
          </cell>
          <cell r="BC105">
            <v>0</v>
          </cell>
          <cell r="BD105">
            <v>70.397800000000004</v>
          </cell>
          <cell r="BE105">
            <v>680.04589999999996</v>
          </cell>
          <cell r="BF105">
            <v>0</v>
          </cell>
          <cell r="BG105">
            <v>167.05080000000001</v>
          </cell>
          <cell r="BH105">
            <v>1394.9517000000001</v>
          </cell>
          <cell r="BI105">
            <v>0</v>
          </cell>
          <cell r="BJ105">
            <v>237.4486</v>
          </cell>
          <cell r="BK105">
            <v>2074.9976000000001</v>
          </cell>
          <cell r="BL105">
            <v>0</v>
          </cell>
          <cell r="BM105">
            <v>237.4486</v>
          </cell>
          <cell r="BN105">
            <v>1963.7496000000001</v>
          </cell>
          <cell r="BO105">
            <v>0</v>
          </cell>
        </row>
        <row r="106">
          <cell r="A106">
            <v>92720</v>
          </cell>
          <cell r="B106">
            <v>66.179699999999997</v>
          </cell>
          <cell r="C106">
            <v>756.71169999999995</v>
          </cell>
          <cell r="D106">
            <v>188.1515</v>
          </cell>
          <cell r="E106">
            <v>242.72839999999999</v>
          </cell>
          <cell r="F106">
            <v>1211.9182000000001</v>
          </cell>
          <cell r="G106">
            <v>690.08609999999999</v>
          </cell>
          <cell r="H106">
            <v>0</v>
          </cell>
          <cell r="I106">
            <v>87.724999999999994</v>
          </cell>
          <cell r="J106">
            <v>0</v>
          </cell>
          <cell r="K106">
            <v>156.31559999999999</v>
          </cell>
          <cell r="L106">
            <v>909.37480000000005</v>
          </cell>
          <cell r="M106">
            <v>444.41079999999999</v>
          </cell>
          <cell r="N106">
            <v>0</v>
          </cell>
          <cell r="O106">
            <v>87.724999999999994</v>
          </cell>
          <cell r="P106">
            <v>0</v>
          </cell>
          <cell r="Q106">
            <v>117.5635</v>
          </cell>
          <cell r="R106">
            <v>667.38499999999999</v>
          </cell>
          <cell r="S106">
            <v>334.23739999999998</v>
          </cell>
          <cell r="T106">
            <v>218.3322</v>
          </cell>
          <cell r="U106">
            <v>1239.4291000000001</v>
          </cell>
          <cell r="V106">
            <v>620.7269</v>
          </cell>
          <cell r="W106">
            <v>488.48820000000001</v>
          </cell>
          <cell r="X106">
            <v>2966.0691999999999</v>
          </cell>
          <cell r="Y106">
            <v>1388.7910999999999</v>
          </cell>
          <cell r="Z106">
            <v>653.1309</v>
          </cell>
          <cell r="AA106">
            <v>4268.0757000000003</v>
          </cell>
          <cell r="AB106">
            <v>1856.8762999999999</v>
          </cell>
          <cell r="AC106">
            <v>0</v>
          </cell>
          <cell r="AD106">
            <v>0</v>
          </cell>
          <cell r="AE106">
            <v>0</v>
          </cell>
          <cell r="AF106">
            <v>0</v>
          </cell>
          <cell r="AG106">
            <v>2.4441999999999999</v>
          </cell>
          <cell r="AH106">
            <v>0</v>
          </cell>
          <cell r="AI106">
            <v>0</v>
          </cell>
          <cell r="AJ106">
            <v>0</v>
          </cell>
          <cell r="AK106">
            <v>0</v>
          </cell>
          <cell r="AL106">
            <v>367.03820000000002</v>
          </cell>
          <cell r="AM106">
            <v>2387.2186000000002</v>
          </cell>
          <cell r="AN106">
            <v>1043.5037</v>
          </cell>
          <cell r="AO106">
            <v>1020.1691</v>
          </cell>
          <cell r="AP106">
            <v>6652.8500999999997</v>
          </cell>
          <cell r="AQ106">
            <v>2900.38</v>
          </cell>
          <cell r="AR106">
            <v>156.31559999999999</v>
          </cell>
          <cell r="AS106">
            <v>999.54399999999998</v>
          </cell>
          <cell r="AT106">
            <v>444.41079999999999</v>
          </cell>
          <cell r="AU106">
            <v>0</v>
          </cell>
          <cell r="AV106">
            <v>0</v>
          </cell>
          <cell r="AW106">
            <v>0</v>
          </cell>
          <cell r="AX106">
            <v>0</v>
          </cell>
          <cell r="AY106">
            <v>0</v>
          </cell>
          <cell r="AZ106">
            <v>0</v>
          </cell>
          <cell r="BA106">
            <v>156.31559999999999</v>
          </cell>
          <cell r="BB106">
            <v>999.54399999999998</v>
          </cell>
          <cell r="BC106">
            <v>444.41079999999999</v>
          </cell>
          <cell r="BD106">
            <v>962.03899999999999</v>
          </cell>
          <cell r="BE106">
            <v>6324.4305999999997</v>
          </cell>
          <cell r="BF106">
            <v>2735.1138999999998</v>
          </cell>
          <cell r="BG106">
            <v>702.93389999999999</v>
          </cell>
          <cell r="BH106">
            <v>4294.0326999999997</v>
          </cell>
          <cell r="BI106">
            <v>1998.4680000000001</v>
          </cell>
          <cell r="BJ106">
            <v>1664.9729</v>
          </cell>
          <cell r="BK106">
            <v>10618.463299999999</v>
          </cell>
          <cell r="BL106">
            <v>4733.5819000000001</v>
          </cell>
          <cell r="BM106">
            <v>1508.6573000000001</v>
          </cell>
          <cell r="BN106">
            <v>9618.9192999999996</v>
          </cell>
          <cell r="BO106">
            <v>4289.1710999999996</v>
          </cell>
        </row>
        <row r="107">
          <cell r="A107">
            <v>92721</v>
          </cell>
          <cell r="B107">
            <v>84.112700000000004</v>
          </cell>
          <cell r="C107">
            <v>462.62259999999998</v>
          </cell>
          <cell r="D107">
            <v>221.50129999999999</v>
          </cell>
          <cell r="E107">
            <v>32.0702</v>
          </cell>
          <cell r="F107">
            <v>509.31119999999999</v>
          </cell>
          <cell r="G107">
            <v>84.453299999999999</v>
          </cell>
          <cell r="H107">
            <v>0</v>
          </cell>
          <cell r="I107">
            <v>75.4435</v>
          </cell>
          <cell r="J107">
            <v>0</v>
          </cell>
          <cell r="K107">
            <v>78.2166</v>
          </cell>
          <cell r="L107">
            <v>686.16629999999998</v>
          </cell>
          <cell r="M107">
            <v>205.97499999999999</v>
          </cell>
          <cell r="N107">
            <v>0</v>
          </cell>
          <cell r="O107">
            <v>75.4435</v>
          </cell>
          <cell r="P107">
            <v>0</v>
          </cell>
          <cell r="Q107">
            <v>95.358099999999993</v>
          </cell>
          <cell r="R107">
            <v>644.95100000000002</v>
          </cell>
          <cell r="S107">
            <v>251.1146</v>
          </cell>
          <cell r="T107">
            <v>177.09360000000001</v>
          </cell>
          <cell r="U107">
            <v>1197.7656999999999</v>
          </cell>
          <cell r="V107">
            <v>466.35599999999999</v>
          </cell>
          <cell r="W107">
            <v>310.41800000000001</v>
          </cell>
          <cell r="X107">
            <v>2128.4841999999999</v>
          </cell>
          <cell r="Y107">
            <v>817.4502</v>
          </cell>
          <cell r="Z107">
            <v>836.01990000000001</v>
          </cell>
          <cell r="AA107">
            <v>5458.2196000000004</v>
          </cell>
          <cell r="AB107">
            <v>2201.5652</v>
          </cell>
          <cell r="AC107">
            <v>0</v>
          </cell>
          <cell r="AD107">
            <v>17.2179</v>
          </cell>
          <cell r="AE107">
            <v>0</v>
          </cell>
          <cell r="AF107">
            <v>0</v>
          </cell>
          <cell r="AG107">
            <v>0</v>
          </cell>
          <cell r="AH107">
            <v>0</v>
          </cell>
          <cell r="AI107">
            <v>0</v>
          </cell>
          <cell r="AJ107">
            <v>16.475899999999999</v>
          </cell>
          <cell r="AK107">
            <v>0</v>
          </cell>
          <cell r="AL107">
            <v>297.71199999999999</v>
          </cell>
          <cell r="AM107">
            <v>2343.9623999999999</v>
          </cell>
          <cell r="AN107">
            <v>783.99130000000002</v>
          </cell>
          <cell r="AO107">
            <v>1133.7319</v>
          </cell>
          <cell r="AP107">
            <v>7768.4881999999998</v>
          </cell>
          <cell r="AQ107">
            <v>2985.5565000000001</v>
          </cell>
          <cell r="AR107">
            <v>78.2166</v>
          </cell>
          <cell r="AS107">
            <v>795.30359999999996</v>
          </cell>
          <cell r="AT107">
            <v>205.97499999999999</v>
          </cell>
          <cell r="AU107">
            <v>0</v>
          </cell>
          <cell r="AV107">
            <v>0</v>
          </cell>
          <cell r="AW107">
            <v>0</v>
          </cell>
          <cell r="AX107">
            <v>0</v>
          </cell>
          <cell r="AY107">
            <v>0</v>
          </cell>
          <cell r="AZ107">
            <v>0</v>
          </cell>
          <cell r="BA107">
            <v>78.2166</v>
          </cell>
          <cell r="BB107">
            <v>795.30359999999996</v>
          </cell>
          <cell r="BC107">
            <v>205.97499999999999</v>
          </cell>
          <cell r="BD107">
            <v>952.20280000000002</v>
          </cell>
          <cell r="BE107">
            <v>6505.5968999999996</v>
          </cell>
          <cell r="BF107">
            <v>2507.5198</v>
          </cell>
          <cell r="BG107">
            <v>570.16369999999995</v>
          </cell>
          <cell r="BH107">
            <v>4186.6791000000003</v>
          </cell>
          <cell r="BI107">
            <v>1501.4619</v>
          </cell>
          <cell r="BJ107">
            <v>1522.3665000000001</v>
          </cell>
          <cell r="BK107">
            <v>10692.276</v>
          </cell>
          <cell r="BL107">
            <v>4008.9816999999998</v>
          </cell>
          <cell r="BM107">
            <v>1444.1498999999999</v>
          </cell>
          <cell r="BN107">
            <v>9896.9724000000006</v>
          </cell>
          <cell r="BO107">
            <v>3803.0066999999999</v>
          </cell>
        </row>
        <row r="108">
          <cell r="A108">
            <v>92735</v>
          </cell>
          <cell r="B108">
            <v>166.86170000000001</v>
          </cell>
          <cell r="C108">
            <v>1128.7032999999999</v>
          </cell>
          <cell r="D108">
            <v>474.39429999999999</v>
          </cell>
          <cell r="E108">
            <v>216.00069999999999</v>
          </cell>
          <cell r="F108">
            <v>1083.8543</v>
          </cell>
          <cell r="G108">
            <v>614.09799999999996</v>
          </cell>
          <cell r="H108">
            <v>0</v>
          </cell>
          <cell r="I108">
            <v>80.2684</v>
          </cell>
          <cell r="J108">
            <v>0</v>
          </cell>
          <cell r="K108">
            <v>278.35039999999998</v>
          </cell>
          <cell r="L108">
            <v>1531.3154</v>
          </cell>
          <cell r="M108">
            <v>791.36099999999999</v>
          </cell>
          <cell r="N108">
            <v>0</v>
          </cell>
          <cell r="O108">
            <v>80.2684</v>
          </cell>
          <cell r="P108">
            <v>0</v>
          </cell>
          <cell r="Q108">
            <v>872.24850000000004</v>
          </cell>
          <cell r="R108">
            <v>3690.7667999999999</v>
          </cell>
          <cell r="S108">
            <v>2479.8357999999998</v>
          </cell>
          <cell r="T108">
            <v>1619.89</v>
          </cell>
          <cell r="U108">
            <v>6854.2811000000002</v>
          </cell>
          <cell r="V108">
            <v>4605.4089999999997</v>
          </cell>
          <cell r="W108">
            <v>2596.6505000000002</v>
          </cell>
          <cell r="X108">
            <v>11226.2901</v>
          </cell>
          <cell r="Y108">
            <v>7382.3761000000004</v>
          </cell>
          <cell r="Z108">
            <v>5197.3797999999997</v>
          </cell>
          <cell r="AA108">
            <v>25463.599900000001</v>
          </cell>
          <cell r="AB108">
            <v>14776.3496</v>
          </cell>
          <cell r="AC108">
            <v>0</v>
          </cell>
          <cell r="AD108">
            <v>8.5174000000000003</v>
          </cell>
          <cell r="AE108">
            <v>0</v>
          </cell>
          <cell r="AF108">
            <v>0</v>
          </cell>
          <cell r="AG108">
            <v>0</v>
          </cell>
          <cell r="AH108">
            <v>0</v>
          </cell>
          <cell r="AI108">
            <v>0</v>
          </cell>
          <cell r="AJ108">
            <v>0</v>
          </cell>
          <cell r="AK108">
            <v>0</v>
          </cell>
          <cell r="AL108">
            <v>2920.7683999999999</v>
          </cell>
          <cell r="AM108">
            <v>14216.052</v>
          </cell>
          <cell r="AN108">
            <v>8303.8562000000002</v>
          </cell>
          <cell r="AO108">
            <v>8118.1481999999996</v>
          </cell>
          <cell r="AP108">
            <v>39671.1345</v>
          </cell>
          <cell r="AQ108">
            <v>23080.2058</v>
          </cell>
          <cell r="AR108">
            <v>278.35039999999998</v>
          </cell>
          <cell r="AS108">
            <v>1620.1012000000001</v>
          </cell>
          <cell r="AT108">
            <v>791.36099999999999</v>
          </cell>
          <cell r="AU108">
            <v>0</v>
          </cell>
          <cell r="AV108">
            <v>0</v>
          </cell>
          <cell r="AW108">
            <v>0</v>
          </cell>
          <cell r="AX108">
            <v>0</v>
          </cell>
          <cell r="AY108">
            <v>0</v>
          </cell>
          <cell r="AZ108">
            <v>0</v>
          </cell>
          <cell r="BA108">
            <v>278.35039999999998</v>
          </cell>
          <cell r="BB108">
            <v>1620.1012000000001</v>
          </cell>
          <cell r="BC108">
            <v>791.36099999999999</v>
          </cell>
          <cell r="BD108">
            <v>5580.2421999999997</v>
          </cell>
          <cell r="BE108">
            <v>27756.425899999998</v>
          </cell>
          <cell r="BF108">
            <v>15864.841899999999</v>
          </cell>
          <cell r="BG108">
            <v>5412.9069</v>
          </cell>
          <cell r="BH108">
            <v>24761.099900000001</v>
          </cell>
          <cell r="BI108">
            <v>15389.101000000001</v>
          </cell>
          <cell r="BJ108">
            <v>10993.149100000001</v>
          </cell>
          <cell r="BK108">
            <v>52517.525800000003</v>
          </cell>
          <cell r="BL108">
            <v>31253.942899999998</v>
          </cell>
          <cell r="BM108">
            <v>10714.798699999999</v>
          </cell>
          <cell r="BN108">
            <v>50897.424599999998</v>
          </cell>
          <cell r="BO108">
            <v>30462.581900000001</v>
          </cell>
        </row>
        <row r="109">
          <cell r="A109">
            <v>92742</v>
          </cell>
          <cell r="B109">
            <v>0</v>
          </cell>
          <cell r="C109">
            <v>0</v>
          </cell>
          <cell r="D109">
            <v>0</v>
          </cell>
          <cell r="E109">
            <v>0</v>
          </cell>
          <cell r="F109">
            <v>0</v>
          </cell>
          <cell r="G109">
            <v>0</v>
          </cell>
          <cell r="H109">
            <v>0</v>
          </cell>
          <cell r="I109">
            <v>11.8429</v>
          </cell>
          <cell r="J109">
            <v>0</v>
          </cell>
          <cell r="K109">
            <v>0</v>
          </cell>
          <cell r="L109">
            <v>0</v>
          </cell>
          <cell r="M109">
            <v>0</v>
          </cell>
          <cell r="N109">
            <v>0</v>
          </cell>
          <cell r="O109">
            <v>11.8429</v>
          </cell>
          <cell r="P109">
            <v>0</v>
          </cell>
          <cell r="Q109">
            <v>7.0191999999999997</v>
          </cell>
          <cell r="R109">
            <v>57.695300000000003</v>
          </cell>
          <cell r="S109">
            <v>0</v>
          </cell>
          <cell r="T109">
            <v>13.035600000000001</v>
          </cell>
          <cell r="U109">
            <v>107.14879999999999</v>
          </cell>
          <cell r="V109">
            <v>0</v>
          </cell>
          <cell r="W109">
            <v>20.0548</v>
          </cell>
          <cell r="X109">
            <v>164.8441</v>
          </cell>
          <cell r="Y109">
            <v>0</v>
          </cell>
          <cell r="Z109">
            <v>18.6937</v>
          </cell>
          <cell r="AA109">
            <v>168.69319999999999</v>
          </cell>
          <cell r="AB109">
            <v>0</v>
          </cell>
          <cell r="AC109">
            <v>0</v>
          </cell>
          <cell r="AD109">
            <v>0</v>
          </cell>
          <cell r="AE109">
            <v>0</v>
          </cell>
          <cell r="AF109">
            <v>0</v>
          </cell>
          <cell r="AG109">
            <v>0</v>
          </cell>
          <cell r="AH109">
            <v>0</v>
          </cell>
          <cell r="AI109">
            <v>0</v>
          </cell>
          <cell r="AJ109">
            <v>3.9586000000000001</v>
          </cell>
          <cell r="AK109">
            <v>0</v>
          </cell>
          <cell r="AL109">
            <v>21.914200000000001</v>
          </cell>
          <cell r="AM109">
            <v>210.7029</v>
          </cell>
          <cell r="AN109">
            <v>0</v>
          </cell>
          <cell r="AO109">
            <v>40.607900000000001</v>
          </cell>
          <cell r="AP109">
            <v>375.4375</v>
          </cell>
          <cell r="AQ109">
            <v>0</v>
          </cell>
          <cell r="AR109">
            <v>0</v>
          </cell>
          <cell r="AS109">
            <v>15.801500000000001</v>
          </cell>
          <cell r="AT109">
            <v>0</v>
          </cell>
          <cell r="AU109">
            <v>0</v>
          </cell>
          <cell r="AV109">
            <v>0</v>
          </cell>
          <cell r="AW109">
            <v>0</v>
          </cell>
          <cell r="AX109">
            <v>0</v>
          </cell>
          <cell r="AY109">
            <v>0</v>
          </cell>
          <cell r="AZ109">
            <v>0</v>
          </cell>
          <cell r="BA109">
            <v>0</v>
          </cell>
          <cell r="BB109">
            <v>15.801500000000001</v>
          </cell>
          <cell r="BC109">
            <v>0</v>
          </cell>
          <cell r="BD109">
            <v>18.6937</v>
          </cell>
          <cell r="BE109">
            <v>180.5361</v>
          </cell>
          <cell r="BF109">
            <v>0</v>
          </cell>
          <cell r="BG109">
            <v>41.969000000000001</v>
          </cell>
          <cell r="BH109">
            <v>375.54700000000003</v>
          </cell>
          <cell r="BI109">
            <v>0</v>
          </cell>
          <cell r="BJ109">
            <v>60.662700000000001</v>
          </cell>
          <cell r="BK109">
            <v>556.08309999999994</v>
          </cell>
          <cell r="BL109">
            <v>0</v>
          </cell>
          <cell r="BM109">
            <v>60.662700000000001</v>
          </cell>
          <cell r="BN109">
            <v>540.28160000000003</v>
          </cell>
          <cell r="BO109">
            <v>0</v>
          </cell>
        </row>
        <row r="110">
          <cell r="A110">
            <v>92745</v>
          </cell>
          <cell r="B110">
            <v>238.01060000000001</v>
          </cell>
          <cell r="C110">
            <v>626.27660000000003</v>
          </cell>
          <cell r="D110">
            <v>780.76089999999999</v>
          </cell>
          <cell r="E110">
            <v>228.2885</v>
          </cell>
          <cell r="F110">
            <v>1531.6991</v>
          </cell>
          <cell r="G110">
            <v>748.86900000000003</v>
          </cell>
          <cell r="H110">
            <v>0</v>
          </cell>
          <cell r="I110">
            <v>96.936099999999996</v>
          </cell>
          <cell r="J110">
            <v>0</v>
          </cell>
          <cell r="K110">
            <v>388.41399999999999</v>
          </cell>
          <cell r="L110">
            <v>1811.4262000000001</v>
          </cell>
          <cell r="M110">
            <v>1274.1387</v>
          </cell>
          <cell r="N110">
            <v>0</v>
          </cell>
          <cell r="O110">
            <v>96.936099999999996</v>
          </cell>
          <cell r="P110">
            <v>0</v>
          </cell>
          <cell r="Q110">
            <v>206.47929999999999</v>
          </cell>
          <cell r="R110">
            <v>1576.0277000000001</v>
          </cell>
          <cell r="S110">
            <v>677.327</v>
          </cell>
          <cell r="T110">
            <v>383.4615</v>
          </cell>
          <cell r="U110">
            <v>2926.9088000000002</v>
          </cell>
          <cell r="V110">
            <v>1257.8924</v>
          </cell>
          <cell r="W110">
            <v>667.82590000000005</v>
          </cell>
          <cell r="X110">
            <v>4849.4859999999999</v>
          </cell>
          <cell r="Y110">
            <v>2190.7105999999999</v>
          </cell>
          <cell r="Z110">
            <v>1464.8168000000001</v>
          </cell>
          <cell r="AA110">
            <v>11306.071900000001</v>
          </cell>
          <cell r="AB110">
            <v>4805.1283999999996</v>
          </cell>
          <cell r="AC110">
            <v>0</v>
          </cell>
          <cell r="AD110">
            <v>24.571000000000002</v>
          </cell>
          <cell r="AE110">
            <v>0</v>
          </cell>
          <cell r="AF110">
            <v>0</v>
          </cell>
          <cell r="AG110">
            <v>0</v>
          </cell>
          <cell r="AH110">
            <v>0</v>
          </cell>
          <cell r="AI110">
            <v>0.70379999999999998</v>
          </cell>
          <cell r="AJ110">
            <v>27.0321</v>
          </cell>
          <cell r="AK110">
            <v>1.8896999999999999</v>
          </cell>
          <cell r="AL110">
            <v>644.63699999999994</v>
          </cell>
          <cell r="AM110">
            <v>5639.9268000000002</v>
          </cell>
          <cell r="AN110">
            <v>2114.6423</v>
          </cell>
          <cell r="AO110">
            <v>2108.75</v>
          </cell>
          <cell r="AP110">
            <v>16894.3956</v>
          </cell>
          <cell r="AQ110">
            <v>6917.8810000000003</v>
          </cell>
          <cell r="AR110">
            <v>389.11779999999999</v>
          </cell>
          <cell r="AS110">
            <v>1959.9654</v>
          </cell>
          <cell r="AT110">
            <v>1276.0283999999999</v>
          </cell>
          <cell r="AU110">
            <v>0</v>
          </cell>
          <cell r="AV110">
            <v>0</v>
          </cell>
          <cell r="AW110">
            <v>0</v>
          </cell>
          <cell r="AX110">
            <v>0</v>
          </cell>
          <cell r="AY110">
            <v>0</v>
          </cell>
          <cell r="AZ110">
            <v>0</v>
          </cell>
          <cell r="BA110">
            <v>389.11779999999999</v>
          </cell>
          <cell r="BB110">
            <v>1959.9654</v>
          </cell>
          <cell r="BC110">
            <v>1276.0283999999999</v>
          </cell>
          <cell r="BD110">
            <v>1931.1159</v>
          </cell>
          <cell r="BE110">
            <v>13560.983700000001</v>
          </cell>
          <cell r="BF110">
            <v>6334.7583000000004</v>
          </cell>
          <cell r="BG110">
            <v>1234.5778</v>
          </cell>
          <cell r="BH110">
            <v>10142.863300000001</v>
          </cell>
          <cell r="BI110">
            <v>4049.8616999999999</v>
          </cell>
          <cell r="BJ110">
            <v>3165.6936999999998</v>
          </cell>
          <cell r="BK110">
            <v>23703.847000000002</v>
          </cell>
          <cell r="BL110">
            <v>10384.620000000001</v>
          </cell>
          <cell r="BM110">
            <v>2776.5758999999998</v>
          </cell>
          <cell r="BN110">
            <v>21743.881600000001</v>
          </cell>
          <cell r="BO110">
            <v>9108.5915999999997</v>
          </cell>
        </row>
        <row r="111">
          <cell r="A111">
            <v>92748</v>
          </cell>
          <cell r="B111">
            <v>0</v>
          </cell>
          <cell r="C111">
            <v>0</v>
          </cell>
          <cell r="D111">
            <v>0</v>
          </cell>
          <cell r="E111">
            <v>0</v>
          </cell>
          <cell r="F111">
            <v>0</v>
          </cell>
          <cell r="G111">
            <v>0</v>
          </cell>
          <cell r="H111">
            <v>0</v>
          </cell>
          <cell r="I111">
            <v>38.28</v>
          </cell>
          <cell r="J111">
            <v>0</v>
          </cell>
          <cell r="K111">
            <v>0</v>
          </cell>
          <cell r="L111">
            <v>0</v>
          </cell>
          <cell r="M111">
            <v>0</v>
          </cell>
          <cell r="N111">
            <v>0</v>
          </cell>
          <cell r="O111">
            <v>38.28</v>
          </cell>
          <cell r="P111">
            <v>0</v>
          </cell>
          <cell r="Q111">
            <v>101.25749999999999</v>
          </cell>
          <cell r="R111">
            <v>863.64689999999996</v>
          </cell>
          <cell r="S111">
            <v>0</v>
          </cell>
          <cell r="T111">
            <v>188.0496</v>
          </cell>
          <cell r="U111">
            <v>1603.9159999999999</v>
          </cell>
          <cell r="V111">
            <v>0</v>
          </cell>
          <cell r="W111">
            <v>289.30709999999999</v>
          </cell>
          <cell r="X111">
            <v>2467.5628999999999</v>
          </cell>
          <cell r="Y111">
            <v>0</v>
          </cell>
          <cell r="Z111">
            <v>246.04310000000001</v>
          </cell>
          <cell r="AA111">
            <v>2324.1930000000002</v>
          </cell>
          <cell r="AB111">
            <v>0</v>
          </cell>
          <cell r="AC111">
            <v>0</v>
          </cell>
          <cell r="AD111">
            <v>0</v>
          </cell>
          <cell r="AE111">
            <v>0</v>
          </cell>
          <cell r="AF111">
            <v>0</v>
          </cell>
          <cell r="AG111">
            <v>0</v>
          </cell>
          <cell r="AH111">
            <v>0</v>
          </cell>
          <cell r="AI111">
            <v>0.5948</v>
          </cell>
          <cell r="AJ111">
            <v>28.537500000000001</v>
          </cell>
          <cell r="AK111">
            <v>0</v>
          </cell>
          <cell r="AL111">
            <v>282.49119999999999</v>
          </cell>
          <cell r="AM111">
            <v>2777.4367999999999</v>
          </cell>
          <cell r="AN111">
            <v>0</v>
          </cell>
          <cell r="AO111">
            <v>527.93949999999995</v>
          </cell>
          <cell r="AP111">
            <v>5073.0923000000003</v>
          </cell>
          <cell r="AQ111">
            <v>0</v>
          </cell>
          <cell r="AR111">
            <v>0.5948</v>
          </cell>
          <cell r="AS111">
            <v>66.817499999999995</v>
          </cell>
          <cell r="AT111">
            <v>0</v>
          </cell>
          <cell r="AU111">
            <v>0</v>
          </cell>
          <cell r="AV111">
            <v>0</v>
          </cell>
          <cell r="AW111">
            <v>0</v>
          </cell>
          <cell r="AX111">
            <v>0</v>
          </cell>
          <cell r="AY111">
            <v>0</v>
          </cell>
          <cell r="AZ111">
            <v>0</v>
          </cell>
          <cell r="BA111">
            <v>0.5948</v>
          </cell>
          <cell r="BB111">
            <v>66.817499999999995</v>
          </cell>
          <cell r="BC111">
            <v>0</v>
          </cell>
          <cell r="BD111">
            <v>246.04310000000001</v>
          </cell>
          <cell r="BE111">
            <v>2362.473</v>
          </cell>
          <cell r="BF111">
            <v>0</v>
          </cell>
          <cell r="BG111">
            <v>571.79830000000004</v>
          </cell>
          <cell r="BH111">
            <v>5244.9997000000003</v>
          </cell>
          <cell r="BI111">
            <v>0</v>
          </cell>
          <cell r="BJ111">
            <v>817.84140000000002</v>
          </cell>
          <cell r="BK111">
            <v>7607.4727000000003</v>
          </cell>
          <cell r="BL111">
            <v>0</v>
          </cell>
          <cell r="BM111">
            <v>817.24659999999994</v>
          </cell>
          <cell r="BN111">
            <v>7540.6552000000001</v>
          </cell>
          <cell r="BO111">
            <v>0</v>
          </cell>
        </row>
        <row r="112">
          <cell r="A112">
            <v>92753</v>
          </cell>
          <cell r="B112">
            <v>60.955800000000004</v>
          </cell>
          <cell r="C112">
            <v>519.02809999999999</v>
          </cell>
          <cell r="D112">
            <v>186.73060000000001</v>
          </cell>
          <cell r="E112">
            <v>157.09620000000001</v>
          </cell>
          <cell r="F112">
            <v>615.62189999999998</v>
          </cell>
          <cell r="G112">
            <v>481.24430000000001</v>
          </cell>
          <cell r="H112">
            <v>0</v>
          </cell>
          <cell r="I112">
            <v>6.8006000000000002</v>
          </cell>
          <cell r="J112">
            <v>0</v>
          </cell>
          <cell r="K112">
            <v>158.8708</v>
          </cell>
          <cell r="L112">
            <v>777.57159999999999</v>
          </cell>
          <cell r="M112">
            <v>486.68049999999999</v>
          </cell>
          <cell r="N112">
            <v>0</v>
          </cell>
          <cell r="O112">
            <v>0</v>
          </cell>
          <cell r="P112">
            <v>0</v>
          </cell>
          <cell r="Q112">
            <v>238.74520000000001</v>
          </cell>
          <cell r="R112">
            <v>1544.7869000000001</v>
          </cell>
          <cell r="S112">
            <v>731.36559999999997</v>
          </cell>
          <cell r="T112">
            <v>443.38389999999998</v>
          </cell>
          <cell r="U112">
            <v>2868.8897999999999</v>
          </cell>
          <cell r="V112">
            <v>1358.2503999999999</v>
          </cell>
          <cell r="W112">
            <v>741.31029999999998</v>
          </cell>
          <cell r="X112">
            <v>4777.5556999999999</v>
          </cell>
          <cell r="Y112">
            <v>2270.9104000000002</v>
          </cell>
          <cell r="Z112">
            <v>1012.3412</v>
          </cell>
          <cell r="AA112">
            <v>7750.9065000000001</v>
          </cell>
          <cell r="AB112">
            <v>3101.1792999999998</v>
          </cell>
          <cell r="AC112">
            <v>0</v>
          </cell>
          <cell r="AD112">
            <v>25.761700000000001</v>
          </cell>
          <cell r="AE112">
            <v>0</v>
          </cell>
          <cell r="AF112">
            <v>0</v>
          </cell>
          <cell r="AG112">
            <v>2.0828000000000002</v>
          </cell>
          <cell r="AH112">
            <v>0</v>
          </cell>
          <cell r="AI112">
            <v>0</v>
          </cell>
          <cell r="AJ112">
            <v>0</v>
          </cell>
          <cell r="AK112">
            <v>0</v>
          </cell>
          <cell r="AL112">
            <v>799.45039999999995</v>
          </cell>
          <cell r="AM112">
            <v>6096.2758999999996</v>
          </cell>
          <cell r="AN112">
            <v>2449.0156999999999</v>
          </cell>
          <cell r="AO112">
            <v>1811.7916</v>
          </cell>
          <cell r="AP112">
            <v>13819.3379</v>
          </cell>
          <cell r="AQ112">
            <v>5550.1949999999997</v>
          </cell>
          <cell r="AR112">
            <v>158.8708</v>
          </cell>
          <cell r="AS112">
            <v>805.41610000000003</v>
          </cell>
          <cell r="AT112">
            <v>486.68049999999999</v>
          </cell>
          <cell r="AU112">
            <v>0</v>
          </cell>
          <cell r="AV112">
            <v>0</v>
          </cell>
          <cell r="AW112">
            <v>0</v>
          </cell>
          <cell r="AX112">
            <v>0</v>
          </cell>
          <cell r="AY112">
            <v>0</v>
          </cell>
          <cell r="AZ112">
            <v>0</v>
          </cell>
          <cell r="BA112">
            <v>158.8708</v>
          </cell>
          <cell r="BB112">
            <v>805.41610000000003</v>
          </cell>
          <cell r="BC112">
            <v>486.68049999999999</v>
          </cell>
          <cell r="BD112">
            <v>1230.3932</v>
          </cell>
          <cell r="BE112">
            <v>8892.3570999999993</v>
          </cell>
          <cell r="BF112">
            <v>3769.1541999999999</v>
          </cell>
          <cell r="BG112">
            <v>1481.5795000000001</v>
          </cell>
          <cell r="BH112">
            <v>10509.952600000001</v>
          </cell>
          <cell r="BI112">
            <v>4538.6316999999999</v>
          </cell>
          <cell r="BJ112">
            <v>2711.9726999999998</v>
          </cell>
          <cell r="BK112">
            <v>19402.309700000002</v>
          </cell>
          <cell r="BL112">
            <v>8307.7859000000008</v>
          </cell>
          <cell r="BM112">
            <v>2553.1019000000001</v>
          </cell>
          <cell r="BN112">
            <v>18596.893599999999</v>
          </cell>
          <cell r="BO112">
            <v>7821.1054000000004</v>
          </cell>
        </row>
        <row r="113">
          <cell r="A113">
            <v>92757</v>
          </cell>
          <cell r="B113">
            <v>0</v>
          </cell>
          <cell r="C113">
            <v>0</v>
          </cell>
          <cell r="D113">
            <v>0</v>
          </cell>
          <cell r="E113">
            <v>0</v>
          </cell>
          <cell r="F113">
            <v>0</v>
          </cell>
          <cell r="G113">
            <v>0</v>
          </cell>
          <cell r="H113">
            <v>0</v>
          </cell>
          <cell r="I113">
            <v>15.7905</v>
          </cell>
          <cell r="J113">
            <v>0</v>
          </cell>
          <cell r="K113">
            <v>0</v>
          </cell>
          <cell r="L113">
            <v>0</v>
          </cell>
          <cell r="M113">
            <v>0</v>
          </cell>
          <cell r="N113">
            <v>0</v>
          </cell>
          <cell r="O113">
            <v>15.7905</v>
          </cell>
          <cell r="P113">
            <v>0</v>
          </cell>
          <cell r="Q113">
            <v>8.6712000000000007</v>
          </cell>
          <cell r="R113">
            <v>47.586199999999998</v>
          </cell>
          <cell r="S113">
            <v>18.2319</v>
          </cell>
          <cell r="T113">
            <v>16.1037</v>
          </cell>
          <cell r="U113">
            <v>88.374799999999993</v>
          </cell>
          <cell r="V113">
            <v>33.859400000000001</v>
          </cell>
          <cell r="W113">
            <v>24.774899999999999</v>
          </cell>
          <cell r="X113">
            <v>135.96100000000001</v>
          </cell>
          <cell r="Y113">
            <v>52.091299999999997</v>
          </cell>
          <cell r="Z113">
            <v>23.744299999999999</v>
          </cell>
          <cell r="AA113">
            <v>146.04429999999999</v>
          </cell>
          <cell r="AB113">
            <v>49.924300000000002</v>
          </cell>
          <cell r="AC113">
            <v>0</v>
          </cell>
          <cell r="AD113">
            <v>0</v>
          </cell>
          <cell r="AE113">
            <v>0</v>
          </cell>
          <cell r="AF113">
            <v>0</v>
          </cell>
          <cell r="AG113">
            <v>0</v>
          </cell>
          <cell r="AH113">
            <v>0</v>
          </cell>
          <cell r="AI113">
            <v>0.12</v>
          </cell>
          <cell r="AJ113">
            <v>3.8671000000000002</v>
          </cell>
          <cell r="AK113">
            <v>0.22170000000000001</v>
          </cell>
          <cell r="AL113">
            <v>26.351700000000001</v>
          </cell>
          <cell r="AM113">
            <v>167.84549999999999</v>
          </cell>
          <cell r="AN113">
            <v>55.406700000000001</v>
          </cell>
          <cell r="AO113">
            <v>49.975999999999999</v>
          </cell>
          <cell r="AP113">
            <v>310.02269999999999</v>
          </cell>
          <cell r="AQ113">
            <v>105.1093</v>
          </cell>
          <cell r="AR113">
            <v>0.12</v>
          </cell>
          <cell r="AS113">
            <v>19.657599999999999</v>
          </cell>
          <cell r="AT113">
            <v>0.22170000000000001</v>
          </cell>
          <cell r="AU113">
            <v>0</v>
          </cell>
          <cell r="AV113">
            <v>0</v>
          </cell>
          <cell r="AW113">
            <v>0</v>
          </cell>
          <cell r="AX113">
            <v>0</v>
          </cell>
          <cell r="AY113">
            <v>0</v>
          </cell>
          <cell r="AZ113">
            <v>0</v>
          </cell>
          <cell r="BA113">
            <v>0.12</v>
          </cell>
          <cell r="BB113">
            <v>19.657599999999999</v>
          </cell>
          <cell r="BC113">
            <v>0.22170000000000001</v>
          </cell>
          <cell r="BD113">
            <v>23.744299999999999</v>
          </cell>
          <cell r="BE113">
            <v>161.8348</v>
          </cell>
          <cell r="BF113">
            <v>49.924300000000002</v>
          </cell>
          <cell r="BG113">
            <v>51.126600000000003</v>
          </cell>
          <cell r="BH113">
            <v>303.80650000000003</v>
          </cell>
          <cell r="BI113">
            <v>107.498</v>
          </cell>
          <cell r="BJ113">
            <v>74.870900000000006</v>
          </cell>
          <cell r="BK113">
            <v>465.6413</v>
          </cell>
          <cell r="BL113">
            <v>157.42230000000001</v>
          </cell>
          <cell r="BM113">
            <v>74.750900000000001</v>
          </cell>
          <cell r="BN113">
            <v>445.9837</v>
          </cell>
          <cell r="BO113">
            <v>157.20060000000001</v>
          </cell>
        </row>
        <row r="114">
          <cell r="A114">
            <v>92765</v>
          </cell>
          <cell r="B114">
            <v>25.7712</v>
          </cell>
          <cell r="C114">
            <v>114.9148</v>
          </cell>
          <cell r="D114">
            <v>84.539100000000005</v>
          </cell>
          <cell r="E114">
            <v>29.526299999999999</v>
          </cell>
          <cell r="F114">
            <v>128.19049999999999</v>
          </cell>
          <cell r="G114">
            <v>96.856800000000007</v>
          </cell>
          <cell r="H114">
            <v>0</v>
          </cell>
          <cell r="I114">
            <v>31.581</v>
          </cell>
          <cell r="J114">
            <v>0</v>
          </cell>
          <cell r="K114">
            <v>36.758099999999999</v>
          </cell>
          <cell r="L114">
            <v>143.39189999999999</v>
          </cell>
          <cell r="M114">
            <v>120.58</v>
          </cell>
          <cell r="N114">
            <v>0</v>
          </cell>
          <cell r="O114">
            <v>31.581</v>
          </cell>
          <cell r="P114">
            <v>0</v>
          </cell>
          <cell r="Q114">
            <v>16.0472</v>
          </cell>
          <cell r="R114">
            <v>175.2123</v>
          </cell>
          <cell r="S114">
            <v>52.640799999999999</v>
          </cell>
          <cell r="T114">
            <v>29.8019</v>
          </cell>
          <cell r="U114">
            <v>325.3947</v>
          </cell>
          <cell r="V114">
            <v>97.761200000000002</v>
          </cell>
          <cell r="W114">
            <v>64.388499999999993</v>
          </cell>
          <cell r="X114">
            <v>600.32039999999995</v>
          </cell>
          <cell r="Y114">
            <v>211.21789999999999</v>
          </cell>
          <cell r="Z114">
            <v>122.10550000000001</v>
          </cell>
          <cell r="AA114">
            <v>1381.0894000000001</v>
          </cell>
          <cell r="AB114">
            <v>400.5505</v>
          </cell>
          <cell r="AC114">
            <v>0</v>
          </cell>
          <cell r="AD114">
            <v>2.8811</v>
          </cell>
          <cell r="AE114">
            <v>0</v>
          </cell>
          <cell r="AF114">
            <v>0</v>
          </cell>
          <cell r="AG114">
            <v>0</v>
          </cell>
          <cell r="AH114">
            <v>0</v>
          </cell>
          <cell r="AI114">
            <v>0</v>
          </cell>
          <cell r="AJ114">
            <v>0</v>
          </cell>
          <cell r="AK114">
            <v>0</v>
          </cell>
          <cell r="AL114">
            <v>53.734699999999997</v>
          </cell>
          <cell r="AM114">
            <v>703.62279999999998</v>
          </cell>
          <cell r="AN114">
            <v>176.26920000000001</v>
          </cell>
          <cell r="AO114">
            <v>175.84020000000001</v>
          </cell>
          <cell r="AP114">
            <v>2081.8310999999999</v>
          </cell>
          <cell r="AQ114">
            <v>576.81970000000001</v>
          </cell>
          <cell r="AR114">
            <v>36.758099999999999</v>
          </cell>
          <cell r="AS114">
            <v>177.85400000000001</v>
          </cell>
          <cell r="AT114">
            <v>120.58</v>
          </cell>
          <cell r="AU114">
            <v>0</v>
          </cell>
          <cell r="AV114">
            <v>0</v>
          </cell>
          <cell r="AW114">
            <v>0</v>
          </cell>
          <cell r="AX114">
            <v>0</v>
          </cell>
          <cell r="AY114">
            <v>0</v>
          </cell>
          <cell r="AZ114">
            <v>0</v>
          </cell>
          <cell r="BA114">
            <v>36.758099999999999</v>
          </cell>
          <cell r="BB114">
            <v>177.85400000000001</v>
          </cell>
          <cell r="BC114">
            <v>120.58</v>
          </cell>
          <cell r="BD114">
            <v>177.40299999999999</v>
          </cell>
          <cell r="BE114">
            <v>1655.7756999999999</v>
          </cell>
          <cell r="BF114">
            <v>581.94640000000004</v>
          </cell>
          <cell r="BG114">
            <v>99.583799999999997</v>
          </cell>
          <cell r="BH114">
            <v>1204.2298000000001</v>
          </cell>
          <cell r="BI114">
            <v>326.6712</v>
          </cell>
          <cell r="BJ114">
            <v>276.98680000000002</v>
          </cell>
          <cell r="BK114">
            <v>2860.0055000000002</v>
          </cell>
          <cell r="BL114">
            <v>908.61760000000004</v>
          </cell>
          <cell r="BM114">
            <v>240.2287</v>
          </cell>
          <cell r="BN114">
            <v>2682.1514999999999</v>
          </cell>
          <cell r="BO114">
            <v>788.0376</v>
          </cell>
        </row>
        <row r="115">
          <cell r="A115">
            <v>92768</v>
          </cell>
          <cell r="B115">
            <v>0</v>
          </cell>
          <cell r="C115">
            <v>0</v>
          </cell>
          <cell r="D115">
            <v>0</v>
          </cell>
          <cell r="E115">
            <v>0</v>
          </cell>
          <cell r="F115">
            <v>0</v>
          </cell>
          <cell r="G115">
            <v>0</v>
          </cell>
          <cell r="H115">
            <v>0</v>
          </cell>
          <cell r="I115">
            <v>20.7941</v>
          </cell>
          <cell r="J115">
            <v>0</v>
          </cell>
          <cell r="K115">
            <v>0</v>
          </cell>
          <cell r="L115">
            <v>0</v>
          </cell>
          <cell r="M115">
            <v>0</v>
          </cell>
          <cell r="N115">
            <v>0</v>
          </cell>
          <cell r="O115">
            <v>20.7941</v>
          </cell>
          <cell r="P115">
            <v>0</v>
          </cell>
          <cell r="Q115">
            <v>91.664299999999997</v>
          </cell>
          <cell r="R115">
            <v>645.31089999999995</v>
          </cell>
          <cell r="S115">
            <v>192.73240000000001</v>
          </cell>
          <cell r="T115">
            <v>170.2337</v>
          </cell>
          <cell r="U115">
            <v>1198.4346</v>
          </cell>
          <cell r="V115">
            <v>357.93119999999999</v>
          </cell>
          <cell r="W115">
            <v>261.89800000000002</v>
          </cell>
          <cell r="X115">
            <v>1843.7455</v>
          </cell>
          <cell r="Y115">
            <v>550.66359999999997</v>
          </cell>
          <cell r="Z115">
            <v>251.0111</v>
          </cell>
          <cell r="AA115">
            <v>1992.6177</v>
          </cell>
          <cell r="AB115">
            <v>527.77300000000002</v>
          </cell>
          <cell r="AC115">
            <v>0</v>
          </cell>
          <cell r="AD115">
            <v>0</v>
          </cell>
          <cell r="AE115">
            <v>0</v>
          </cell>
          <cell r="AF115">
            <v>0</v>
          </cell>
          <cell r="AG115">
            <v>0</v>
          </cell>
          <cell r="AH115">
            <v>0</v>
          </cell>
          <cell r="AI115">
            <v>0.2339</v>
          </cell>
          <cell r="AJ115">
            <v>3.9024999999999999</v>
          </cell>
          <cell r="AK115">
            <v>0.432</v>
          </cell>
          <cell r="AL115">
            <v>278.5668</v>
          </cell>
          <cell r="AM115">
            <v>2290.6226000000001</v>
          </cell>
          <cell r="AN115">
            <v>585.71109999999999</v>
          </cell>
          <cell r="AO115">
            <v>529.34400000000005</v>
          </cell>
          <cell r="AP115">
            <v>4279.3378000000002</v>
          </cell>
          <cell r="AQ115">
            <v>1113.0521000000001</v>
          </cell>
          <cell r="AR115">
            <v>0.2339</v>
          </cell>
          <cell r="AS115">
            <v>24.6966</v>
          </cell>
          <cell r="AT115">
            <v>0.432</v>
          </cell>
          <cell r="AU115">
            <v>0</v>
          </cell>
          <cell r="AV115">
            <v>0</v>
          </cell>
          <cell r="AW115">
            <v>0</v>
          </cell>
          <cell r="AX115">
            <v>0</v>
          </cell>
          <cell r="AY115">
            <v>0</v>
          </cell>
          <cell r="AZ115">
            <v>0</v>
          </cell>
          <cell r="BA115">
            <v>0.2339</v>
          </cell>
          <cell r="BB115">
            <v>24.6966</v>
          </cell>
          <cell r="BC115">
            <v>0.432</v>
          </cell>
          <cell r="BD115">
            <v>251.0111</v>
          </cell>
          <cell r="BE115">
            <v>2013.4118000000001</v>
          </cell>
          <cell r="BF115">
            <v>527.77300000000002</v>
          </cell>
          <cell r="BG115">
            <v>540.46479999999997</v>
          </cell>
          <cell r="BH115">
            <v>4134.3680999999997</v>
          </cell>
          <cell r="BI115">
            <v>1136.3747000000001</v>
          </cell>
          <cell r="BJ115">
            <v>791.47590000000002</v>
          </cell>
          <cell r="BK115">
            <v>6147.7799000000005</v>
          </cell>
          <cell r="BL115">
            <v>1664.1477</v>
          </cell>
          <cell r="BM115">
            <v>791.24199999999996</v>
          </cell>
          <cell r="BN115">
            <v>6123.0833000000002</v>
          </cell>
          <cell r="BO115">
            <v>1663.7157</v>
          </cell>
        </row>
        <row r="116">
          <cell r="A116">
            <v>92771</v>
          </cell>
          <cell r="B116">
            <v>8.0760000000000005</v>
          </cell>
          <cell r="C116">
            <v>66.583399999999997</v>
          </cell>
          <cell r="D116">
            <v>24.740200000000002</v>
          </cell>
          <cell r="E116">
            <v>18.158100000000001</v>
          </cell>
          <cell r="F116">
            <v>97.755200000000002</v>
          </cell>
          <cell r="G116">
            <v>55.625100000000003</v>
          </cell>
          <cell r="H116">
            <v>0</v>
          </cell>
          <cell r="I116">
            <v>5.8951000000000002</v>
          </cell>
          <cell r="J116">
            <v>0</v>
          </cell>
          <cell r="K116">
            <v>6.5</v>
          </cell>
          <cell r="L116">
            <v>84.687799999999996</v>
          </cell>
          <cell r="M116">
            <v>19.911999999999999</v>
          </cell>
          <cell r="N116">
            <v>0</v>
          </cell>
          <cell r="O116">
            <v>5.8951000000000002</v>
          </cell>
          <cell r="P116">
            <v>0</v>
          </cell>
          <cell r="Q116">
            <v>10.795400000000001</v>
          </cell>
          <cell r="R116">
            <v>127.3048</v>
          </cell>
          <cell r="S116">
            <v>33.070599999999999</v>
          </cell>
          <cell r="T116">
            <v>20.0486</v>
          </cell>
          <cell r="U116">
            <v>236.4229</v>
          </cell>
          <cell r="V116">
            <v>61.416499999999999</v>
          </cell>
          <cell r="W116">
            <v>50.578099999999999</v>
          </cell>
          <cell r="X116">
            <v>443.37849999999997</v>
          </cell>
          <cell r="Y116">
            <v>154.94040000000001</v>
          </cell>
          <cell r="Z116">
            <v>94.643799999999999</v>
          </cell>
          <cell r="AA116">
            <v>1069.6049</v>
          </cell>
          <cell r="AB116">
            <v>289.92950000000002</v>
          </cell>
          <cell r="AC116">
            <v>0</v>
          </cell>
          <cell r="AD116">
            <v>0</v>
          </cell>
          <cell r="AE116">
            <v>0</v>
          </cell>
          <cell r="AF116">
            <v>0</v>
          </cell>
          <cell r="AG116">
            <v>0</v>
          </cell>
          <cell r="AH116">
            <v>0</v>
          </cell>
          <cell r="AI116">
            <v>0</v>
          </cell>
          <cell r="AJ116">
            <v>0</v>
          </cell>
          <cell r="AK116">
            <v>0</v>
          </cell>
          <cell r="AL116">
            <v>33.703600000000002</v>
          </cell>
          <cell r="AM116">
            <v>460.44479999999999</v>
          </cell>
          <cell r="AN116">
            <v>103.24639999999999</v>
          </cell>
          <cell r="AO116">
            <v>128.34739999999999</v>
          </cell>
          <cell r="AP116">
            <v>1530.0497</v>
          </cell>
          <cell r="AQ116">
            <v>393.17590000000001</v>
          </cell>
          <cell r="AR116">
            <v>6.5</v>
          </cell>
          <cell r="AS116">
            <v>90.582899999999995</v>
          </cell>
          <cell r="AT116">
            <v>19.911999999999999</v>
          </cell>
          <cell r="AU116">
            <v>0</v>
          </cell>
          <cell r="AV116">
            <v>0</v>
          </cell>
          <cell r="AW116">
            <v>0</v>
          </cell>
          <cell r="AX116">
            <v>0</v>
          </cell>
          <cell r="AY116">
            <v>0</v>
          </cell>
          <cell r="AZ116">
            <v>0</v>
          </cell>
          <cell r="BA116">
            <v>6.5</v>
          </cell>
          <cell r="BB116">
            <v>90.582899999999995</v>
          </cell>
          <cell r="BC116">
            <v>19.911999999999999</v>
          </cell>
          <cell r="BD116">
            <v>120.8779</v>
          </cell>
          <cell r="BE116">
            <v>1239.8386</v>
          </cell>
          <cell r="BF116">
            <v>370.29480000000001</v>
          </cell>
          <cell r="BG116">
            <v>64.547600000000003</v>
          </cell>
          <cell r="BH116">
            <v>824.17250000000001</v>
          </cell>
          <cell r="BI116">
            <v>197.73349999999999</v>
          </cell>
          <cell r="BJ116">
            <v>185.4255</v>
          </cell>
          <cell r="BK116">
            <v>2064.0111000000002</v>
          </cell>
          <cell r="BL116">
            <v>568.02829999999994</v>
          </cell>
          <cell r="BM116">
            <v>178.9255</v>
          </cell>
          <cell r="BN116">
            <v>1973.4282000000001</v>
          </cell>
          <cell r="BO116">
            <v>548.11630000000002</v>
          </cell>
        </row>
        <row r="117">
          <cell r="A117">
            <v>92783</v>
          </cell>
          <cell r="B117">
            <v>0</v>
          </cell>
          <cell r="C117">
            <v>0</v>
          </cell>
          <cell r="D117">
            <v>0</v>
          </cell>
          <cell r="E117">
            <v>0</v>
          </cell>
          <cell r="F117">
            <v>0</v>
          </cell>
          <cell r="G117">
            <v>0</v>
          </cell>
          <cell r="H117">
            <v>0</v>
          </cell>
          <cell r="I117">
            <v>167.99340000000001</v>
          </cell>
          <cell r="J117">
            <v>0</v>
          </cell>
          <cell r="K117">
            <v>0</v>
          </cell>
          <cell r="L117">
            <v>0</v>
          </cell>
          <cell r="M117">
            <v>0</v>
          </cell>
          <cell r="N117">
            <v>0</v>
          </cell>
          <cell r="O117">
            <v>167.99340000000001</v>
          </cell>
          <cell r="P117">
            <v>0</v>
          </cell>
          <cell r="Q117">
            <v>18.991499999999998</v>
          </cell>
          <cell r="R117">
            <v>171.37289999999999</v>
          </cell>
          <cell r="S117">
            <v>77.220299999999995</v>
          </cell>
          <cell r="T117">
            <v>35.270000000000003</v>
          </cell>
          <cell r="U117">
            <v>318.26389999999998</v>
          </cell>
          <cell r="V117">
            <v>143.4093</v>
          </cell>
          <cell r="W117">
            <v>54.261499999999998</v>
          </cell>
          <cell r="X117">
            <v>489.63679999999999</v>
          </cell>
          <cell r="Y117">
            <v>220.62960000000001</v>
          </cell>
          <cell r="Z117">
            <v>51.180599999999998</v>
          </cell>
          <cell r="AA117">
            <v>517.39639999999997</v>
          </cell>
          <cell r="AB117">
            <v>208.10210000000001</v>
          </cell>
          <cell r="AC117">
            <v>0</v>
          </cell>
          <cell r="AD117">
            <v>0</v>
          </cell>
          <cell r="AE117">
            <v>0</v>
          </cell>
          <cell r="AF117">
            <v>0</v>
          </cell>
          <cell r="AG117">
            <v>0</v>
          </cell>
          <cell r="AH117">
            <v>0</v>
          </cell>
          <cell r="AI117">
            <v>1.5488</v>
          </cell>
          <cell r="AJ117">
            <v>15.950200000000001</v>
          </cell>
          <cell r="AK117">
            <v>4.8993000000000002</v>
          </cell>
          <cell r="AL117">
            <v>59.292400000000001</v>
          </cell>
          <cell r="AM117">
            <v>629.84040000000005</v>
          </cell>
          <cell r="AN117">
            <v>241.0848</v>
          </cell>
          <cell r="AO117">
            <v>108.9242</v>
          </cell>
          <cell r="AP117">
            <v>1131.2865999999999</v>
          </cell>
          <cell r="AQ117">
            <v>444.2876</v>
          </cell>
          <cell r="AR117">
            <v>1.5488</v>
          </cell>
          <cell r="AS117">
            <v>183.9436</v>
          </cell>
          <cell r="AT117">
            <v>4.8993000000000002</v>
          </cell>
          <cell r="AU117">
            <v>0</v>
          </cell>
          <cell r="AV117">
            <v>0</v>
          </cell>
          <cell r="AW117">
            <v>0</v>
          </cell>
          <cell r="AX117">
            <v>0</v>
          </cell>
          <cell r="AY117">
            <v>0</v>
          </cell>
          <cell r="AZ117">
            <v>0</v>
          </cell>
          <cell r="BA117">
            <v>1.5488</v>
          </cell>
          <cell r="BB117">
            <v>183.9436</v>
          </cell>
          <cell r="BC117">
            <v>4.8993000000000002</v>
          </cell>
          <cell r="BD117">
            <v>51.180599999999998</v>
          </cell>
          <cell r="BE117">
            <v>685.38980000000004</v>
          </cell>
          <cell r="BF117">
            <v>208.10210000000001</v>
          </cell>
          <cell r="BG117">
            <v>113.5539</v>
          </cell>
          <cell r="BH117">
            <v>1119.4772</v>
          </cell>
          <cell r="BI117">
            <v>461.71440000000001</v>
          </cell>
          <cell r="BJ117">
            <v>164.7345</v>
          </cell>
          <cell r="BK117">
            <v>1804.867</v>
          </cell>
          <cell r="BL117">
            <v>669.81650000000002</v>
          </cell>
          <cell r="BM117">
            <v>163.1857</v>
          </cell>
          <cell r="BN117">
            <v>1620.9233999999999</v>
          </cell>
          <cell r="BO117">
            <v>664.91719999999998</v>
          </cell>
        </row>
        <row r="118">
          <cell r="A118">
            <v>92784</v>
          </cell>
          <cell r="B118">
            <v>4.6308999999999996</v>
          </cell>
          <cell r="C118">
            <v>123.4046</v>
          </cell>
          <cell r="D118">
            <v>14.186199999999999</v>
          </cell>
          <cell r="E118">
            <v>50.352499999999999</v>
          </cell>
          <cell r="F118">
            <v>218.77029999999999</v>
          </cell>
          <cell r="G118">
            <v>154.2483</v>
          </cell>
          <cell r="H118">
            <v>0</v>
          </cell>
          <cell r="I118">
            <v>12.281499999999999</v>
          </cell>
          <cell r="J118">
            <v>0</v>
          </cell>
          <cell r="K118">
            <v>29.6541</v>
          </cell>
          <cell r="L118">
            <v>126.4097</v>
          </cell>
          <cell r="M118">
            <v>90.841399999999993</v>
          </cell>
          <cell r="N118">
            <v>0</v>
          </cell>
          <cell r="O118">
            <v>12.281499999999999</v>
          </cell>
          <cell r="P118">
            <v>0</v>
          </cell>
          <cell r="Q118">
            <v>9.5457000000000001</v>
          </cell>
          <cell r="R118">
            <v>92.440600000000003</v>
          </cell>
          <cell r="S118">
            <v>29.242100000000001</v>
          </cell>
          <cell r="T118">
            <v>17.727699999999999</v>
          </cell>
          <cell r="U118">
            <v>171.6756</v>
          </cell>
          <cell r="V118">
            <v>54.306600000000003</v>
          </cell>
          <cell r="W118">
            <v>52.602699999999999</v>
          </cell>
          <cell r="X118">
            <v>479.88139999999999</v>
          </cell>
          <cell r="Y118">
            <v>161.14179999999999</v>
          </cell>
          <cell r="Z118">
            <v>62.982799999999997</v>
          </cell>
          <cell r="AA118">
            <v>627.77359999999999</v>
          </cell>
          <cell r="AB118">
            <v>192.93979999999999</v>
          </cell>
          <cell r="AC118">
            <v>0</v>
          </cell>
          <cell r="AD118">
            <v>0.89090000000000003</v>
          </cell>
          <cell r="AE118">
            <v>0</v>
          </cell>
          <cell r="AF118">
            <v>0</v>
          </cell>
          <cell r="AG118">
            <v>0</v>
          </cell>
          <cell r="AH118">
            <v>0</v>
          </cell>
          <cell r="AI118">
            <v>0</v>
          </cell>
          <cell r="AJ118">
            <v>0</v>
          </cell>
          <cell r="AK118">
            <v>0</v>
          </cell>
          <cell r="AL118">
            <v>26.6309</v>
          </cell>
          <cell r="AM118">
            <v>300.12150000000003</v>
          </cell>
          <cell r="AN118">
            <v>81.580600000000004</v>
          </cell>
          <cell r="AO118">
            <v>89.613699999999994</v>
          </cell>
          <cell r="AP118">
            <v>927.00419999999997</v>
          </cell>
          <cell r="AQ118">
            <v>274.5204</v>
          </cell>
          <cell r="AR118">
            <v>29.6541</v>
          </cell>
          <cell r="AS118">
            <v>139.5821</v>
          </cell>
          <cell r="AT118">
            <v>90.841399999999993</v>
          </cell>
          <cell r="AU118">
            <v>0</v>
          </cell>
          <cell r="AV118">
            <v>0</v>
          </cell>
          <cell r="AW118">
            <v>0</v>
          </cell>
          <cell r="AX118">
            <v>0</v>
          </cell>
          <cell r="AY118">
            <v>0</v>
          </cell>
          <cell r="AZ118">
            <v>0</v>
          </cell>
          <cell r="BA118">
            <v>29.6541</v>
          </cell>
          <cell r="BB118">
            <v>139.5821</v>
          </cell>
          <cell r="BC118">
            <v>90.841399999999993</v>
          </cell>
          <cell r="BD118">
            <v>117.9662</v>
          </cell>
          <cell r="BE118">
            <v>982.23</v>
          </cell>
          <cell r="BF118">
            <v>361.37430000000001</v>
          </cell>
          <cell r="BG118">
            <v>53.904299999999999</v>
          </cell>
          <cell r="BH118">
            <v>564.23770000000002</v>
          </cell>
          <cell r="BI118">
            <v>165.1293</v>
          </cell>
          <cell r="BJ118">
            <v>171.87049999999999</v>
          </cell>
          <cell r="BK118">
            <v>1546.4676999999999</v>
          </cell>
          <cell r="BL118">
            <v>526.50360000000001</v>
          </cell>
          <cell r="BM118">
            <v>142.21639999999999</v>
          </cell>
          <cell r="BN118">
            <v>1406.8856000000001</v>
          </cell>
          <cell r="BO118">
            <v>435.66219999999998</v>
          </cell>
        </row>
        <row r="119">
          <cell r="A119">
            <v>92788</v>
          </cell>
          <cell r="B119">
            <v>106.956</v>
          </cell>
          <cell r="C119">
            <v>1297.5512000000001</v>
          </cell>
          <cell r="D119">
            <v>135.29580000000001</v>
          </cell>
          <cell r="E119">
            <v>341.8261</v>
          </cell>
          <cell r="F119">
            <v>2092.3775999999998</v>
          </cell>
          <cell r="G119">
            <v>432.39850000000001</v>
          </cell>
          <cell r="H119">
            <v>0</v>
          </cell>
          <cell r="I119">
            <v>110.5335</v>
          </cell>
          <cell r="J119">
            <v>0</v>
          </cell>
          <cell r="K119">
            <v>163.11580000000001</v>
          </cell>
          <cell r="L119">
            <v>1316.7474999999999</v>
          </cell>
          <cell r="M119">
            <v>206.33600000000001</v>
          </cell>
          <cell r="N119">
            <v>0</v>
          </cell>
          <cell r="O119">
            <v>110.5335</v>
          </cell>
          <cell r="P119">
            <v>0</v>
          </cell>
          <cell r="Q119">
            <v>1696.3127999999999</v>
          </cell>
          <cell r="R119">
            <v>10143.0396</v>
          </cell>
          <cell r="S119">
            <v>2145.7779</v>
          </cell>
          <cell r="T119">
            <v>3150.2952</v>
          </cell>
          <cell r="U119">
            <v>18837.073499999999</v>
          </cell>
          <cell r="V119">
            <v>3985.0162</v>
          </cell>
          <cell r="W119">
            <v>5132.2743</v>
          </cell>
          <cell r="X119">
            <v>31053.294399999999</v>
          </cell>
          <cell r="Y119">
            <v>6492.1523999999999</v>
          </cell>
          <cell r="Z119">
            <v>12441.1456</v>
          </cell>
          <cell r="AA119">
            <v>83004.050600000002</v>
          </cell>
          <cell r="AB119">
            <v>15737.626</v>
          </cell>
          <cell r="AC119">
            <v>0</v>
          </cell>
          <cell r="AD119">
            <v>0</v>
          </cell>
          <cell r="AE119">
            <v>0</v>
          </cell>
          <cell r="AF119">
            <v>0</v>
          </cell>
          <cell r="AG119">
            <v>0</v>
          </cell>
          <cell r="AH119">
            <v>0</v>
          </cell>
          <cell r="AI119">
            <v>0</v>
          </cell>
          <cell r="AJ119">
            <v>0</v>
          </cell>
          <cell r="AK119">
            <v>0</v>
          </cell>
          <cell r="AL119">
            <v>5295.9603999999999</v>
          </cell>
          <cell r="AM119">
            <v>37154.476300000002</v>
          </cell>
          <cell r="AN119">
            <v>6699.2097999999996</v>
          </cell>
          <cell r="AO119">
            <v>17737.106</v>
          </cell>
          <cell r="AP119">
            <v>120158.5269</v>
          </cell>
          <cell r="AQ119">
            <v>22436.835800000001</v>
          </cell>
          <cell r="AR119">
            <v>163.11580000000001</v>
          </cell>
          <cell r="AS119">
            <v>1427.2809999999999</v>
          </cell>
          <cell r="AT119">
            <v>206.33600000000001</v>
          </cell>
          <cell r="AU119">
            <v>0</v>
          </cell>
          <cell r="AV119">
            <v>0</v>
          </cell>
          <cell r="AW119">
            <v>0</v>
          </cell>
          <cell r="AX119">
            <v>0</v>
          </cell>
          <cell r="AY119">
            <v>0</v>
          </cell>
          <cell r="AZ119">
            <v>0</v>
          </cell>
          <cell r="BA119">
            <v>163.11580000000001</v>
          </cell>
          <cell r="BB119">
            <v>1427.2809999999999</v>
          </cell>
          <cell r="BC119">
            <v>206.33600000000001</v>
          </cell>
          <cell r="BD119">
            <v>12889.9277</v>
          </cell>
          <cell r="BE119">
            <v>86504.512900000002</v>
          </cell>
          <cell r="BF119">
            <v>16305.320299999999</v>
          </cell>
          <cell r="BG119">
            <v>10142.5684</v>
          </cell>
          <cell r="BH119">
            <v>66134.589399999997</v>
          </cell>
          <cell r="BI119">
            <v>12830.0039</v>
          </cell>
          <cell r="BJ119">
            <v>23032.4961</v>
          </cell>
          <cell r="BK119">
            <v>152639.1023</v>
          </cell>
          <cell r="BL119">
            <v>29135.324199999999</v>
          </cell>
          <cell r="BM119">
            <v>22869.380300000001</v>
          </cell>
          <cell r="BN119">
            <v>151211.82130000001</v>
          </cell>
          <cell r="BO119">
            <v>28928.9882</v>
          </cell>
        </row>
        <row r="120">
          <cell r="A120">
            <v>92790</v>
          </cell>
          <cell r="B120">
            <v>16.7194</v>
          </cell>
          <cell r="C120">
            <v>178.4957</v>
          </cell>
          <cell r="D120">
            <v>51.218000000000004</v>
          </cell>
          <cell r="E120">
            <v>10.0016</v>
          </cell>
          <cell r="F120">
            <v>290.43110000000001</v>
          </cell>
          <cell r="G120">
            <v>30.6388</v>
          </cell>
          <cell r="H120">
            <v>0</v>
          </cell>
          <cell r="I120">
            <v>21.053999999999998</v>
          </cell>
          <cell r="J120">
            <v>0</v>
          </cell>
          <cell r="K120">
            <v>4.0545</v>
          </cell>
          <cell r="L120">
            <v>166.10419999999999</v>
          </cell>
          <cell r="M120">
            <v>12.420299999999999</v>
          </cell>
          <cell r="N120">
            <v>0</v>
          </cell>
          <cell r="O120">
            <v>21.053999999999998</v>
          </cell>
          <cell r="P120">
            <v>0</v>
          </cell>
          <cell r="Q120">
            <v>11.4382</v>
          </cell>
          <cell r="R120">
            <v>147.65219999999999</v>
          </cell>
          <cell r="S120">
            <v>35.039200000000001</v>
          </cell>
          <cell r="T120">
            <v>21.2423</v>
          </cell>
          <cell r="U120">
            <v>274.21109999999999</v>
          </cell>
          <cell r="V120">
            <v>65.073099999999997</v>
          </cell>
          <cell r="W120">
            <v>55.347000000000001</v>
          </cell>
          <cell r="X120">
            <v>724.68589999999995</v>
          </cell>
          <cell r="Y120">
            <v>169.5488</v>
          </cell>
          <cell r="Z120">
            <v>70.254199999999997</v>
          </cell>
          <cell r="AA120">
            <v>1019.5842</v>
          </cell>
          <cell r="AB120">
            <v>215.2149</v>
          </cell>
          <cell r="AC120">
            <v>0</v>
          </cell>
          <cell r="AD120">
            <v>1.895</v>
          </cell>
          <cell r="AE120">
            <v>0</v>
          </cell>
          <cell r="AF120">
            <v>0</v>
          </cell>
          <cell r="AG120">
            <v>0</v>
          </cell>
          <cell r="AH120">
            <v>0</v>
          </cell>
          <cell r="AI120">
            <v>0</v>
          </cell>
          <cell r="AJ120">
            <v>0</v>
          </cell>
          <cell r="AK120">
            <v>0</v>
          </cell>
          <cell r="AL120">
            <v>35.7104</v>
          </cell>
          <cell r="AM120">
            <v>549.94290000000001</v>
          </cell>
          <cell r="AN120">
            <v>109.3942</v>
          </cell>
          <cell r="AO120">
            <v>105.9646</v>
          </cell>
          <cell r="AP120">
            <v>1567.6321</v>
          </cell>
          <cell r="AQ120">
            <v>324.60910000000001</v>
          </cell>
          <cell r="AR120">
            <v>4.0545</v>
          </cell>
          <cell r="AS120">
            <v>189.0532</v>
          </cell>
          <cell r="AT120">
            <v>12.420299999999999</v>
          </cell>
          <cell r="AU120">
            <v>0</v>
          </cell>
          <cell r="AV120">
            <v>0</v>
          </cell>
          <cell r="AW120">
            <v>0</v>
          </cell>
          <cell r="AX120">
            <v>0</v>
          </cell>
          <cell r="AY120">
            <v>0</v>
          </cell>
          <cell r="AZ120">
            <v>0</v>
          </cell>
          <cell r="BA120">
            <v>4.0545</v>
          </cell>
          <cell r="BB120">
            <v>189.0532</v>
          </cell>
          <cell r="BC120">
            <v>12.420299999999999</v>
          </cell>
          <cell r="BD120">
            <v>96.975200000000001</v>
          </cell>
          <cell r="BE120">
            <v>1509.5650000000001</v>
          </cell>
          <cell r="BF120">
            <v>297.07170000000002</v>
          </cell>
          <cell r="BG120">
            <v>68.390900000000002</v>
          </cell>
          <cell r="BH120">
            <v>971.80619999999999</v>
          </cell>
          <cell r="BI120">
            <v>209.50649999999999</v>
          </cell>
          <cell r="BJ120">
            <v>165.36609999999999</v>
          </cell>
          <cell r="BK120">
            <v>2481.3712</v>
          </cell>
          <cell r="BL120">
            <v>506.57819999999998</v>
          </cell>
          <cell r="BM120">
            <v>161.3116</v>
          </cell>
          <cell r="BN120">
            <v>2292.3180000000002</v>
          </cell>
          <cell r="BO120">
            <v>494.15789999999998</v>
          </cell>
        </row>
        <row r="121">
          <cell r="A121">
            <v>92792</v>
          </cell>
          <cell r="B121">
            <v>76.948800000000006</v>
          </cell>
          <cell r="C121">
            <v>1464.6702</v>
          </cell>
          <cell r="D121">
            <v>326.52999999999997</v>
          </cell>
          <cell r="E121">
            <v>142.9049</v>
          </cell>
          <cell r="F121">
            <v>1820.9712999999999</v>
          </cell>
          <cell r="G121">
            <v>606.41309999999999</v>
          </cell>
          <cell r="H121">
            <v>0</v>
          </cell>
          <cell r="I121">
            <v>128.82429999999999</v>
          </cell>
          <cell r="J121">
            <v>0</v>
          </cell>
          <cell r="K121">
            <v>0</v>
          </cell>
          <cell r="L121">
            <v>244.47489999999999</v>
          </cell>
          <cell r="M121">
            <v>0</v>
          </cell>
          <cell r="N121">
            <v>0</v>
          </cell>
          <cell r="O121">
            <v>128.82429999999999</v>
          </cell>
          <cell r="P121">
            <v>0</v>
          </cell>
          <cell r="Q121">
            <v>28.292899999999999</v>
          </cell>
          <cell r="R121">
            <v>235.38120000000001</v>
          </cell>
          <cell r="S121">
            <v>120.0603</v>
          </cell>
          <cell r="T121">
            <v>52.543999999999997</v>
          </cell>
          <cell r="U121">
            <v>437.137</v>
          </cell>
          <cell r="V121">
            <v>222.96889999999999</v>
          </cell>
          <cell r="W121">
            <v>300.69060000000002</v>
          </cell>
          <cell r="X121">
            <v>3713.6848</v>
          </cell>
          <cell r="Y121">
            <v>1275.9722999999999</v>
          </cell>
          <cell r="Z121">
            <v>265.50659999999999</v>
          </cell>
          <cell r="AA121">
            <v>2143.1556</v>
          </cell>
          <cell r="AB121">
            <v>1126.6699000000001</v>
          </cell>
          <cell r="AC121">
            <v>0</v>
          </cell>
          <cell r="AD121">
            <v>0</v>
          </cell>
          <cell r="AE121">
            <v>0</v>
          </cell>
          <cell r="AF121">
            <v>0</v>
          </cell>
          <cell r="AG121">
            <v>2.1604999999999999</v>
          </cell>
          <cell r="AH121">
            <v>0</v>
          </cell>
          <cell r="AI121">
            <v>5.2622999999999998</v>
          </cell>
          <cell r="AJ121">
            <v>13.9153</v>
          </cell>
          <cell r="AK121">
            <v>17.166599999999999</v>
          </cell>
          <cell r="AL121">
            <v>88.331699999999998</v>
          </cell>
          <cell r="AM121">
            <v>855.53470000000004</v>
          </cell>
          <cell r="AN121">
            <v>374.8331</v>
          </cell>
          <cell r="AO121">
            <v>348.57600000000002</v>
          </cell>
          <cell r="AP121">
            <v>2982.6145000000001</v>
          </cell>
          <cell r="AQ121">
            <v>1484.3363999999999</v>
          </cell>
          <cell r="AR121">
            <v>5.2622999999999998</v>
          </cell>
          <cell r="AS121">
            <v>389.375</v>
          </cell>
          <cell r="AT121">
            <v>17.166599999999999</v>
          </cell>
          <cell r="AU121">
            <v>0</v>
          </cell>
          <cell r="AV121">
            <v>0</v>
          </cell>
          <cell r="AW121">
            <v>0</v>
          </cell>
          <cell r="AX121">
            <v>0</v>
          </cell>
          <cell r="AY121">
            <v>0</v>
          </cell>
          <cell r="AZ121">
            <v>0</v>
          </cell>
          <cell r="BA121">
            <v>5.2622999999999998</v>
          </cell>
          <cell r="BB121">
            <v>389.375</v>
          </cell>
          <cell r="BC121">
            <v>17.166599999999999</v>
          </cell>
          <cell r="BD121">
            <v>485.3603</v>
          </cell>
          <cell r="BE121">
            <v>5557.6214</v>
          </cell>
          <cell r="BF121">
            <v>2059.6129999999998</v>
          </cell>
          <cell r="BG121">
            <v>169.1686</v>
          </cell>
          <cell r="BH121">
            <v>1528.0528999999999</v>
          </cell>
          <cell r="BI121">
            <v>717.8623</v>
          </cell>
          <cell r="BJ121">
            <v>654.52890000000002</v>
          </cell>
          <cell r="BK121">
            <v>7085.6742999999997</v>
          </cell>
          <cell r="BL121">
            <v>2777.4753000000001</v>
          </cell>
          <cell r="BM121">
            <v>649.26660000000004</v>
          </cell>
          <cell r="BN121">
            <v>6696.2992999999997</v>
          </cell>
          <cell r="BO121">
            <v>2760.3087</v>
          </cell>
        </row>
        <row r="122">
          <cell r="A122">
            <v>92795</v>
          </cell>
          <cell r="B122">
            <v>0</v>
          </cell>
          <cell r="C122">
            <v>0</v>
          </cell>
          <cell r="D122">
            <v>0</v>
          </cell>
          <cell r="E122">
            <v>0</v>
          </cell>
          <cell r="F122">
            <v>0</v>
          </cell>
          <cell r="G122">
            <v>0</v>
          </cell>
          <cell r="H122">
            <v>0</v>
          </cell>
          <cell r="I122">
            <v>39.2438</v>
          </cell>
          <cell r="J122">
            <v>0</v>
          </cell>
          <cell r="K122">
            <v>0</v>
          </cell>
          <cell r="L122">
            <v>0</v>
          </cell>
          <cell r="M122">
            <v>0</v>
          </cell>
          <cell r="N122">
            <v>0</v>
          </cell>
          <cell r="O122">
            <v>0</v>
          </cell>
          <cell r="P122">
            <v>0</v>
          </cell>
          <cell r="Q122">
            <v>0</v>
          </cell>
          <cell r="R122">
            <v>410.97730000000001</v>
          </cell>
          <cell r="S122">
            <v>0</v>
          </cell>
          <cell r="T122">
            <v>0</v>
          </cell>
          <cell r="U122">
            <v>763.24329999999998</v>
          </cell>
          <cell r="V122">
            <v>0</v>
          </cell>
          <cell r="W122">
            <v>0</v>
          </cell>
          <cell r="X122">
            <v>1213.4644000000001</v>
          </cell>
          <cell r="Y122">
            <v>0</v>
          </cell>
          <cell r="Z122">
            <v>0</v>
          </cell>
          <cell r="AA122">
            <v>1413.8779</v>
          </cell>
          <cell r="AB122">
            <v>0</v>
          </cell>
          <cell r="AC122">
            <v>0</v>
          </cell>
          <cell r="AD122">
            <v>0</v>
          </cell>
          <cell r="AE122">
            <v>0</v>
          </cell>
          <cell r="AF122">
            <v>0</v>
          </cell>
          <cell r="AG122">
            <v>0</v>
          </cell>
          <cell r="AH122">
            <v>0</v>
          </cell>
          <cell r="AI122">
            <v>1.0545</v>
          </cell>
          <cell r="AJ122">
            <v>15.273199999999999</v>
          </cell>
          <cell r="AK122">
            <v>1.9474</v>
          </cell>
          <cell r="AL122">
            <v>0</v>
          </cell>
          <cell r="AM122">
            <v>1628.7791</v>
          </cell>
          <cell r="AN122">
            <v>0</v>
          </cell>
          <cell r="AO122">
            <v>-1.0545</v>
          </cell>
          <cell r="AP122">
            <v>3027.3838000000001</v>
          </cell>
          <cell r="AQ122">
            <v>-1.9474</v>
          </cell>
          <cell r="AR122">
            <v>1.0545</v>
          </cell>
          <cell r="AS122">
            <v>15.273199999999999</v>
          </cell>
          <cell r="AT122">
            <v>1.9474</v>
          </cell>
          <cell r="AU122">
            <v>0</v>
          </cell>
          <cell r="AV122">
            <v>0</v>
          </cell>
          <cell r="AW122">
            <v>0</v>
          </cell>
          <cell r="AX122">
            <v>0</v>
          </cell>
          <cell r="AY122">
            <v>0</v>
          </cell>
          <cell r="AZ122">
            <v>0</v>
          </cell>
          <cell r="BA122">
            <v>1.0545</v>
          </cell>
          <cell r="BB122">
            <v>15.273199999999999</v>
          </cell>
          <cell r="BC122">
            <v>1.9474</v>
          </cell>
          <cell r="BD122">
            <v>0</v>
          </cell>
          <cell r="BE122">
            <v>1453.1216999999999</v>
          </cell>
          <cell r="BF122">
            <v>0</v>
          </cell>
          <cell r="BG122">
            <v>0</v>
          </cell>
          <cell r="BH122">
            <v>2802.9996999999998</v>
          </cell>
          <cell r="BI122">
            <v>0</v>
          </cell>
          <cell r="BJ122">
            <v>0</v>
          </cell>
          <cell r="BK122">
            <v>4256.1214</v>
          </cell>
          <cell r="BL122">
            <v>0</v>
          </cell>
          <cell r="BM122">
            <v>-1.0545</v>
          </cell>
          <cell r="BN122">
            <v>4240.8482000000004</v>
          </cell>
          <cell r="BO122">
            <v>-1.9474</v>
          </cell>
        </row>
        <row r="123">
          <cell r="A123">
            <v>92796</v>
          </cell>
          <cell r="B123">
            <v>0</v>
          </cell>
          <cell r="C123">
            <v>0</v>
          </cell>
          <cell r="D123">
            <v>0</v>
          </cell>
          <cell r="E123">
            <v>0</v>
          </cell>
          <cell r="F123">
            <v>0</v>
          </cell>
          <cell r="G123">
            <v>0</v>
          </cell>
          <cell r="H123">
            <v>0</v>
          </cell>
          <cell r="I123">
            <v>13.5097</v>
          </cell>
          <cell r="J123">
            <v>0</v>
          </cell>
          <cell r="K123">
            <v>0</v>
          </cell>
          <cell r="L123">
            <v>0</v>
          </cell>
          <cell r="M123">
            <v>0</v>
          </cell>
          <cell r="N123">
            <v>0</v>
          </cell>
          <cell r="O123">
            <v>13.5097</v>
          </cell>
          <cell r="P123">
            <v>0</v>
          </cell>
          <cell r="Q123">
            <v>74.941400000000002</v>
          </cell>
          <cell r="R123">
            <v>672.47460000000001</v>
          </cell>
          <cell r="S123">
            <v>25.316400000000002</v>
          </cell>
          <cell r="T123">
            <v>139.17679999999999</v>
          </cell>
          <cell r="U123">
            <v>1248.8813</v>
          </cell>
          <cell r="V123">
            <v>47.016300000000001</v>
          </cell>
          <cell r="W123">
            <v>214.1182</v>
          </cell>
          <cell r="X123">
            <v>1921.3559</v>
          </cell>
          <cell r="Y123">
            <v>72.332700000000003</v>
          </cell>
          <cell r="Z123">
            <v>226.12280000000001</v>
          </cell>
          <cell r="AA123">
            <v>2302.8418000000001</v>
          </cell>
          <cell r="AB123">
            <v>76.388099999999994</v>
          </cell>
          <cell r="AC123">
            <v>0</v>
          </cell>
          <cell r="AD123">
            <v>0</v>
          </cell>
          <cell r="AE123">
            <v>0</v>
          </cell>
          <cell r="AF123">
            <v>0</v>
          </cell>
          <cell r="AG123">
            <v>0</v>
          </cell>
          <cell r="AH123">
            <v>0</v>
          </cell>
          <cell r="AI123">
            <v>0</v>
          </cell>
          <cell r="AJ123">
            <v>3.073</v>
          </cell>
          <cell r="AK123">
            <v>0</v>
          </cell>
          <cell r="AL123">
            <v>250.94499999999999</v>
          </cell>
          <cell r="AM123">
            <v>2651.7883000000002</v>
          </cell>
          <cell r="AN123">
            <v>84.773399999999995</v>
          </cell>
          <cell r="AO123">
            <v>477.06779999999998</v>
          </cell>
          <cell r="AP123">
            <v>4951.5571</v>
          </cell>
          <cell r="AQ123">
            <v>161.16149999999999</v>
          </cell>
          <cell r="AR123">
            <v>0</v>
          </cell>
          <cell r="AS123">
            <v>16.582699999999999</v>
          </cell>
          <cell r="AT123">
            <v>0</v>
          </cell>
          <cell r="AU123">
            <v>0</v>
          </cell>
          <cell r="AV123">
            <v>0</v>
          </cell>
          <cell r="AW123">
            <v>0</v>
          </cell>
          <cell r="AX123">
            <v>0</v>
          </cell>
          <cell r="AY123">
            <v>0</v>
          </cell>
          <cell r="AZ123">
            <v>0</v>
          </cell>
          <cell r="BA123">
            <v>0</v>
          </cell>
          <cell r="BB123">
            <v>16.582699999999999</v>
          </cell>
          <cell r="BC123">
            <v>0</v>
          </cell>
          <cell r="BD123">
            <v>226.12280000000001</v>
          </cell>
          <cell r="BE123">
            <v>2316.3515000000002</v>
          </cell>
          <cell r="BF123">
            <v>76.388099999999994</v>
          </cell>
          <cell r="BG123">
            <v>465.06319999999999</v>
          </cell>
          <cell r="BH123">
            <v>4573.1441999999997</v>
          </cell>
          <cell r="BI123">
            <v>157.1061</v>
          </cell>
          <cell r="BJ123">
            <v>691.18600000000004</v>
          </cell>
          <cell r="BK123">
            <v>6889.4957000000004</v>
          </cell>
          <cell r="BL123">
            <v>233.49420000000001</v>
          </cell>
          <cell r="BM123">
            <v>691.18600000000004</v>
          </cell>
          <cell r="BN123">
            <v>6872.9129999999996</v>
          </cell>
          <cell r="BO123">
            <v>233.49420000000001</v>
          </cell>
        </row>
        <row r="124">
          <cell r="A124">
            <v>92797</v>
          </cell>
          <cell r="B124">
            <v>62.318100000000001</v>
          </cell>
          <cell r="C124">
            <v>592.11670000000004</v>
          </cell>
          <cell r="D124">
            <v>204.42599999999999</v>
          </cell>
          <cell r="E124">
            <v>43.6785</v>
          </cell>
          <cell r="F124">
            <v>632.53200000000004</v>
          </cell>
          <cell r="G124">
            <v>143.28110000000001</v>
          </cell>
          <cell r="H124">
            <v>0</v>
          </cell>
          <cell r="I124">
            <v>58.600299999999997</v>
          </cell>
          <cell r="J124">
            <v>0</v>
          </cell>
          <cell r="K124">
            <v>55.5961</v>
          </cell>
          <cell r="L124">
            <v>273.90649999999999</v>
          </cell>
          <cell r="M124">
            <v>182.37549999999999</v>
          </cell>
          <cell r="N124">
            <v>0</v>
          </cell>
          <cell r="O124">
            <v>58.600299999999997</v>
          </cell>
          <cell r="P124">
            <v>0</v>
          </cell>
          <cell r="Q124">
            <v>27.497900000000001</v>
          </cell>
          <cell r="R124">
            <v>165.04949999999999</v>
          </cell>
          <cell r="S124">
            <v>90.203000000000003</v>
          </cell>
          <cell r="T124">
            <v>51.067599999999999</v>
          </cell>
          <cell r="U124">
            <v>306.52080000000001</v>
          </cell>
          <cell r="V124">
            <v>167.51990000000001</v>
          </cell>
          <cell r="W124">
            <v>128.96600000000001</v>
          </cell>
          <cell r="X124">
            <v>1422.3125</v>
          </cell>
          <cell r="Y124">
            <v>423.05450000000002</v>
          </cell>
          <cell r="Z124">
            <v>161.6773</v>
          </cell>
          <cell r="AA124">
            <v>1314.3299</v>
          </cell>
          <cell r="AB124">
            <v>530.36</v>
          </cell>
          <cell r="AC124">
            <v>0</v>
          </cell>
          <cell r="AD124">
            <v>2.2326999999999999</v>
          </cell>
          <cell r="AE124">
            <v>0</v>
          </cell>
          <cell r="AF124">
            <v>0</v>
          </cell>
          <cell r="AG124">
            <v>0</v>
          </cell>
          <cell r="AH124">
            <v>0</v>
          </cell>
          <cell r="AI124">
            <v>0</v>
          </cell>
          <cell r="AJ124">
            <v>0</v>
          </cell>
          <cell r="AK124">
            <v>0</v>
          </cell>
          <cell r="AL124">
            <v>76.714500000000001</v>
          </cell>
          <cell r="AM124">
            <v>529.87049999999999</v>
          </cell>
          <cell r="AN124">
            <v>251.65110000000001</v>
          </cell>
          <cell r="AO124">
            <v>238.39179999999999</v>
          </cell>
          <cell r="AP124">
            <v>1841.9676999999999</v>
          </cell>
          <cell r="AQ124">
            <v>782.01110000000006</v>
          </cell>
          <cell r="AR124">
            <v>55.5961</v>
          </cell>
          <cell r="AS124">
            <v>334.73950000000002</v>
          </cell>
          <cell r="AT124">
            <v>182.37549999999999</v>
          </cell>
          <cell r="AU124">
            <v>0</v>
          </cell>
          <cell r="AV124">
            <v>0</v>
          </cell>
          <cell r="AW124">
            <v>0</v>
          </cell>
          <cell r="AX124">
            <v>0</v>
          </cell>
          <cell r="AY124">
            <v>0</v>
          </cell>
          <cell r="AZ124">
            <v>0</v>
          </cell>
          <cell r="BA124">
            <v>55.5961</v>
          </cell>
          <cell r="BB124">
            <v>334.73950000000002</v>
          </cell>
          <cell r="BC124">
            <v>182.37549999999999</v>
          </cell>
          <cell r="BD124">
            <v>267.6739</v>
          </cell>
          <cell r="BE124">
            <v>2597.5789</v>
          </cell>
          <cell r="BF124">
            <v>878.06709999999998</v>
          </cell>
          <cell r="BG124">
            <v>155.28</v>
          </cell>
          <cell r="BH124">
            <v>1001.4408</v>
          </cell>
          <cell r="BI124">
            <v>509.37400000000002</v>
          </cell>
          <cell r="BJ124">
            <v>422.95389999999998</v>
          </cell>
          <cell r="BK124">
            <v>3599.0196999999998</v>
          </cell>
          <cell r="BL124">
            <v>1387.4411</v>
          </cell>
          <cell r="BM124">
            <v>367.3578</v>
          </cell>
          <cell r="BN124">
            <v>3264.2802000000001</v>
          </cell>
          <cell r="BO124">
            <v>1205.0655999999999</v>
          </cell>
        </row>
        <row r="125">
          <cell r="A125">
            <v>92809</v>
          </cell>
          <cell r="B125">
            <v>5.1501999999999999</v>
          </cell>
          <cell r="C125">
            <v>132.53909999999999</v>
          </cell>
          <cell r="D125">
            <v>0</v>
          </cell>
          <cell r="E125">
            <v>21.079799999999999</v>
          </cell>
          <cell r="F125">
            <v>317.92290000000003</v>
          </cell>
          <cell r="G125">
            <v>0</v>
          </cell>
          <cell r="H125">
            <v>0</v>
          </cell>
          <cell r="I125">
            <v>24.317399999999999</v>
          </cell>
          <cell r="J125">
            <v>0</v>
          </cell>
          <cell r="K125">
            <v>24.526499999999999</v>
          </cell>
          <cell r="L125">
            <v>158.99879999999999</v>
          </cell>
          <cell r="M125">
            <v>0</v>
          </cell>
          <cell r="N125">
            <v>0</v>
          </cell>
          <cell r="O125">
            <v>24.317399999999999</v>
          </cell>
          <cell r="P125">
            <v>0</v>
          </cell>
          <cell r="Q125">
            <v>15.1698</v>
          </cell>
          <cell r="R125">
            <v>170.62979999999999</v>
          </cell>
          <cell r="S125">
            <v>0</v>
          </cell>
          <cell r="T125">
            <v>28.1724</v>
          </cell>
          <cell r="U125">
            <v>316.88389999999998</v>
          </cell>
          <cell r="V125">
            <v>0</v>
          </cell>
          <cell r="W125">
            <v>45.045699999999997</v>
          </cell>
          <cell r="X125">
            <v>778.9769</v>
          </cell>
          <cell r="Y125">
            <v>0</v>
          </cell>
          <cell r="Z125">
            <v>78.456999999999994</v>
          </cell>
          <cell r="AA125">
            <v>978.64909999999998</v>
          </cell>
          <cell r="AB125">
            <v>0</v>
          </cell>
          <cell r="AC125">
            <v>0</v>
          </cell>
          <cell r="AD125">
            <v>0</v>
          </cell>
          <cell r="AE125">
            <v>0</v>
          </cell>
          <cell r="AF125">
            <v>0</v>
          </cell>
          <cell r="AG125">
            <v>0</v>
          </cell>
          <cell r="AH125">
            <v>0</v>
          </cell>
          <cell r="AI125">
            <v>0</v>
          </cell>
          <cell r="AJ125">
            <v>0</v>
          </cell>
          <cell r="AK125">
            <v>0</v>
          </cell>
          <cell r="AL125">
            <v>47.360700000000001</v>
          </cell>
          <cell r="AM125">
            <v>622.45799999999997</v>
          </cell>
          <cell r="AN125">
            <v>0</v>
          </cell>
          <cell r="AO125">
            <v>125.8177</v>
          </cell>
          <cell r="AP125">
            <v>1601.1070999999999</v>
          </cell>
          <cell r="AQ125">
            <v>0</v>
          </cell>
          <cell r="AR125">
            <v>24.526499999999999</v>
          </cell>
          <cell r="AS125">
            <v>183.31620000000001</v>
          </cell>
          <cell r="AT125">
            <v>0</v>
          </cell>
          <cell r="AU125">
            <v>0</v>
          </cell>
          <cell r="AV125">
            <v>0</v>
          </cell>
          <cell r="AW125">
            <v>0</v>
          </cell>
          <cell r="AX125">
            <v>0</v>
          </cell>
          <cell r="AY125">
            <v>0</v>
          </cell>
          <cell r="AZ125">
            <v>0</v>
          </cell>
          <cell r="BA125">
            <v>24.526499999999999</v>
          </cell>
          <cell r="BB125">
            <v>183.31620000000001</v>
          </cell>
          <cell r="BC125">
            <v>0</v>
          </cell>
          <cell r="BD125">
            <v>104.687</v>
          </cell>
          <cell r="BE125">
            <v>1453.4285</v>
          </cell>
          <cell r="BF125">
            <v>0</v>
          </cell>
          <cell r="BG125">
            <v>90.7029</v>
          </cell>
          <cell r="BH125">
            <v>1109.9717000000001</v>
          </cell>
          <cell r="BI125">
            <v>0</v>
          </cell>
          <cell r="BJ125">
            <v>195.38990000000001</v>
          </cell>
          <cell r="BK125">
            <v>2563.4002</v>
          </cell>
          <cell r="BL125">
            <v>0</v>
          </cell>
          <cell r="BM125">
            <v>170.86340000000001</v>
          </cell>
          <cell r="BN125">
            <v>2380.0839999999998</v>
          </cell>
          <cell r="BO125">
            <v>0</v>
          </cell>
        </row>
        <row r="126">
          <cell r="A126">
            <v>92833</v>
          </cell>
          <cell r="B126">
            <v>0</v>
          </cell>
          <cell r="C126">
            <v>0</v>
          </cell>
          <cell r="D126">
            <v>0</v>
          </cell>
          <cell r="E126">
            <v>0</v>
          </cell>
          <cell r="F126">
            <v>0</v>
          </cell>
          <cell r="G126">
            <v>0</v>
          </cell>
          <cell r="H126">
            <v>0</v>
          </cell>
          <cell r="I126">
            <v>279.37810000000002</v>
          </cell>
          <cell r="J126">
            <v>0</v>
          </cell>
          <cell r="K126">
            <v>0</v>
          </cell>
          <cell r="L126">
            <v>0</v>
          </cell>
          <cell r="M126">
            <v>0</v>
          </cell>
          <cell r="N126">
            <v>0</v>
          </cell>
          <cell r="O126">
            <v>0</v>
          </cell>
          <cell r="P126">
            <v>0</v>
          </cell>
          <cell r="Q126">
            <v>8.1389999999999993</v>
          </cell>
          <cell r="R126">
            <v>66.030500000000004</v>
          </cell>
          <cell r="S126">
            <v>10.2956</v>
          </cell>
          <cell r="T126">
            <v>15.1152</v>
          </cell>
          <cell r="U126">
            <v>122.6281</v>
          </cell>
          <cell r="V126">
            <v>19.120100000000001</v>
          </cell>
          <cell r="W126">
            <v>23.254200000000001</v>
          </cell>
          <cell r="X126">
            <v>468.0367</v>
          </cell>
          <cell r="Y126">
            <v>29.415700000000001</v>
          </cell>
          <cell r="Z126">
            <v>21.9346</v>
          </cell>
          <cell r="AA126">
            <v>221.55369999999999</v>
          </cell>
          <cell r="AB126">
            <v>27.746600000000001</v>
          </cell>
          <cell r="AC126">
            <v>0</v>
          </cell>
          <cell r="AD126">
            <v>0</v>
          </cell>
          <cell r="AE126">
            <v>0</v>
          </cell>
          <cell r="AF126">
            <v>0</v>
          </cell>
          <cell r="AG126">
            <v>0</v>
          </cell>
          <cell r="AH126">
            <v>0</v>
          </cell>
          <cell r="AI126">
            <v>11.7874</v>
          </cell>
          <cell r="AJ126">
            <v>190.35249999999999</v>
          </cell>
          <cell r="AK126">
            <v>13.295400000000001</v>
          </cell>
          <cell r="AL126">
            <v>25.4102</v>
          </cell>
          <cell r="AM126">
            <v>246.61420000000001</v>
          </cell>
          <cell r="AN126">
            <v>32.143099999999997</v>
          </cell>
          <cell r="AO126">
            <v>35.557400000000001</v>
          </cell>
          <cell r="AP126">
            <v>277.81540000000001</v>
          </cell>
          <cell r="AQ126">
            <v>46.594299999999997</v>
          </cell>
          <cell r="AR126">
            <v>11.7874</v>
          </cell>
          <cell r="AS126">
            <v>190.35249999999999</v>
          </cell>
          <cell r="AT126">
            <v>13.295400000000001</v>
          </cell>
          <cell r="AU126">
            <v>0</v>
          </cell>
          <cell r="AV126">
            <v>0</v>
          </cell>
          <cell r="AW126">
            <v>0</v>
          </cell>
          <cell r="AX126">
            <v>0</v>
          </cell>
          <cell r="AY126">
            <v>0</v>
          </cell>
          <cell r="AZ126">
            <v>0</v>
          </cell>
          <cell r="BA126">
            <v>11.7874</v>
          </cell>
          <cell r="BB126">
            <v>190.35249999999999</v>
          </cell>
          <cell r="BC126">
            <v>13.295400000000001</v>
          </cell>
          <cell r="BD126">
            <v>21.9346</v>
          </cell>
          <cell r="BE126">
            <v>500.93180000000001</v>
          </cell>
          <cell r="BF126">
            <v>27.746600000000001</v>
          </cell>
          <cell r="BG126">
            <v>48.664400000000001</v>
          </cell>
          <cell r="BH126">
            <v>435.27280000000002</v>
          </cell>
          <cell r="BI126">
            <v>61.558799999999998</v>
          </cell>
          <cell r="BJ126">
            <v>70.599000000000004</v>
          </cell>
          <cell r="BK126">
            <v>936.20460000000003</v>
          </cell>
          <cell r="BL126">
            <v>89.305400000000006</v>
          </cell>
          <cell r="BM126">
            <v>58.811599999999999</v>
          </cell>
          <cell r="BN126">
            <v>745.85209999999995</v>
          </cell>
          <cell r="BO126">
            <v>76.010000000000005</v>
          </cell>
        </row>
        <row r="127">
          <cell r="A127">
            <v>92838</v>
          </cell>
          <cell r="B127">
            <v>58.0901</v>
          </cell>
          <cell r="C127">
            <v>2716.2076000000002</v>
          </cell>
          <cell r="D127">
            <v>57.942799999999998</v>
          </cell>
          <cell r="E127">
            <v>585.70389999999998</v>
          </cell>
          <cell r="F127">
            <v>5730.3181999999997</v>
          </cell>
          <cell r="G127">
            <v>584.21780000000001</v>
          </cell>
          <cell r="H127">
            <v>0</v>
          </cell>
          <cell r="I127">
            <v>117.815</v>
          </cell>
          <cell r="J127">
            <v>0</v>
          </cell>
          <cell r="K127">
            <v>384.81779999999998</v>
          </cell>
          <cell r="L127">
            <v>1232.1958</v>
          </cell>
          <cell r="M127">
            <v>383.84140000000002</v>
          </cell>
          <cell r="N127">
            <v>0</v>
          </cell>
          <cell r="O127">
            <v>117.815</v>
          </cell>
          <cell r="P127">
            <v>0</v>
          </cell>
          <cell r="Q127">
            <v>854.21479999999997</v>
          </cell>
          <cell r="R127">
            <v>7228.5792000000001</v>
          </cell>
          <cell r="S127">
            <v>852.04740000000004</v>
          </cell>
          <cell r="T127">
            <v>1586.3988999999999</v>
          </cell>
          <cell r="U127">
            <v>13424.5047</v>
          </cell>
          <cell r="V127">
            <v>1582.374</v>
          </cell>
          <cell r="W127">
            <v>2699.5898999999999</v>
          </cell>
          <cell r="X127">
            <v>27867.4139</v>
          </cell>
          <cell r="Y127">
            <v>2692.7406000000001</v>
          </cell>
          <cell r="Z127">
            <v>6265.0054</v>
          </cell>
          <cell r="AA127">
            <v>60382.736700000001</v>
          </cell>
          <cell r="AB127">
            <v>6249.1097</v>
          </cell>
          <cell r="AC127">
            <v>0</v>
          </cell>
          <cell r="AD127">
            <v>0</v>
          </cell>
          <cell r="AE127">
            <v>0</v>
          </cell>
          <cell r="AF127">
            <v>0</v>
          </cell>
          <cell r="AG127">
            <v>0</v>
          </cell>
          <cell r="AH127">
            <v>0</v>
          </cell>
          <cell r="AI127">
            <v>0</v>
          </cell>
          <cell r="AJ127">
            <v>0</v>
          </cell>
          <cell r="AK127">
            <v>0</v>
          </cell>
          <cell r="AL127">
            <v>2666.8948</v>
          </cell>
          <cell r="AM127">
            <v>26628.983800000002</v>
          </cell>
          <cell r="AN127">
            <v>2660.1284000000001</v>
          </cell>
          <cell r="AO127">
            <v>8931.9002</v>
          </cell>
          <cell r="AP127">
            <v>87011.720499999996</v>
          </cell>
          <cell r="AQ127">
            <v>8909.2381000000005</v>
          </cell>
          <cell r="AR127">
            <v>384.81779999999998</v>
          </cell>
          <cell r="AS127">
            <v>1350.0108</v>
          </cell>
          <cell r="AT127">
            <v>383.84140000000002</v>
          </cell>
          <cell r="AU127">
            <v>0</v>
          </cell>
          <cell r="AV127">
            <v>0</v>
          </cell>
          <cell r="AW127">
            <v>0</v>
          </cell>
          <cell r="AX127">
            <v>0</v>
          </cell>
          <cell r="AY127">
            <v>0</v>
          </cell>
          <cell r="AZ127">
            <v>0</v>
          </cell>
          <cell r="BA127">
            <v>384.81779999999998</v>
          </cell>
          <cell r="BB127">
            <v>1350.0108</v>
          </cell>
          <cell r="BC127">
            <v>383.84140000000002</v>
          </cell>
          <cell r="BD127">
            <v>6908.7993999999999</v>
          </cell>
          <cell r="BE127">
            <v>68947.077499999999</v>
          </cell>
          <cell r="BF127">
            <v>6891.2703000000001</v>
          </cell>
          <cell r="BG127">
            <v>5107.5084999999999</v>
          </cell>
          <cell r="BH127">
            <v>47282.0677</v>
          </cell>
          <cell r="BI127">
            <v>5094.5497999999998</v>
          </cell>
          <cell r="BJ127">
            <v>12016.3079</v>
          </cell>
          <cell r="BK127">
            <v>116229.1452</v>
          </cell>
          <cell r="BL127">
            <v>11985.820100000001</v>
          </cell>
          <cell r="BM127">
            <v>11631.490100000001</v>
          </cell>
          <cell r="BN127">
            <v>114879.1344</v>
          </cell>
          <cell r="BO127">
            <v>11601.9787</v>
          </cell>
        </row>
        <row r="128">
          <cell r="A128">
            <v>92843</v>
          </cell>
          <cell r="B128">
            <v>0</v>
          </cell>
          <cell r="C128">
            <v>0</v>
          </cell>
          <cell r="D128">
            <v>0</v>
          </cell>
          <cell r="E128">
            <v>0</v>
          </cell>
          <cell r="F128">
            <v>0</v>
          </cell>
          <cell r="G128">
            <v>0</v>
          </cell>
          <cell r="H128">
            <v>0</v>
          </cell>
          <cell r="I128">
            <v>170.75</v>
          </cell>
          <cell r="J128">
            <v>0</v>
          </cell>
          <cell r="K128">
            <v>0</v>
          </cell>
          <cell r="L128">
            <v>0</v>
          </cell>
          <cell r="M128">
            <v>0</v>
          </cell>
          <cell r="N128">
            <v>0</v>
          </cell>
          <cell r="O128">
            <v>0</v>
          </cell>
          <cell r="P128">
            <v>0</v>
          </cell>
          <cell r="Q128">
            <v>20.3139</v>
          </cell>
          <cell r="R128">
            <v>33.410699999999999</v>
          </cell>
          <cell r="S128">
            <v>3.0043000000000002</v>
          </cell>
          <cell r="T128">
            <v>37.725900000000003</v>
          </cell>
          <cell r="U128">
            <v>62.048400000000001</v>
          </cell>
          <cell r="V128">
            <v>5.5795000000000003</v>
          </cell>
          <cell r="W128">
            <v>58.0398</v>
          </cell>
          <cell r="X128">
            <v>266.20909999999998</v>
          </cell>
          <cell r="Y128">
            <v>8.5838000000000001</v>
          </cell>
          <cell r="Z128">
            <v>61.768099999999997</v>
          </cell>
          <cell r="AA128">
            <v>110.69410000000001</v>
          </cell>
          <cell r="AB128">
            <v>6.9161999999999999</v>
          </cell>
          <cell r="AC128">
            <v>0</v>
          </cell>
          <cell r="AD128">
            <v>0</v>
          </cell>
          <cell r="AE128">
            <v>0</v>
          </cell>
          <cell r="AF128">
            <v>0</v>
          </cell>
          <cell r="AG128">
            <v>0</v>
          </cell>
          <cell r="AH128">
            <v>0</v>
          </cell>
          <cell r="AI128">
            <v>5.3280000000000003</v>
          </cell>
          <cell r="AJ128">
            <v>81.619399999999999</v>
          </cell>
          <cell r="AK128">
            <v>1.1792</v>
          </cell>
          <cell r="AL128">
            <v>68.022199999999998</v>
          </cell>
          <cell r="AM128">
            <v>125.6811</v>
          </cell>
          <cell r="AN128">
            <v>15.844200000000001</v>
          </cell>
          <cell r="AO128">
            <v>124.4623</v>
          </cell>
          <cell r="AP128">
            <v>154.75579999999999</v>
          </cell>
          <cell r="AQ128">
            <v>21.581199999999999</v>
          </cell>
          <cell r="AR128">
            <v>5.3280000000000003</v>
          </cell>
          <cell r="AS128">
            <v>81.619399999999999</v>
          </cell>
          <cell r="AT128">
            <v>1.1792</v>
          </cell>
          <cell r="AU128">
            <v>0</v>
          </cell>
          <cell r="AV128">
            <v>0</v>
          </cell>
          <cell r="AW128">
            <v>0</v>
          </cell>
          <cell r="AX128">
            <v>0</v>
          </cell>
          <cell r="AY128">
            <v>0</v>
          </cell>
          <cell r="AZ128">
            <v>0</v>
          </cell>
          <cell r="BA128">
            <v>5.3280000000000003</v>
          </cell>
          <cell r="BB128">
            <v>81.619399999999999</v>
          </cell>
          <cell r="BC128">
            <v>1.1792</v>
          </cell>
          <cell r="BD128">
            <v>61.768099999999997</v>
          </cell>
          <cell r="BE128">
            <v>281.44409999999999</v>
          </cell>
          <cell r="BF128">
            <v>6.9161999999999999</v>
          </cell>
          <cell r="BG128">
            <v>126.062</v>
          </cell>
          <cell r="BH128">
            <v>221.14019999999999</v>
          </cell>
          <cell r="BI128">
            <v>24.428000000000001</v>
          </cell>
          <cell r="BJ128">
            <v>187.83009999999999</v>
          </cell>
          <cell r="BK128">
            <v>502.58429999999998</v>
          </cell>
          <cell r="BL128">
            <v>31.344200000000001</v>
          </cell>
          <cell r="BM128">
            <v>182.50210000000001</v>
          </cell>
          <cell r="BN128">
            <v>420.9649</v>
          </cell>
          <cell r="BO128">
            <v>30.164999999999999</v>
          </cell>
        </row>
        <row r="129">
          <cell r="A129">
            <v>92844</v>
          </cell>
          <cell r="B129">
            <v>38.415700000000001</v>
          </cell>
          <cell r="C129">
            <v>460.58350000000002</v>
          </cell>
          <cell r="D129">
            <v>48.5944</v>
          </cell>
          <cell r="E129">
            <v>194.0592</v>
          </cell>
          <cell r="F129">
            <v>1022.8807</v>
          </cell>
          <cell r="G129">
            <v>245.47829999999999</v>
          </cell>
          <cell r="H129">
            <v>0</v>
          </cell>
          <cell r="I129">
            <v>51.494900000000001</v>
          </cell>
          <cell r="J129">
            <v>0</v>
          </cell>
          <cell r="K129">
            <v>71.676699999999997</v>
          </cell>
          <cell r="L129">
            <v>719.45029999999997</v>
          </cell>
          <cell r="M129">
            <v>90.668599999999998</v>
          </cell>
          <cell r="N129">
            <v>0</v>
          </cell>
          <cell r="O129">
            <v>51.494900000000001</v>
          </cell>
          <cell r="P129">
            <v>0</v>
          </cell>
          <cell r="Q129">
            <v>277.07920000000001</v>
          </cell>
          <cell r="R129">
            <v>1212.2118</v>
          </cell>
          <cell r="S129">
            <v>350.49560000000002</v>
          </cell>
          <cell r="T129">
            <v>514.57569999999998</v>
          </cell>
          <cell r="U129">
            <v>2251.25</v>
          </cell>
          <cell r="V129">
            <v>650.92070000000001</v>
          </cell>
          <cell r="W129">
            <v>952.45309999999995</v>
          </cell>
          <cell r="X129">
            <v>4227.4757</v>
          </cell>
          <cell r="Y129">
            <v>1204.8204000000001</v>
          </cell>
          <cell r="Z129">
            <v>2429.19</v>
          </cell>
          <cell r="AA129">
            <v>10256.0219</v>
          </cell>
          <cell r="AB129">
            <v>3072.8427000000001</v>
          </cell>
          <cell r="AC129">
            <v>0</v>
          </cell>
          <cell r="AD129">
            <v>38.105899999999998</v>
          </cell>
          <cell r="AE129">
            <v>0</v>
          </cell>
          <cell r="AF129">
            <v>0</v>
          </cell>
          <cell r="AG129">
            <v>0</v>
          </cell>
          <cell r="AH129">
            <v>0</v>
          </cell>
          <cell r="AI129">
            <v>0</v>
          </cell>
          <cell r="AJ129">
            <v>51.05</v>
          </cell>
          <cell r="AK129">
            <v>0</v>
          </cell>
          <cell r="AL129">
            <v>865.053</v>
          </cell>
          <cell r="AM129">
            <v>4346.9233999999997</v>
          </cell>
          <cell r="AN129">
            <v>1094.2626</v>
          </cell>
          <cell r="AO129">
            <v>3294.2429999999999</v>
          </cell>
          <cell r="AP129">
            <v>14513.7894</v>
          </cell>
          <cell r="AQ129">
            <v>4167.1053000000002</v>
          </cell>
          <cell r="AR129">
            <v>71.676699999999997</v>
          </cell>
          <cell r="AS129">
            <v>860.10109999999997</v>
          </cell>
          <cell r="AT129">
            <v>90.668599999999998</v>
          </cell>
          <cell r="AU129">
            <v>0</v>
          </cell>
          <cell r="AV129">
            <v>0</v>
          </cell>
          <cell r="AW129">
            <v>0</v>
          </cell>
          <cell r="AX129">
            <v>0</v>
          </cell>
          <cell r="AY129">
            <v>0</v>
          </cell>
          <cell r="AZ129">
            <v>0</v>
          </cell>
          <cell r="BA129">
            <v>71.676699999999997</v>
          </cell>
          <cell r="BB129">
            <v>860.10109999999997</v>
          </cell>
          <cell r="BC129">
            <v>90.668599999999998</v>
          </cell>
          <cell r="BD129">
            <v>2661.6649000000002</v>
          </cell>
          <cell r="BE129">
            <v>11790.981</v>
          </cell>
          <cell r="BF129">
            <v>3366.9153999999999</v>
          </cell>
          <cell r="BG129">
            <v>1656.7079000000001</v>
          </cell>
          <cell r="BH129">
            <v>7810.3851999999997</v>
          </cell>
          <cell r="BI129">
            <v>2095.6788999999999</v>
          </cell>
          <cell r="BJ129">
            <v>4318.3728000000001</v>
          </cell>
          <cell r="BK129">
            <v>19601.3662</v>
          </cell>
          <cell r="BL129">
            <v>5462.5942999999997</v>
          </cell>
          <cell r="BM129">
            <v>4246.6961000000001</v>
          </cell>
          <cell r="BN129">
            <v>18741.265100000001</v>
          </cell>
          <cell r="BO129">
            <v>5371.9256999999998</v>
          </cell>
        </row>
        <row r="130">
          <cell r="A130">
            <v>92845</v>
          </cell>
          <cell r="B130">
            <v>103.60429999999999</v>
          </cell>
          <cell r="C130">
            <v>400.81659999999999</v>
          </cell>
          <cell r="D130">
            <v>234.995</v>
          </cell>
          <cell r="E130">
            <v>90.944999999999993</v>
          </cell>
          <cell r="F130">
            <v>678.31359999999995</v>
          </cell>
          <cell r="G130">
            <v>206.28110000000001</v>
          </cell>
          <cell r="H130">
            <v>0</v>
          </cell>
          <cell r="I130">
            <v>45.4773</v>
          </cell>
          <cell r="J130">
            <v>0</v>
          </cell>
          <cell r="K130">
            <v>153.6182</v>
          </cell>
          <cell r="L130">
            <v>659.55399999999997</v>
          </cell>
          <cell r="M130">
            <v>348.43599999999998</v>
          </cell>
          <cell r="N130">
            <v>0</v>
          </cell>
          <cell r="O130">
            <v>45.4773</v>
          </cell>
          <cell r="P130">
            <v>0</v>
          </cell>
          <cell r="Q130">
            <v>54.410299999999999</v>
          </cell>
          <cell r="R130">
            <v>459.55540000000002</v>
          </cell>
          <cell r="S130">
            <v>123.4132</v>
          </cell>
          <cell r="T130">
            <v>101.04770000000001</v>
          </cell>
          <cell r="U130">
            <v>853.46</v>
          </cell>
          <cell r="V130">
            <v>229.1962</v>
          </cell>
          <cell r="W130">
            <v>196.38910000000001</v>
          </cell>
          <cell r="X130">
            <v>1732.5916</v>
          </cell>
          <cell r="Y130">
            <v>445.4495</v>
          </cell>
          <cell r="Z130">
            <v>510.4203</v>
          </cell>
          <cell r="AA130">
            <v>4570.8113999999996</v>
          </cell>
          <cell r="AB130">
            <v>1157.7327</v>
          </cell>
          <cell r="AC130">
            <v>0</v>
          </cell>
          <cell r="AD130">
            <v>11.702199999999999</v>
          </cell>
          <cell r="AE130">
            <v>0</v>
          </cell>
          <cell r="AF130">
            <v>0</v>
          </cell>
          <cell r="AG130">
            <v>0</v>
          </cell>
          <cell r="AH130">
            <v>0</v>
          </cell>
          <cell r="AI130">
            <v>0</v>
          </cell>
          <cell r="AJ130">
            <v>0</v>
          </cell>
          <cell r="AK130">
            <v>0</v>
          </cell>
          <cell r="AL130">
            <v>169.87119999999999</v>
          </cell>
          <cell r="AM130">
            <v>1711.1695</v>
          </cell>
          <cell r="AN130">
            <v>385.30099999999999</v>
          </cell>
          <cell r="AO130">
            <v>680.29150000000004</v>
          </cell>
          <cell r="AP130">
            <v>6270.2786999999998</v>
          </cell>
          <cell r="AQ130">
            <v>1543.0337</v>
          </cell>
          <cell r="AR130">
            <v>153.6182</v>
          </cell>
          <cell r="AS130">
            <v>716.73350000000005</v>
          </cell>
          <cell r="AT130">
            <v>348.43599999999998</v>
          </cell>
          <cell r="AU130">
            <v>0</v>
          </cell>
          <cell r="AV130">
            <v>0</v>
          </cell>
          <cell r="AW130">
            <v>0</v>
          </cell>
          <cell r="AX130">
            <v>0</v>
          </cell>
          <cell r="AY130">
            <v>0</v>
          </cell>
          <cell r="AZ130">
            <v>0</v>
          </cell>
          <cell r="BA130">
            <v>153.6182</v>
          </cell>
          <cell r="BB130">
            <v>716.73350000000005</v>
          </cell>
          <cell r="BC130">
            <v>348.43599999999998</v>
          </cell>
          <cell r="BD130">
            <v>704.96960000000001</v>
          </cell>
          <cell r="BE130">
            <v>5695.4188999999997</v>
          </cell>
          <cell r="BF130">
            <v>1599.0088000000001</v>
          </cell>
          <cell r="BG130">
            <v>325.32920000000001</v>
          </cell>
          <cell r="BH130">
            <v>3024.1849000000002</v>
          </cell>
          <cell r="BI130">
            <v>737.91039999999998</v>
          </cell>
          <cell r="BJ130">
            <v>1030.2988</v>
          </cell>
          <cell r="BK130">
            <v>8719.6038000000008</v>
          </cell>
          <cell r="BL130">
            <v>2336.9191999999998</v>
          </cell>
          <cell r="BM130">
            <v>876.68060000000003</v>
          </cell>
          <cell r="BN130">
            <v>8002.8702999999996</v>
          </cell>
          <cell r="BO130">
            <v>1988.4831999999999</v>
          </cell>
        </row>
        <row r="131">
          <cell r="A131">
            <v>92846</v>
          </cell>
          <cell r="B131">
            <v>9192.0224999999991</v>
          </cell>
          <cell r="C131">
            <v>65593.247600000002</v>
          </cell>
          <cell r="D131">
            <v>12612.2796</v>
          </cell>
          <cell r="E131">
            <v>17070.8989</v>
          </cell>
          <cell r="F131">
            <v>102368.81819999999</v>
          </cell>
          <cell r="G131">
            <v>23422.805</v>
          </cell>
          <cell r="H131">
            <v>0</v>
          </cell>
          <cell r="I131">
            <v>0</v>
          </cell>
          <cell r="J131">
            <v>0</v>
          </cell>
          <cell r="K131">
            <v>0</v>
          </cell>
          <cell r="L131">
            <v>0</v>
          </cell>
          <cell r="M131">
            <v>0</v>
          </cell>
          <cell r="N131">
            <v>0</v>
          </cell>
          <cell r="O131">
            <v>0</v>
          </cell>
          <cell r="P131">
            <v>0</v>
          </cell>
          <cell r="Q131">
            <v>14907.3451</v>
          </cell>
          <cell r="R131">
            <v>70512.168300000005</v>
          </cell>
          <cell r="S131">
            <v>20454.214899999999</v>
          </cell>
          <cell r="T131">
            <v>27685.069599999999</v>
          </cell>
          <cell r="U131">
            <v>130951.16959999999</v>
          </cell>
          <cell r="V131">
            <v>37986.399299999997</v>
          </cell>
          <cell r="W131">
            <v>68855.3361</v>
          </cell>
          <cell r="X131">
            <v>369425.40370000002</v>
          </cell>
          <cell r="Y131">
            <v>94475.698799999998</v>
          </cell>
          <cell r="Z131">
            <v>62112.821499999998</v>
          </cell>
          <cell r="AA131">
            <v>328121.31469999999</v>
          </cell>
          <cell r="AB131">
            <v>85224.364000000001</v>
          </cell>
          <cell r="AC131">
            <v>0.76939999999999997</v>
          </cell>
          <cell r="AD131">
            <v>180.64619999999999</v>
          </cell>
          <cell r="AE131">
            <v>8819.3538000000008</v>
          </cell>
          <cell r="AF131">
            <v>7.0456000000000003</v>
          </cell>
          <cell r="AG131">
            <v>183.4074</v>
          </cell>
          <cell r="AH131">
            <v>2.5646</v>
          </cell>
          <cell r="AI131">
            <v>0</v>
          </cell>
          <cell r="AJ131">
            <v>0</v>
          </cell>
          <cell r="AK131">
            <v>0</v>
          </cell>
          <cell r="AL131">
            <v>41588.955900000001</v>
          </cell>
          <cell r="AM131">
            <v>223088.38769999999</v>
          </cell>
          <cell r="AN131">
            <v>57063.778899999998</v>
          </cell>
          <cell r="AO131">
            <v>103693.9624</v>
          </cell>
          <cell r="AP131">
            <v>550845.64879999997</v>
          </cell>
          <cell r="AQ131">
            <v>133466.22450000001</v>
          </cell>
          <cell r="AR131">
            <v>7.8150000000000004</v>
          </cell>
          <cell r="AS131">
            <v>364.05360000000002</v>
          </cell>
          <cell r="AT131">
            <v>8821.9184000000005</v>
          </cell>
          <cell r="AU131">
            <v>0</v>
          </cell>
          <cell r="AV131">
            <v>116.05029999999999</v>
          </cell>
          <cell r="AW131">
            <v>0</v>
          </cell>
          <cell r="AX131">
            <v>0</v>
          </cell>
          <cell r="AY131">
            <v>0</v>
          </cell>
          <cell r="AZ131">
            <v>0</v>
          </cell>
          <cell r="BA131">
            <v>7.8150000000000004</v>
          </cell>
          <cell r="BB131">
            <v>248.0033</v>
          </cell>
          <cell r="BC131">
            <v>8821.9184000000005</v>
          </cell>
          <cell r="BD131">
            <v>88375.742899999997</v>
          </cell>
          <cell r="BE131">
            <v>496083.38050000003</v>
          </cell>
          <cell r="BF131">
            <v>121259.4486</v>
          </cell>
          <cell r="BG131">
            <v>84181.370599999995</v>
          </cell>
          <cell r="BH131">
            <v>424551.72560000001</v>
          </cell>
          <cell r="BI131">
            <v>115504.3931</v>
          </cell>
          <cell r="BJ131">
            <v>172557.11350000001</v>
          </cell>
          <cell r="BK131">
            <v>920635.10609999998</v>
          </cell>
          <cell r="BL131">
            <v>236763.84169999999</v>
          </cell>
          <cell r="BM131">
            <v>172549.2985</v>
          </cell>
          <cell r="BN131">
            <v>920387.10279999999</v>
          </cell>
          <cell r="BO131">
            <v>227941.92329999999</v>
          </cell>
        </row>
        <row r="132">
          <cell r="A132">
            <v>92853</v>
          </cell>
          <cell r="B132">
            <v>0</v>
          </cell>
          <cell r="C132">
            <v>0</v>
          </cell>
          <cell r="D132">
            <v>0</v>
          </cell>
          <cell r="E132">
            <v>0</v>
          </cell>
          <cell r="F132">
            <v>0</v>
          </cell>
          <cell r="G132">
            <v>0</v>
          </cell>
          <cell r="H132">
            <v>0</v>
          </cell>
          <cell r="I132">
            <v>95.188999999999993</v>
          </cell>
          <cell r="J132">
            <v>0</v>
          </cell>
          <cell r="K132">
            <v>0</v>
          </cell>
          <cell r="L132">
            <v>0</v>
          </cell>
          <cell r="M132">
            <v>0</v>
          </cell>
          <cell r="N132">
            <v>0</v>
          </cell>
          <cell r="O132">
            <v>95.188999999999993</v>
          </cell>
          <cell r="P132">
            <v>0</v>
          </cell>
          <cell r="Q132">
            <v>62.674300000000002</v>
          </cell>
          <cell r="R132">
            <v>533.86860000000001</v>
          </cell>
          <cell r="S132">
            <v>0</v>
          </cell>
          <cell r="T132">
            <v>116.3951</v>
          </cell>
          <cell r="U132">
            <v>991.46990000000005</v>
          </cell>
          <cell r="V132">
            <v>0</v>
          </cell>
          <cell r="W132">
            <v>179.0694</v>
          </cell>
          <cell r="X132">
            <v>1525.3385000000001</v>
          </cell>
          <cell r="Y132">
            <v>0</v>
          </cell>
          <cell r="Z132">
            <v>179.6233</v>
          </cell>
          <cell r="AA132">
            <v>1659.5601999999999</v>
          </cell>
          <cell r="AB132">
            <v>0</v>
          </cell>
          <cell r="AC132">
            <v>0</v>
          </cell>
          <cell r="AD132">
            <v>0</v>
          </cell>
          <cell r="AE132">
            <v>0</v>
          </cell>
          <cell r="AF132">
            <v>0</v>
          </cell>
          <cell r="AG132">
            <v>0</v>
          </cell>
          <cell r="AH132">
            <v>0</v>
          </cell>
          <cell r="AI132">
            <v>0.24149999999999999</v>
          </cell>
          <cell r="AJ132">
            <v>8.4952000000000005</v>
          </cell>
          <cell r="AK132">
            <v>0</v>
          </cell>
          <cell r="AL132">
            <v>210.5779</v>
          </cell>
          <cell r="AM132">
            <v>2088.6632</v>
          </cell>
          <cell r="AN132">
            <v>0</v>
          </cell>
          <cell r="AO132">
            <v>389.9597</v>
          </cell>
          <cell r="AP132">
            <v>3739.7282</v>
          </cell>
          <cell r="AQ132">
            <v>0</v>
          </cell>
          <cell r="AR132">
            <v>0.24149999999999999</v>
          </cell>
          <cell r="AS132">
            <v>103.6842</v>
          </cell>
          <cell r="AT132">
            <v>0</v>
          </cell>
          <cell r="AU132">
            <v>0</v>
          </cell>
          <cell r="AV132">
            <v>0</v>
          </cell>
          <cell r="AW132">
            <v>0</v>
          </cell>
          <cell r="AX132">
            <v>0</v>
          </cell>
          <cell r="AY132">
            <v>0</v>
          </cell>
          <cell r="AZ132">
            <v>0</v>
          </cell>
          <cell r="BA132">
            <v>0.24149999999999999</v>
          </cell>
          <cell r="BB132">
            <v>103.6842</v>
          </cell>
          <cell r="BC132">
            <v>0</v>
          </cell>
          <cell r="BD132">
            <v>179.6233</v>
          </cell>
          <cell r="BE132">
            <v>1754.7492</v>
          </cell>
          <cell r="BF132">
            <v>0</v>
          </cell>
          <cell r="BG132">
            <v>389.64729999999997</v>
          </cell>
          <cell r="BH132">
            <v>3614.0016999999998</v>
          </cell>
          <cell r="BI132">
            <v>0</v>
          </cell>
          <cell r="BJ132">
            <v>569.27059999999994</v>
          </cell>
          <cell r="BK132">
            <v>5368.7509</v>
          </cell>
          <cell r="BL132">
            <v>0</v>
          </cell>
          <cell r="BM132">
            <v>569.02909999999997</v>
          </cell>
          <cell r="BN132">
            <v>5265.0667000000003</v>
          </cell>
          <cell r="BO132">
            <v>0</v>
          </cell>
        </row>
        <row r="133">
          <cell r="A133">
            <v>92857</v>
          </cell>
          <cell r="B133">
            <v>0</v>
          </cell>
          <cell r="C133">
            <v>0</v>
          </cell>
          <cell r="D133">
            <v>0</v>
          </cell>
          <cell r="E133">
            <v>0</v>
          </cell>
          <cell r="F133">
            <v>0</v>
          </cell>
          <cell r="G133">
            <v>0</v>
          </cell>
          <cell r="H133">
            <v>0</v>
          </cell>
          <cell r="I133">
            <v>107.4491</v>
          </cell>
          <cell r="J133">
            <v>0</v>
          </cell>
          <cell r="K133">
            <v>0</v>
          </cell>
          <cell r="L133">
            <v>0</v>
          </cell>
          <cell r="M133">
            <v>0</v>
          </cell>
          <cell r="N133">
            <v>0</v>
          </cell>
          <cell r="O133">
            <v>107.4491</v>
          </cell>
          <cell r="P133">
            <v>0</v>
          </cell>
          <cell r="Q133">
            <v>112.7218</v>
          </cell>
          <cell r="R133">
            <v>802.84739999999999</v>
          </cell>
          <cell r="S133">
            <v>0</v>
          </cell>
          <cell r="T133">
            <v>209.34049999999999</v>
          </cell>
          <cell r="U133">
            <v>1491.0024000000001</v>
          </cell>
          <cell r="V133">
            <v>0</v>
          </cell>
          <cell r="W133">
            <v>322.06229999999999</v>
          </cell>
          <cell r="X133">
            <v>2293.8498</v>
          </cell>
          <cell r="Y133">
            <v>0</v>
          </cell>
          <cell r="Z133">
            <v>340.11860000000001</v>
          </cell>
          <cell r="AA133">
            <v>2845.5895999999998</v>
          </cell>
          <cell r="AB133">
            <v>0</v>
          </cell>
          <cell r="AC133">
            <v>0</v>
          </cell>
          <cell r="AD133">
            <v>0</v>
          </cell>
          <cell r="AE133">
            <v>0</v>
          </cell>
          <cell r="AF133">
            <v>0</v>
          </cell>
          <cell r="AG133">
            <v>0</v>
          </cell>
          <cell r="AH133">
            <v>0</v>
          </cell>
          <cell r="AI133">
            <v>0</v>
          </cell>
          <cell r="AJ133">
            <v>23.735199999999999</v>
          </cell>
          <cell r="AK133">
            <v>0</v>
          </cell>
          <cell r="AL133">
            <v>377.45479999999998</v>
          </cell>
          <cell r="AM133">
            <v>3257.5383999999999</v>
          </cell>
          <cell r="AN133">
            <v>0</v>
          </cell>
          <cell r="AO133">
            <v>717.57339999999999</v>
          </cell>
          <cell r="AP133">
            <v>6079.3927999999996</v>
          </cell>
          <cell r="AQ133">
            <v>0</v>
          </cell>
          <cell r="AR133">
            <v>0</v>
          </cell>
          <cell r="AS133">
            <v>131.18430000000001</v>
          </cell>
          <cell r="AT133">
            <v>0</v>
          </cell>
          <cell r="AU133">
            <v>0</v>
          </cell>
          <cell r="AV133">
            <v>0</v>
          </cell>
          <cell r="AW133">
            <v>0</v>
          </cell>
          <cell r="AX133">
            <v>0</v>
          </cell>
          <cell r="AY133">
            <v>0</v>
          </cell>
          <cell r="AZ133">
            <v>0</v>
          </cell>
          <cell r="BA133">
            <v>0</v>
          </cell>
          <cell r="BB133">
            <v>131.18430000000001</v>
          </cell>
          <cell r="BC133">
            <v>0</v>
          </cell>
          <cell r="BD133">
            <v>340.11860000000001</v>
          </cell>
          <cell r="BE133">
            <v>2953.0387000000001</v>
          </cell>
          <cell r="BF133">
            <v>0</v>
          </cell>
          <cell r="BG133">
            <v>699.51710000000003</v>
          </cell>
          <cell r="BH133">
            <v>5551.3882000000003</v>
          </cell>
          <cell r="BI133">
            <v>0</v>
          </cell>
          <cell r="BJ133">
            <v>1039.6357</v>
          </cell>
          <cell r="BK133">
            <v>8504.4269000000004</v>
          </cell>
          <cell r="BL133">
            <v>0</v>
          </cell>
          <cell r="BM133">
            <v>1039.6357</v>
          </cell>
          <cell r="BN133">
            <v>8373.2425999999996</v>
          </cell>
          <cell r="BO133">
            <v>0</v>
          </cell>
        </row>
        <row r="134">
          <cell r="A134">
            <v>92891</v>
          </cell>
          <cell r="B134">
            <v>43.092100000000002</v>
          </cell>
          <cell r="C134">
            <v>306.60669999999999</v>
          </cell>
          <cell r="D134">
            <v>96.587400000000002</v>
          </cell>
          <cell r="E134">
            <v>114.9415</v>
          </cell>
          <cell r="F134">
            <v>667.41470000000004</v>
          </cell>
          <cell r="G134">
            <v>257.63220000000001</v>
          </cell>
          <cell r="H134">
            <v>0</v>
          </cell>
          <cell r="I134">
            <v>54.214100000000002</v>
          </cell>
          <cell r="J134">
            <v>0</v>
          </cell>
          <cell r="K134">
            <v>84.912400000000005</v>
          </cell>
          <cell r="L134">
            <v>498.59379999999999</v>
          </cell>
          <cell r="M134">
            <v>190.3244</v>
          </cell>
          <cell r="N134">
            <v>0</v>
          </cell>
          <cell r="O134">
            <v>54.214100000000002</v>
          </cell>
          <cell r="P134">
            <v>0</v>
          </cell>
          <cell r="Q134">
            <v>54.99</v>
          </cell>
          <cell r="R134">
            <v>298.99880000000002</v>
          </cell>
          <cell r="S134">
            <v>123.2559</v>
          </cell>
          <cell r="T134">
            <v>102.12439999999999</v>
          </cell>
          <cell r="U134">
            <v>555.28359999999998</v>
          </cell>
          <cell r="V134">
            <v>228.90389999999999</v>
          </cell>
          <cell r="W134">
            <v>230.23560000000001</v>
          </cell>
          <cell r="X134">
            <v>1329.71</v>
          </cell>
          <cell r="Y134">
            <v>516.05499999999995</v>
          </cell>
          <cell r="Z134">
            <v>327.66090000000003</v>
          </cell>
          <cell r="AA134">
            <v>2147.1547</v>
          </cell>
          <cell r="AB134">
            <v>734.42529999999999</v>
          </cell>
          <cell r="AC134">
            <v>0</v>
          </cell>
          <cell r="AD134">
            <v>0</v>
          </cell>
          <cell r="AE134">
            <v>0</v>
          </cell>
          <cell r="AF134">
            <v>0</v>
          </cell>
          <cell r="AG134">
            <v>0</v>
          </cell>
          <cell r="AH134">
            <v>0</v>
          </cell>
          <cell r="AI134">
            <v>0</v>
          </cell>
          <cell r="AJ134">
            <v>0</v>
          </cell>
          <cell r="AK134">
            <v>0</v>
          </cell>
          <cell r="AL134">
            <v>184.1369</v>
          </cell>
          <cell r="AM134">
            <v>1194.1831999999999</v>
          </cell>
          <cell r="AN134">
            <v>412.72809999999998</v>
          </cell>
          <cell r="AO134">
            <v>511.7978</v>
          </cell>
          <cell r="AP134">
            <v>3341.3379</v>
          </cell>
          <cell r="AQ134">
            <v>1147.1533999999999</v>
          </cell>
          <cell r="AR134">
            <v>84.912400000000005</v>
          </cell>
          <cell r="AS134">
            <v>552.80790000000002</v>
          </cell>
          <cell r="AT134">
            <v>190.3244</v>
          </cell>
          <cell r="AU134">
            <v>0</v>
          </cell>
          <cell r="AV134">
            <v>0</v>
          </cell>
          <cell r="AW134">
            <v>0</v>
          </cell>
          <cell r="AX134">
            <v>0</v>
          </cell>
          <cell r="AY134">
            <v>0</v>
          </cell>
          <cell r="AZ134">
            <v>0</v>
          </cell>
          <cell r="BA134">
            <v>84.912400000000005</v>
          </cell>
          <cell r="BB134">
            <v>552.80790000000002</v>
          </cell>
          <cell r="BC134">
            <v>190.3244</v>
          </cell>
          <cell r="BD134">
            <v>485.69450000000001</v>
          </cell>
          <cell r="BE134">
            <v>3175.3901999999998</v>
          </cell>
          <cell r="BF134">
            <v>1088.6449</v>
          </cell>
          <cell r="BG134">
            <v>341.25130000000001</v>
          </cell>
          <cell r="BH134">
            <v>2048.4656</v>
          </cell>
          <cell r="BI134">
            <v>764.88789999999995</v>
          </cell>
          <cell r="BJ134">
            <v>826.94579999999996</v>
          </cell>
          <cell r="BK134">
            <v>5223.8558000000003</v>
          </cell>
          <cell r="BL134">
            <v>1853.5328</v>
          </cell>
          <cell r="BM134">
            <v>742.03340000000003</v>
          </cell>
          <cell r="BN134">
            <v>4671.0478999999996</v>
          </cell>
          <cell r="BO134">
            <v>1663.2084</v>
          </cell>
        </row>
        <row r="135">
          <cell r="A135">
            <v>92893</v>
          </cell>
          <cell r="B135">
            <v>198.85319999999999</v>
          </cell>
          <cell r="C135">
            <v>1597.3743999999999</v>
          </cell>
          <cell r="D135">
            <v>445.71359999999999</v>
          </cell>
          <cell r="E135">
            <v>642.84209999999996</v>
          </cell>
          <cell r="F135">
            <v>2948.3802999999998</v>
          </cell>
          <cell r="G135">
            <v>1440.8789999999999</v>
          </cell>
          <cell r="H135">
            <v>0</v>
          </cell>
          <cell r="I135">
            <v>1568.5229999999999</v>
          </cell>
          <cell r="J135">
            <v>0</v>
          </cell>
          <cell r="K135">
            <v>688.16930000000002</v>
          </cell>
          <cell r="L135">
            <v>3672.1239999999998</v>
          </cell>
          <cell r="M135">
            <v>1542.4760000000001</v>
          </cell>
          <cell r="N135">
            <v>0</v>
          </cell>
          <cell r="O135">
            <v>1568.5229999999999</v>
          </cell>
          <cell r="P135">
            <v>0</v>
          </cell>
          <cell r="Q135">
            <v>156.74100000000001</v>
          </cell>
          <cell r="R135">
            <v>226.9727</v>
          </cell>
          <cell r="S135">
            <v>291.96530000000001</v>
          </cell>
          <cell r="T135">
            <v>291.09039999999999</v>
          </cell>
          <cell r="U135">
            <v>421.52100000000002</v>
          </cell>
          <cell r="V135">
            <v>542.22130000000004</v>
          </cell>
          <cell r="W135">
            <v>601.35739999999998</v>
          </cell>
          <cell r="X135">
            <v>1522.1243999999999</v>
          </cell>
          <cell r="Y135">
            <v>1178.3032000000001</v>
          </cell>
          <cell r="Z135">
            <v>812.75930000000005</v>
          </cell>
          <cell r="AA135">
            <v>1219.8154</v>
          </cell>
          <cell r="AB135">
            <v>1470.546</v>
          </cell>
          <cell r="AC135">
            <v>0</v>
          </cell>
          <cell r="AD135">
            <v>193.90129999999999</v>
          </cell>
          <cell r="AE135">
            <v>0</v>
          </cell>
          <cell r="AF135">
            <v>0</v>
          </cell>
          <cell r="AG135">
            <v>0</v>
          </cell>
          <cell r="AH135">
            <v>0</v>
          </cell>
          <cell r="AI135">
            <v>0</v>
          </cell>
          <cell r="AJ135">
            <v>0</v>
          </cell>
          <cell r="AK135">
            <v>0</v>
          </cell>
          <cell r="AL135">
            <v>489.35199999999998</v>
          </cell>
          <cell r="AM135">
            <v>733.7482</v>
          </cell>
          <cell r="AN135">
            <v>1096.8434</v>
          </cell>
          <cell r="AO135">
            <v>1302.1113</v>
          </cell>
          <cell r="AP135">
            <v>1759.6623</v>
          </cell>
          <cell r="AQ135">
            <v>2567.3894</v>
          </cell>
          <cell r="AR135">
            <v>688.16930000000002</v>
          </cell>
          <cell r="AS135">
            <v>5434.5483000000004</v>
          </cell>
          <cell r="AT135">
            <v>1542.4760000000001</v>
          </cell>
          <cell r="AU135">
            <v>0</v>
          </cell>
          <cell r="AV135">
            <v>0</v>
          </cell>
          <cell r="AW135">
            <v>0</v>
          </cell>
          <cell r="AX135">
            <v>0</v>
          </cell>
          <cell r="AY135">
            <v>0</v>
          </cell>
          <cell r="AZ135">
            <v>0</v>
          </cell>
          <cell r="BA135">
            <v>688.16930000000002</v>
          </cell>
          <cell r="BB135">
            <v>5434.5483000000004</v>
          </cell>
          <cell r="BC135">
            <v>1542.4760000000001</v>
          </cell>
          <cell r="BD135">
            <v>1654.4546</v>
          </cell>
          <cell r="BE135">
            <v>7334.0931</v>
          </cell>
          <cell r="BF135">
            <v>3357.1386000000002</v>
          </cell>
          <cell r="BG135">
            <v>937.18340000000001</v>
          </cell>
          <cell r="BH135">
            <v>1382.2419</v>
          </cell>
          <cell r="BI135">
            <v>1931.03</v>
          </cell>
          <cell r="BJ135">
            <v>2591.6379999999999</v>
          </cell>
          <cell r="BK135">
            <v>8716.3349999999991</v>
          </cell>
          <cell r="BL135">
            <v>5288.1686</v>
          </cell>
          <cell r="BM135">
            <v>1903.4686999999999</v>
          </cell>
          <cell r="BN135">
            <v>3281.7867000000001</v>
          </cell>
          <cell r="BO135">
            <v>3745.6925999999999</v>
          </cell>
        </row>
        <row r="136">
          <cell r="A136">
            <v>92894</v>
          </cell>
          <cell r="B136">
            <v>785.97270000000003</v>
          </cell>
          <cell r="C136">
            <v>3262.0468000000001</v>
          </cell>
          <cell r="D136">
            <v>1761.6945000000001</v>
          </cell>
          <cell r="E136">
            <v>883.21410000000003</v>
          </cell>
          <cell r="F136">
            <v>5252.8701000000001</v>
          </cell>
          <cell r="G136">
            <v>1979.6532</v>
          </cell>
          <cell r="H136">
            <v>0</v>
          </cell>
          <cell r="I136">
            <v>1568.5229999999999</v>
          </cell>
          <cell r="J136">
            <v>0</v>
          </cell>
          <cell r="K136">
            <v>1377.9992</v>
          </cell>
          <cell r="L136">
            <v>6316.2434000000003</v>
          </cell>
          <cell r="M136">
            <v>3088.6745999999998</v>
          </cell>
          <cell r="N136">
            <v>0</v>
          </cell>
          <cell r="O136">
            <v>1568.5229999999999</v>
          </cell>
          <cell r="P136">
            <v>0</v>
          </cell>
          <cell r="Q136">
            <v>474.96969999999999</v>
          </cell>
          <cell r="R136">
            <v>755.25250000000005</v>
          </cell>
          <cell r="S136">
            <v>1064.6065000000001</v>
          </cell>
          <cell r="T136">
            <v>882.08659999999998</v>
          </cell>
          <cell r="U136">
            <v>1402.6121000000001</v>
          </cell>
          <cell r="V136">
            <v>1977.1261999999999</v>
          </cell>
          <cell r="W136">
            <v>1648.2438999999999</v>
          </cell>
          <cell r="X136">
            <v>4356.5380999999998</v>
          </cell>
          <cell r="Y136">
            <v>3694.4058</v>
          </cell>
          <cell r="Z136">
            <v>2462.8960000000002</v>
          </cell>
          <cell r="AA136">
            <v>4062.4059999999999</v>
          </cell>
          <cell r="AB136">
            <v>5520.3837000000003</v>
          </cell>
          <cell r="AC136">
            <v>0</v>
          </cell>
          <cell r="AD136">
            <v>225.4931</v>
          </cell>
          <cell r="AE136">
            <v>0</v>
          </cell>
          <cell r="AF136">
            <v>0</v>
          </cell>
          <cell r="AG136">
            <v>0</v>
          </cell>
          <cell r="AH136">
            <v>0</v>
          </cell>
          <cell r="AI136">
            <v>0</v>
          </cell>
          <cell r="AJ136">
            <v>0</v>
          </cell>
          <cell r="AK136">
            <v>0</v>
          </cell>
          <cell r="AL136">
            <v>1482.8753999999999</v>
          </cell>
          <cell r="AM136">
            <v>2434.1010000000001</v>
          </cell>
          <cell r="AN136">
            <v>3323.7462</v>
          </cell>
          <cell r="AO136">
            <v>3945.7714000000001</v>
          </cell>
          <cell r="AP136">
            <v>6271.0138999999999</v>
          </cell>
          <cell r="AQ136">
            <v>8844.1298999999999</v>
          </cell>
          <cell r="AR136">
            <v>1377.9992</v>
          </cell>
          <cell r="AS136">
            <v>8110.2595000000001</v>
          </cell>
          <cell r="AT136">
            <v>3088.6745999999998</v>
          </cell>
          <cell r="AU136">
            <v>0</v>
          </cell>
          <cell r="AV136">
            <v>0</v>
          </cell>
          <cell r="AW136">
            <v>0</v>
          </cell>
          <cell r="AX136">
            <v>0</v>
          </cell>
          <cell r="AY136">
            <v>0</v>
          </cell>
          <cell r="AZ136">
            <v>0</v>
          </cell>
          <cell r="BA136">
            <v>1377.9992</v>
          </cell>
          <cell r="BB136">
            <v>8110.2595000000001</v>
          </cell>
          <cell r="BC136">
            <v>3088.6745999999998</v>
          </cell>
          <cell r="BD136">
            <v>4132.0828000000001</v>
          </cell>
          <cell r="BE136">
            <v>14145.8459</v>
          </cell>
          <cell r="BF136">
            <v>9261.7314000000006</v>
          </cell>
          <cell r="BG136">
            <v>2839.9317000000001</v>
          </cell>
          <cell r="BH136">
            <v>4591.9656000000004</v>
          </cell>
          <cell r="BI136">
            <v>6365.4789000000001</v>
          </cell>
          <cell r="BJ136">
            <v>6972.0145000000002</v>
          </cell>
          <cell r="BK136">
            <v>18737.8115</v>
          </cell>
          <cell r="BL136">
            <v>15627.210300000001</v>
          </cell>
          <cell r="BM136">
            <v>5594.0153</v>
          </cell>
          <cell r="BN136">
            <v>10627.552</v>
          </cell>
          <cell r="BO136">
            <v>12538.5357</v>
          </cell>
        </row>
        <row r="137">
          <cell r="A137">
            <v>92895</v>
          </cell>
          <cell r="B137">
            <v>422.96730000000002</v>
          </cell>
          <cell r="C137">
            <v>2607.1840999999999</v>
          </cell>
          <cell r="D137">
            <v>948.04750000000001</v>
          </cell>
          <cell r="E137">
            <v>583.53579999999999</v>
          </cell>
          <cell r="F137">
            <v>3353.1525999999999</v>
          </cell>
          <cell r="G137">
            <v>1307.9486999999999</v>
          </cell>
          <cell r="H137">
            <v>0</v>
          </cell>
          <cell r="I137">
            <v>1568.5229999999999</v>
          </cell>
          <cell r="J137">
            <v>0</v>
          </cell>
          <cell r="K137">
            <v>768.75840000000005</v>
          </cell>
          <cell r="L137">
            <v>4092.0641999999998</v>
          </cell>
          <cell r="M137">
            <v>1723.1103000000001</v>
          </cell>
          <cell r="N137">
            <v>0</v>
          </cell>
          <cell r="O137">
            <v>1568.5229999999999</v>
          </cell>
          <cell r="P137">
            <v>0</v>
          </cell>
          <cell r="Q137">
            <v>154.642</v>
          </cell>
          <cell r="R137">
            <v>231.6437</v>
          </cell>
          <cell r="S137">
            <v>346.61770000000001</v>
          </cell>
          <cell r="T137">
            <v>287.19240000000002</v>
          </cell>
          <cell r="U137">
            <v>430.19569999999999</v>
          </cell>
          <cell r="V137">
            <v>643.71860000000004</v>
          </cell>
          <cell r="W137">
            <v>679.57910000000004</v>
          </cell>
          <cell r="X137">
            <v>2530.1118999999999</v>
          </cell>
          <cell r="Y137">
            <v>1523.2221999999999</v>
          </cell>
          <cell r="Z137">
            <v>801.87310000000002</v>
          </cell>
          <cell r="AA137">
            <v>1242.7988</v>
          </cell>
          <cell r="AB137">
            <v>1797.3344</v>
          </cell>
          <cell r="AC137">
            <v>0</v>
          </cell>
          <cell r="AD137">
            <v>176.62139999999999</v>
          </cell>
          <cell r="AE137">
            <v>0</v>
          </cell>
          <cell r="AF137">
            <v>0</v>
          </cell>
          <cell r="AG137">
            <v>0</v>
          </cell>
          <cell r="AH137">
            <v>0</v>
          </cell>
          <cell r="AI137">
            <v>0</v>
          </cell>
          <cell r="AJ137">
            <v>0</v>
          </cell>
          <cell r="AK137">
            <v>0</v>
          </cell>
          <cell r="AL137">
            <v>482.79899999999998</v>
          </cell>
          <cell r="AM137">
            <v>747.60829999999999</v>
          </cell>
          <cell r="AN137">
            <v>1082.1554000000001</v>
          </cell>
          <cell r="AO137">
            <v>1284.6721</v>
          </cell>
          <cell r="AP137">
            <v>1813.7856999999999</v>
          </cell>
          <cell r="AQ137">
            <v>2879.4897999999998</v>
          </cell>
          <cell r="AR137">
            <v>768.75840000000005</v>
          </cell>
          <cell r="AS137">
            <v>5837.2085999999999</v>
          </cell>
          <cell r="AT137">
            <v>1723.1103000000001</v>
          </cell>
          <cell r="AU137">
            <v>0</v>
          </cell>
          <cell r="AV137">
            <v>0</v>
          </cell>
          <cell r="AW137">
            <v>0</v>
          </cell>
          <cell r="AX137">
            <v>0</v>
          </cell>
          <cell r="AY137">
            <v>0</v>
          </cell>
          <cell r="AZ137">
            <v>0</v>
          </cell>
          <cell r="BA137">
            <v>768.75840000000005</v>
          </cell>
          <cell r="BB137">
            <v>5837.2085999999999</v>
          </cell>
          <cell r="BC137">
            <v>1723.1103000000001</v>
          </cell>
          <cell r="BD137">
            <v>1808.3761999999999</v>
          </cell>
          <cell r="BE137">
            <v>8771.6584999999995</v>
          </cell>
          <cell r="BF137">
            <v>4053.3305999999998</v>
          </cell>
          <cell r="BG137">
            <v>924.63340000000005</v>
          </cell>
          <cell r="BH137">
            <v>1409.4476999999999</v>
          </cell>
          <cell r="BI137">
            <v>2072.4917</v>
          </cell>
          <cell r="BJ137">
            <v>2733.0095999999999</v>
          </cell>
          <cell r="BK137">
            <v>10181.1062</v>
          </cell>
          <cell r="BL137">
            <v>6125.8222999999998</v>
          </cell>
          <cell r="BM137">
            <v>1964.2511999999999</v>
          </cell>
          <cell r="BN137">
            <v>4343.8976000000002</v>
          </cell>
          <cell r="BO137">
            <v>4402.7120000000004</v>
          </cell>
        </row>
        <row r="138">
          <cell r="A138">
            <v>92899</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70.260599999999997</v>
          </cell>
          <cell r="R138">
            <v>995.14599999999996</v>
          </cell>
          <cell r="S138">
            <v>248.3425</v>
          </cell>
          <cell r="T138">
            <v>130.48400000000001</v>
          </cell>
          <cell r="U138">
            <v>1848.1278</v>
          </cell>
          <cell r="V138">
            <v>461.2072</v>
          </cell>
          <cell r="W138">
            <v>200.74459999999999</v>
          </cell>
          <cell r="X138">
            <v>2843.2737999999999</v>
          </cell>
          <cell r="Y138">
            <v>709.54970000000003</v>
          </cell>
          <cell r="Z138">
            <v>170.72380000000001</v>
          </cell>
          <cell r="AA138">
            <v>2712.7269000000001</v>
          </cell>
          <cell r="AB138">
            <v>603.43849999999998</v>
          </cell>
          <cell r="AC138">
            <v>0</v>
          </cell>
          <cell r="AD138">
            <v>0</v>
          </cell>
          <cell r="AE138">
            <v>0</v>
          </cell>
          <cell r="AF138">
            <v>0</v>
          </cell>
          <cell r="AG138">
            <v>0</v>
          </cell>
          <cell r="AH138">
            <v>0</v>
          </cell>
          <cell r="AI138">
            <v>1.9000999999999999</v>
          </cell>
          <cell r="AJ138">
            <v>51.8217</v>
          </cell>
          <cell r="AK138">
            <v>5.4973000000000001</v>
          </cell>
          <cell r="AL138">
            <v>196.01519999999999</v>
          </cell>
          <cell r="AM138">
            <v>3276.7586000000001</v>
          </cell>
          <cell r="AN138">
            <v>692.83320000000003</v>
          </cell>
          <cell r="AO138">
            <v>364.83890000000002</v>
          </cell>
          <cell r="AP138">
            <v>5937.6638000000003</v>
          </cell>
          <cell r="AQ138">
            <v>1290.7744</v>
          </cell>
          <cell r="AR138">
            <v>1.9000999999999999</v>
          </cell>
          <cell r="AS138">
            <v>51.8217</v>
          </cell>
          <cell r="AT138">
            <v>5.4973000000000001</v>
          </cell>
          <cell r="AU138">
            <v>0</v>
          </cell>
          <cell r="AV138">
            <v>0</v>
          </cell>
          <cell r="AW138">
            <v>0</v>
          </cell>
          <cell r="AX138">
            <v>0</v>
          </cell>
          <cell r="AY138">
            <v>0</v>
          </cell>
          <cell r="AZ138">
            <v>0</v>
          </cell>
          <cell r="BA138">
            <v>1.9000999999999999</v>
          </cell>
          <cell r="BB138">
            <v>51.8217</v>
          </cell>
          <cell r="BC138">
            <v>5.4973000000000001</v>
          </cell>
          <cell r="BD138">
            <v>170.72380000000001</v>
          </cell>
          <cell r="BE138">
            <v>2712.7269000000001</v>
          </cell>
          <cell r="BF138">
            <v>603.43849999999998</v>
          </cell>
          <cell r="BG138">
            <v>396.75979999999998</v>
          </cell>
          <cell r="BH138">
            <v>6120.0324000000001</v>
          </cell>
          <cell r="BI138">
            <v>1402.3829000000001</v>
          </cell>
          <cell r="BJ138">
            <v>567.48360000000002</v>
          </cell>
          <cell r="BK138">
            <v>8832.7592999999997</v>
          </cell>
          <cell r="BL138">
            <v>2005.8214</v>
          </cell>
          <cell r="BM138">
            <v>565.58349999999996</v>
          </cell>
          <cell r="BN138">
            <v>8780.9375999999993</v>
          </cell>
          <cell r="BO138">
            <v>2000.3241</v>
          </cell>
        </row>
        <row r="139">
          <cell r="A139">
            <v>92914</v>
          </cell>
          <cell r="B139">
            <v>105.79040000000001</v>
          </cell>
          <cell r="C139">
            <v>1108.3124</v>
          </cell>
          <cell r="D139">
            <v>349.19159999999999</v>
          </cell>
          <cell r="E139">
            <v>711.35440000000006</v>
          </cell>
          <cell r="F139">
            <v>2168.5554999999999</v>
          </cell>
          <cell r="G139">
            <v>2348.0279</v>
          </cell>
          <cell r="H139">
            <v>0</v>
          </cell>
          <cell r="I139">
            <v>0</v>
          </cell>
          <cell r="J139">
            <v>0</v>
          </cell>
          <cell r="K139">
            <v>5431.0316000000003</v>
          </cell>
          <cell r="L139">
            <v>3329.1376</v>
          </cell>
          <cell r="M139">
            <v>17926.668600000001</v>
          </cell>
          <cell r="N139">
            <v>0</v>
          </cell>
          <cell r="O139">
            <v>0</v>
          </cell>
          <cell r="P139">
            <v>0</v>
          </cell>
          <cell r="Q139">
            <v>225.6463</v>
          </cell>
          <cell r="R139">
            <v>1737.5609999999999</v>
          </cell>
          <cell r="S139">
            <v>744.80970000000002</v>
          </cell>
          <cell r="T139">
            <v>419.05739999999997</v>
          </cell>
          <cell r="U139">
            <v>3226.8991000000001</v>
          </cell>
          <cell r="V139">
            <v>1383.2186999999999</v>
          </cell>
          <cell r="W139">
            <v>-3969.1831000000002</v>
          </cell>
          <cell r="X139">
            <v>4912.1904000000004</v>
          </cell>
          <cell r="Y139">
            <v>-13101.420700000001</v>
          </cell>
          <cell r="Z139">
            <v>1344.5396000000001</v>
          </cell>
          <cell r="AA139">
            <v>12274.3387</v>
          </cell>
          <cell r="AB139">
            <v>4438.0364</v>
          </cell>
          <cell r="AC139">
            <v>0</v>
          </cell>
          <cell r="AD139">
            <v>8.4763000000000002</v>
          </cell>
          <cell r="AE139">
            <v>0</v>
          </cell>
          <cell r="AF139">
            <v>0</v>
          </cell>
          <cell r="AG139">
            <v>0</v>
          </cell>
          <cell r="AH139">
            <v>0</v>
          </cell>
          <cell r="AI139">
            <v>0</v>
          </cell>
          <cell r="AJ139">
            <v>0</v>
          </cell>
          <cell r="AK139">
            <v>0</v>
          </cell>
          <cell r="AL139">
            <v>755.58799999999997</v>
          </cell>
          <cell r="AM139">
            <v>6850.5523999999996</v>
          </cell>
          <cell r="AN139">
            <v>2494.0338999999999</v>
          </cell>
          <cell r="AO139">
            <v>2100.1275999999998</v>
          </cell>
          <cell r="AP139">
            <v>19116.414799999999</v>
          </cell>
          <cell r="AQ139">
            <v>6932.0703000000003</v>
          </cell>
          <cell r="AR139">
            <v>5431.0316000000003</v>
          </cell>
          <cell r="AS139">
            <v>3337.6138999999998</v>
          </cell>
          <cell r="AT139">
            <v>17926.668600000001</v>
          </cell>
          <cell r="AU139">
            <v>0</v>
          </cell>
          <cell r="AV139">
            <v>0</v>
          </cell>
          <cell r="AW139">
            <v>0</v>
          </cell>
          <cell r="AX139">
            <v>0</v>
          </cell>
          <cell r="AY139">
            <v>0</v>
          </cell>
          <cell r="AZ139">
            <v>0</v>
          </cell>
          <cell r="BA139">
            <v>5431.0316000000003</v>
          </cell>
          <cell r="BB139">
            <v>3337.6138999999998</v>
          </cell>
          <cell r="BC139">
            <v>17926.668600000001</v>
          </cell>
          <cell r="BD139">
            <v>2161.6844000000001</v>
          </cell>
          <cell r="BE139">
            <v>15551.2066</v>
          </cell>
          <cell r="BF139">
            <v>7135.2559000000001</v>
          </cell>
          <cell r="BG139">
            <v>1400.2917</v>
          </cell>
          <cell r="BH139">
            <v>11815.012500000001</v>
          </cell>
          <cell r="BI139">
            <v>4622.0622999999996</v>
          </cell>
          <cell r="BJ139">
            <v>3561.9760999999999</v>
          </cell>
          <cell r="BK139">
            <v>27366.219099999998</v>
          </cell>
          <cell r="BL139">
            <v>11757.3182</v>
          </cell>
          <cell r="BM139">
            <v>-1869.0554999999999</v>
          </cell>
          <cell r="BN139">
            <v>24028.605200000002</v>
          </cell>
          <cell r="BO139">
            <v>-6169.3504000000003</v>
          </cell>
        </row>
        <row r="140">
          <cell r="A140">
            <v>92926</v>
          </cell>
          <cell r="B140">
            <v>47963.8076</v>
          </cell>
          <cell r="C140">
            <v>1012787.0231</v>
          </cell>
          <cell r="D140">
            <v>158318.22399999999</v>
          </cell>
          <cell r="E140">
            <v>89075.642699999997</v>
          </cell>
          <cell r="F140">
            <v>418181.81209999998</v>
          </cell>
          <cell r="G140">
            <v>294019.55900000001</v>
          </cell>
          <cell r="H140">
            <v>0</v>
          </cell>
          <cell r="I140">
            <v>11404.25</v>
          </cell>
          <cell r="J140">
            <v>0</v>
          </cell>
          <cell r="K140">
            <v>0</v>
          </cell>
          <cell r="L140">
            <v>0</v>
          </cell>
          <cell r="M140">
            <v>0</v>
          </cell>
          <cell r="N140">
            <v>0</v>
          </cell>
          <cell r="O140">
            <v>11404.25</v>
          </cell>
          <cell r="P140">
            <v>0</v>
          </cell>
          <cell r="Q140">
            <v>36427.170899999997</v>
          </cell>
          <cell r="R140">
            <v>141397.84839999999</v>
          </cell>
          <cell r="S140">
            <v>120238.2648</v>
          </cell>
          <cell r="T140">
            <v>67650.460200000001</v>
          </cell>
          <cell r="U140">
            <v>262596.00400000002</v>
          </cell>
          <cell r="V140">
            <v>223299.6348</v>
          </cell>
          <cell r="W140">
            <v>241117.0814</v>
          </cell>
          <cell r="X140">
            <v>1834962.6876000001</v>
          </cell>
          <cell r="Y140">
            <v>795875.68259999994</v>
          </cell>
          <cell r="Z140">
            <v>120692.6571</v>
          </cell>
          <cell r="AA140">
            <v>614757.64029999997</v>
          </cell>
          <cell r="AB140">
            <v>398380.53080000001</v>
          </cell>
          <cell r="AC140">
            <v>0</v>
          </cell>
          <cell r="AD140">
            <v>8270.5732000000007</v>
          </cell>
          <cell r="AE140">
            <v>30229.426800000001</v>
          </cell>
          <cell r="AF140">
            <v>0</v>
          </cell>
          <cell r="AG140">
            <v>0</v>
          </cell>
          <cell r="AH140">
            <v>0</v>
          </cell>
          <cell r="AI140">
            <v>0</v>
          </cell>
          <cell r="AJ140">
            <v>0</v>
          </cell>
          <cell r="AK140">
            <v>0</v>
          </cell>
          <cell r="AL140">
            <v>101625.60709999999</v>
          </cell>
          <cell r="AM140">
            <v>446416.4878</v>
          </cell>
          <cell r="AN140">
            <v>335444.29509999999</v>
          </cell>
          <cell r="AO140">
            <v>222318.26420000001</v>
          </cell>
          <cell r="AP140">
            <v>1052903.5549000001</v>
          </cell>
          <cell r="AQ140">
            <v>703595.39910000004</v>
          </cell>
          <cell r="AR140">
            <v>0</v>
          </cell>
          <cell r="AS140">
            <v>19674.823199999999</v>
          </cell>
          <cell r="AT140">
            <v>30229.426800000001</v>
          </cell>
          <cell r="AU140">
            <v>0</v>
          </cell>
          <cell r="AV140">
            <v>1286.6079999999999</v>
          </cell>
          <cell r="AW140">
            <v>0</v>
          </cell>
          <cell r="AX140">
            <v>0</v>
          </cell>
          <cell r="AY140">
            <v>0</v>
          </cell>
          <cell r="AZ140">
            <v>0</v>
          </cell>
          <cell r="BA140">
            <v>0</v>
          </cell>
          <cell r="BB140">
            <v>18388.215199999999</v>
          </cell>
          <cell r="BC140">
            <v>30229.426800000001</v>
          </cell>
          <cell r="BD140">
            <v>257732.10740000001</v>
          </cell>
          <cell r="BE140">
            <v>2057130.7254999999</v>
          </cell>
          <cell r="BF140">
            <v>850718.3138</v>
          </cell>
          <cell r="BG140">
            <v>205703.23819999999</v>
          </cell>
          <cell r="BH140">
            <v>850410.34019999998</v>
          </cell>
          <cell r="BI140">
            <v>678982.19469999999</v>
          </cell>
          <cell r="BJ140">
            <v>463435.3456</v>
          </cell>
          <cell r="BK140">
            <v>2907541.0657000002</v>
          </cell>
          <cell r="BL140">
            <v>1529700.5085</v>
          </cell>
          <cell r="BM140">
            <v>463435.3456</v>
          </cell>
          <cell r="BN140">
            <v>2889152.8505000002</v>
          </cell>
          <cell r="BO140">
            <v>1499471.0817</v>
          </cell>
        </row>
        <row r="141">
          <cell r="A141">
            <v>92928</v>
          </cell>
          <cell r="B141">
            <v>30.5825</v>
          </cell>
          <cell r="C141">
            <v>343.44479999999999</v>
          </cell>
          <cell r="D141">
            <v>114.965</v>
          </cell>
          <cell r="E141">
            <v>128.7792</v>
          </cell>
          <cell r="F141">
            <v>784.88549999999998</v>
          </cell>
          <cell r="G141">
            <v>484.10300000000001</v>
          </cell>
          <cell r="H141">
            <v>0</v>
          </cell>
          <cell r="I141">
            <v>49.476900000000001</v>
          </cell>
          <cell r="J141">
            <v>0</v>
          </cell>
          <cell r="K141">
            <v>81.809799999999996</v>
          </cell>
          <cell r="L141">
            <v>648.18870000000004</v>
          </cell>
          <cell r="M141">
            <v>307.53730000000002</v>
          </cell>
          <cell r="N141">
            <v>0</v>
          </cell>
          <cell r="O141">
            <v>49.476900000000001</v>
          </cell>
          <cell r="P141">
            <v>0</v>
          </cell>
          <cell r="Q141">
            <v>142.9896</v>
          </cell>
          <cell r="R141">
            <v>994.5385</v>
          </cell>
          <cell r="S141">
            <v>537.52200000000005</v>
          </cell>
          <cell r="T141">
            <v>265.5521</v>
          </cell>
          <cell r="U141">
            <v>1847.0002999999999</v>
          </cell>
          <cell r="V141">
            <v>998.25559999999996</v>
          </cell>
          <cell r="W141">
            <v>486.09359999999998</v>
          </cell>
          <cell r="X141">
            <v>3321.6804000000002</v>
          </cell>
          <cell r="Y141">
            <v>1827.3082999999999</v>
          </cell>
          <cell r="Z141">
            <v>1227.0913</v>
          </cell>
          <cell r="AA141">
            <v>8699.1643999999997</v>
          </cell>
          <cell r="AB141">
            <v>4612.8468999999996</v>
          </cell>
          <cell r="AC141">
            <v>0</v>
          </cell>
          <cell r="AD141">
            <v>0</v>
          </cell>
          <cell r="AE141">
            <v>0</v>
          </cell>
          <cell r="AF141">
            <v>0</v>
          </cell>
          <cell r="AG141">
            <v>1.5926</v>
          </cell>
          <cell r="AH141">
            <v>0</v>
          </cell>
          <cell r="AI141">
            <v>0</v>
          </cell>
          <cell r="AJ141">
            <v>0</v>
          </cell>
          <cell r="AK141">
            <v>0</v>
          </cell>
          <cell r="AL141">
            <v>446.4196</v>
          </cell>
          <cell r="AM141">
            <v>3622.4457000000002</v>
          </cell>
          <cell r="AN141">
            <v>1678.1679999999999</v>
          </cell>
          <cell r="AO141">
            <v>1673.5109</v>
          </cell>
          <cell r="AP141">
            <v>12320.0175</v>
          </cell>
          <cell r="AQ141">
            <v>6291.0149000000001</v>
          </cell>
          <cell r="AR141">
            <v>81.809799999999996</v>
          </cell>
          <cell r="AS141">
            <v>699.25819999999999</v>
          </cell>
          <cell r="AT141">
            <v>307.53730000000002</v>
          </cell>
          <cell r="AU141">
            <v>0</v>
          </cell>
          <cell r="AV141">
            <v>0</v>
          </cell>
          <cell r="AW141">
            <v>0</v>
          </cell>
          <cell r="AX141">
            <v>0</v>
          </cell>
          <cell r="AY141">
            <v>0</v>
          </cell>
          <cell r="AZ141">
            <v>0</v>
          </cell>
          <cell r="BA141">
            <v>81.809799999999996</v>
          </cell>
          <cell r="BB141">
            <v>699.25819999999999</v>
          </cell>
          <cell r="BC141">
            <v>307.53730000000002</v>
          </cell>
          <cell r="BD141">
            <v>1386.453</v>
          </cell>
          <cell r="BE141">
            <v>9876.9716000000008</v>
          </cell>
          <cell r="BF141">
            <v>5211.9148999999998</v>
          </cell>
          <cell r="BG141">
            <v>854.96130000000005</v>
          </cell>
          <cell r="BH141">
            <v>6463.9844999999996</v>
          </cell>
          <cell r="BI141">
            <v>3213.9456</v>
          </cell>
          <cell r="BJ141">
            <v>2241.4142999999999</v>
          </cell>
          <cell r="BK141">
            <v>16340.956099999999</v>
          </cell>
          <cell r="BL141">
            <v>8425.8605000000007</v>
          </cell>
          <cell r="BM141">
            <v>2159.6044999999999</v>
          </cell>
          <cell r="BN141">
            <v>15641.697899999999</v>
          </cell>
          <cell r="BO141">
            <v>8118.3231999999998</v>
          </cell>
        </row>
        <row r="142">
          <cell r="A142">
            <v>92930</v>
          </cell>
          <cell r="B142">
            <v>22.078700000000001</v>
          </cell>
          <cell r="C142">
            <v>379.28089999999997</v>
          </cell>
          <cell r="D142">
            <v>78.039500000000004</v>
          </cell>
          <cell r="E142">
            <v>43.844499999999996</v>
          </cell>
          <cell r="F142">
            <v>912.40470000000005</v>
          </cell>
          <cell r="G142">
            <v>154.9726</v>
          </cell>
          <cell r="H142">
            <v>0</v>
          </cell>
          <cell r="I142">
            <v>107.0245</v>
          </cell>
          <cell r="J142">
            <v>0</v>
          </cell>
          <cell r="K142">
            <v>18.837700000000002</v>
          </cell>
          <cell r="L142">
            <v>512.69090000000006</v>
          </cell>
          <cell r="M142">
            <v>66.583600000000004</v>
          </cell>
          <cell r="N142">
            <v>0</v>
          </cell>
          <cell r="O142">
            <v>107.0245</v>
          </cell>
          <cell r="P142">
            <v>0</v>
          </cell>
          <cell r="Q142">
            <v>126.003</v>
          </cell>
          <cell r="R142">
            <v>784.09310000000005</v>
          </cell>
          <cell r="S142">
            <v>445.36880000000002</v>
          </cell>
          <cell r="T142">
            <v>234.00559999999999</v>
          </cell>
          <cell r="U142">
            <v>1456.1728000000001</v>
          </cell>
          <cell r="V142">
            <v>827.11360000000002</v>
          </cell>
          <cell r="W142">
            <v>407.09410000000003</v>
          </cell>
          <cell r="X142">
            <v>3019.2606000000001</v>
          </cell>
          <cell r="Y142">
            <v>1438.9109000000001</v>
          </cell>
          <cell r="Z142">
            <v>1150.5816</v>
          </cell>
          <cell r="AA142">
            <v>8106.4570999999996</v>
          </cell>
          <cell r="AB142">
            <v>4066.8337999999999</v>
          </cell>
          <cell r="AC142">
            <v>0</v>
          </cell>
          <cell r="AD142">
            <v>303.78989999999999</v>
          </cell>
          <cell r="AE142">
            <v>0</v>
          </cell>
          <cell r="AF142">
            <v>0</v>
          </cell>
          <cell r="AG142">
            <v>0</v>
          </cell>
          <cell r="AH142">
            <v>0</v>
          </cell>
          <cell r="AI142">
            <v>0</v>
          </cell>
          <cell r="AJ142">
            <v>9.7726000000000006</v>
          </cell>
          <cell r="AK142">
            <v>0</v>
          </cell>
          <cell r="AL142">
            <v>382.92180000000002</v>
          </cell>
          <cell r="AM142">
            <v>2724.1612</v>
          </cell>
          <cell r="AN142">
            <v>1353.4711</v>
          </cell>
          <cell r="AO142">
            <v>1533.5034000000001</v>
          </cell>
          <cell r="AP142">
            <v>10517.0558</v>
          </cell>
          <cell r="AQ142">
            <v>5420.3049000000001</v>
          </cell>
          <cell r="AR142">
            <v>18.837700000000002</v>
          </cell>
          <cell r="AS142">
            <v>933.27790000000005</v>
          </cell>
          <cell r="AT142">
            <v>66.583600000000004</v>
          </cell>
          <cell r="AU142">
            <v>0</v>
          </cell>
          <cell r="AV142">
            <v>0</v>
          </cell>
          <cell r="AW142">
            <v>0</v>
          </cell>
          <cell r="AX142">
            <v>0</v>
          </cell>
          <cell r="AY142">
            <v>0</v>
          </cell>
          <cell r="AZ142">
            <v>0</v>
          </cell>
          <cell r="BA142">
            <v>18.837700000000002</v>
          </cell>
          <cell r="BB142">
            <v>933.27790000000005</v>
          </cell>
          <cell r="BC142">
            <v>66.583600000000004</v>
          </cell>
          <cell r="BD142">
            <v>1216.5047999999999</v>
          </cell>
          <cell r="BE142">
            <v>9505.1671999999999</v>
          </cell>
          <cell r="BF142">
            <v>4299.8459000000003</v>
          </cell>
          <cell r="BG142">
            <v>742.93039999999996</v>
          </cell>
          <cell r="BH142">
            <v>4964.4270999999999</v>
          </cell>
          <cell r="BI142">
            <v>2625.9535000000001</v>
          </cell>
          <cell r="BJ142">
            <v>1959.4351999999999</v>
          </cell>
          <cell r="BK142">
            <v>14469.594300000001</v>
          </cell>
          <cell r="BL142">
            <v>6925.7993999999999</v>
          </cell>
          <cell r="BM142">
            <v>1940.5975000000001</v>
          </cell>
          <cell r="BN142">
            <v>13536.3164</v>
          </cell>
          <cell r="BO142">
            <v>6859.2157999999999</v>
          </cell>
        </row>
        <row r="143">
          <cell r="A143">
            <v>92933</v>
          </cell>
          <cell r="B143">
            <v>128.9873</v>
          </cell>
          <cell r="C143">
            <v>1249.5902000000001</v>
          </cell>
          <cell r="D143">
            <v>455.91750000000002</v>
          </cell>
          <cell r="E143">
            <v>468.255</v>
          </cell>
          <cell r="F143">
            <v>1884.2596000000001</v>
          </cell>
          <cell r="G143">
            <v>1655.0889999999999</v>
          </cell>
          <cell r="H143">
            <v>0</v>
          </cell>
          <cell r="I143">
            <v>8.125</v>
          </cell>
          <cell r="J143">
            <v>0</v>
          </cell>
          <cell r="K143">
            <v>309.38409999999999</v>
          </cell>
          <cell r="L143">
            <v>1759.0935999999999</v>
          </cell>
          <cell r="M143">
            <v>1093.5454</v>
          </cell>
          <cell r="N143">
            <v>0</v>
          </cell>
          <cell r="O143">
            <v>0</v>
          </cell>
          <cell r="P143">
            <v>0</v>
          </cell>
          <cell r="Q143">
            <v>671.53869999999995</v>
          </cell>
          <cell r="R143">
            <v>5448.9282999999996</v>
          </cell>
          <cell r="S143">
            <v>2373.6133</v>
          </cell>
          <cell r="T143">
            <v>1247.1433</v>
          </cell>
          <cell r="U143">
            <v>10119.437900000001</v>
          </cell>
          <cell r="V143">
            <v>4408.1394</v>
          </cell>
          <cell r="W143">
            <v>2206.5401999999999</v>
          </cell>
          <cell r="X143">
            <v>16951.2474</v>
          </cell>
          <cell r="Y143">
            <v>7799.2138000000004</v>
          </cell>
          <cell r="Z143">
            <v>6299.6616000000004</v>
          </cell>
          <cell r="AA143">
            <v>56840.239300000001</v>
          </cell>
          <cell r="AB143">
            <v>22266.716499999999</v>
          </cell>
          <cell r="AC143">
            <v>0</v>
          </cell>
          <cell r="AD143">
            <v>0</v>
          </cell>
          <cell r="AE143">
            <v>0</v>
          </cell>
          <cell r="AF143">
            <v>0</v>
          </cell>
          <cell r="AG143">
            <v>0</v>
          </cell>
          <cell r="AH143">
            <v>0</v>
          </cell>
          <cell r="AI143">
            <v>0</v>
          </cell>
          <cell r="AJ143">
            <v>0</v>
          </cell>
          <cell r="AK143">
            <v>0</v>
          </cell>
          <cell r="AL143">
            <v>2096.5722999999998</v>
          </cell>
          <cell r="AM143">
            <v>19558.012900000002</v>
          </cell>
          <cell r="AN143">
            <v>7410.5218000000004</v>
          </cell>
          <cell r="AO143">
            <v>8396.2338999999993</v>
          </cell>
          <cell r="AP143">
            <v>76398.252200000003</v>
          </cell>
          <cell r="AQ143">
            <v>29677.238300000001</v>
          </cell>
          <cell r="AR143">
            <v>309.38409999999999</v>
          </cell>
          <cell r="AS143">
            <v>1759.0935999999999</v>
          </cell>
          <cell r="AT143">
            <v>1093.5454</v>
          </cell>
          <cell r="AU143">
            <v>0</v>
          </cell>
          <cell r="AV143">
            <v>0</v>
          </cell>
          <cell r="AW143">
            <v>0</v>
          </cell>
          <cell r="AX143">
            <v>0</v>
          </cell>
          <cell r="AY143">
            <v>0</v>
          </cell>
          <cell r="AZ143">
            <v>0</v>
          </cell>
          <cell r="BA143">
            <v>309.38409999999999</v>
          </cell>
          <cell r="BB143">
            <v>1759.0935999999999</v>
          </cell>
          <cell r="BC143">
            <v>1093.5454</v>
          </cell>
          <cell r="BD143">
            <v>6896.9039000000002</v>
          </cell>
          <cell r="BE143">
            <v>59982.214099999997</v>
          </cell>
          <cell r="BF143">
            <v>24377.723000000002</v>
          </cell>
          <cell r="BG143">
            <v>4015.2543000000001</v>
          </cell>
          <cell r="BH143">
            <v>35126.379099999998</v>
          </cell>
          <cell r="BI143">
            <v>14192.2745</v>
          </cell>
          <cell r="BJ143">
            <v>10912.1582</v>
          </cell>
          <cell r="BK143">
            <v>95108.593200000003</v>
          </cell>
          <cell r="BL143">
            <v>38569.997499999998</v>
          </cell>
          <cell r="BM143">
            <v>10602.774100000001</v>
          </cell>
          <cell r="BN143">
            <v>93349.499599999996</v>
          </cell>
          <cell r="BO143">
            <v>37476.452100000002</v>
          </cell>
        </row>
        <row r="144">
          <cell r="A144">
            <v>92934</v>
          </cell>
          <cell r="B144">
            <v>52.011000000000003</v>
          </cell>
          <cell r="C144">
            <v>397.18389999999999</v>
          </cell>
          <cell r="D144">
            <v>183.8373</v>
          </cell>
          <cell r="E144">
            <v>197.48580000000001</v>
          </cell>
          <cell r="F144">
            <v>889.76</v>
          </cell>
          <cell r="G144">
            <v>698.03110000000004</v>
          </cell>
          <cell r="H144">
            <v>0</v>
          </cell>
          <cell r="I144">
            <v>104.96120000000001</v>
          </cell>
          <cell r="J144">
            <v>0</v>
          </cell>
          <cell r="K144">
            <v>183.43270000000001</v>
          </cell>
          <cell r="L144">
            <v>874.20420000000001</v>
          </cell>
          <cell r="M144">
            <v>648.35879999999997</v>
          </cell>
          <cell r="N144">
            <v>0</v>
          </cell>
          <cell r="O144">
            <v>104.96120000000001</v>
          </cell>
          <cell r="P144">
            <v>0</v>
          </cell>
          <cell r="Q144">
            <v>49.149799999999999</v>
          </cell>
          <cell r="R144">
            <v>378.74180000000001</v>
          </cell>
          <cell r="S144">
            <v>173.72450000000001</v>
          </cell>
          <cell r="T144">
            <v>91.278099999999995</v>
          </cell>
          <cell r="U144">
            <v>703.37789999999995</v>
          </cell>
          <cell r="V144">
            <v>322.63040000000001</v>
          </cell>
          <cell r="W144">
            <v>206.49199999999999</v>
          </cell>
          <cell r="X144">
            <v>1494.8594000000001</v>
          </cell>
          <cell r="Y144">
            <v>729.86450000000002</v>
          </cell>
          <cell r="Z144">
            <v>384.60829999999999</v>
          </cell>
          <cell r="AA144">
            <v>3085.4549000000002</v>
          </cell>
          <cell r="AB144">
            <v>1359.4323999999999</v>
          </cell>
          <cell r="AC144">
            <v>0</v>
          </cell>
          <cell r="AD144">
            <v>97.259299999999996</v>
          </cell>
          <cell r="AE144">
            <v>0</v>
          </cell>
          <cell r="AF144">
            <v>0</v>
          </cell>
          <cell r="AG144">
            <v>0</v>
          </cell>
          <cell r="AH144">
            <v>0</v>
          </cell>
          <cell r="AI144">
            <v>0.25459999999999999</v>
          </cell>
          <cell r="AJ144">
            <v>6.2606000000000002</v>
          </cell>
          <cell r="AK144">
            <v>0.73640000000000005</v>
          </cell>
          <cell r="AL144">
            <v>153.4477</v>
          </cell>
          <cell r="AM144">
            <v>1352.9258</v>
          </cell>
          <cell r="AN144">
            <v>542.37469999999996</v>
          </cell>
          <cell r="AO144">
            <v>537.80139999999994</v>
          </cell>
          <cell r="AP144">
            <v>4334.8608000000004</v>
          </cell>
          <cell r="AQ144">
            <v>1901.0707</v>
          </cell>
          <cell r="AR144">
            <v>183.68729999999999</v>
          </cell>
          <cell r="AS144">
            <v>1082.6853000000001</v>
          </cell>
          <cell r="AT144">
            <v>649.09519999999998</v>
          </cell>
          <cell r="AU144">
            <v>0</v>
          </cell>
          <cell r="AV144">
            <v>0</v>
          </cell>
          <cell r="AW144">
            <v>0</v>
          </cell>
          <cell r="AX144">
            <v>0</v>
          </cell>
          <cell r="AY144">
            <v>0</v>
          </cell>
          <cell r="AZ144">
            <v>0</v>
          </cell>
          <cell r="BA144">
            <v>183.68729999999999</v>
          </cell>
          <cell r="BB144">
            <v>1082.6853000000001</v>
          </cell>
          <cell r="BC144">
            <v>649.09519999999998</v>
          </cell>
          <cell r="BD144">
            <v>634.10509999999999</v>
          </cell>
          <cell r="BE144">
            <v>4477.3599999999997</v>
          </cell>
          <cell r="BF144">
            <v>2241.3008</v>
          </cell>
          <cell r="BG144">
            <v>293.87560000000002</v>
          </cell>
          <cell r="BH144">
            <v>2435.0455000000002</v>
          </cell>
          <cell r="BI144">
            <v>1038.7295999999999</v>
          </cell>
          <cell r="BJ144">
            <v>927.98069999999996</v>
          </cell>
          <cell r="BK144">
            <v>6912.4054999999998</v>
          </cell>
          <cell r="BL144">
            <v>3280.0304000000001</v>
          </cell>
          <cell r="BM144">
            <v>744.29340000000002</v>
          </cell>
          <cell r="BN144">
            <v>5829.7201999999997</v>
          </cell>
          <cell r="BO144">
            <v>2630.9351999999999</v>
          </cell>
        </row>
        <row r="145">
          <cell r="A145">
            <v>92935</v>
          </cell>
          <cell r="B145">
            <v>19.816199999999998</v>
          </cell>
          <cell r="C145">
            <v>207.596</v>
          </cell>
          <cell r="D145">
            <v>70.042299999999997</v>
          </cell>
          <cell r="E145">
            <v>77.756399999999999</v>
          </cell>
          <cell r="F145">
            <v>229.08340000000001</v>
          </cell>
          <cell r="G145">
            <v>274.83690000000001</v>
          </cell>
          <cell r="H145">
            <v>0</v>
          </cell>
          <cell r="I145">
            <v>41.230800000000002</v>
          </cell>
          <cell r="J145">
            <v>0</v>
          </cell>
          <cell r="K145">
            <v>52.960299999999997</v>
          </cell>
          <cell r="L145">
            <v>140.67910000000001</v>
          </cell>
          <cell r="M145">
            <v>187.19280000000001</v>
          </cell>
          <cell r="N145">
            <v>0</v>
          </cell>
          <cell r="O145">
            <v>41.230800000000002</v>
          </cell>
          <cell r="P145">
            <v>0</v>
          </cell>
          <cell r="Q145">
            <v>107.3896</v>
          </cell>
          <cell r="R145">
            <v>310.94869999999997</v>
          </cell>
          <cell r="S145">
            <v>379.5779</v>
          </cell>
          <cell r="T145">
            <v>199.43780000000001</v>
          </cell>
          <cell r="U145">
            <v>577.47569999999996</v>
          </cell>
          <cell r="V145">
            <v>704.9307</v>
          </cell>
          <cell r="W145">
            <v>351.43970000000002</v>
          </cell>
          <cell r="X145">
            <v>1184.4247</v>
          </cell>
          <cell r="Y145">
            <v>1242.1949999999999</v>
          </cell>
          <cell r="Z145">
            <v>1007.4086</v>
          </cell>
          <cell r="AA145">
            <v>3230.7474000000002</v>
          </cell>
          <cell r="AB145">
            <v>3560.7757000000001</v>
          </cell>
          <cell r="AC145">
            <v>0</v>
          </cell>
          <cell r="AD145">
            <v>1.5955999999999999</v>
          </cell>
          <cell r="AE145">
            <v>0</v>
          </cell>
          <cell r="AF145">
            <v>0</v>
          </cell>
          <cell r="AG145">
            <v>0</v>
          </cell>
          <cell r="AH145">
            <v>0</v>
          </cell>
          <cell r="AI145">
            <v>0</v>
          </cell>
          <cell r="AJ145">
            <v>0</v>
          </cell>
          <cell r="AK145">
            <v>0</v>
          </cell>
          <cell r="AL145">
            <v>335.27480000000003</v>
          </cell>
          <cell r="AM145">
            <v>1083.5637999999999</v>
          </cell>
          <cell r="AN145">
            <v>1185.0583999999999</v>
          </cell>
          <cell r="AO145">
            <v>1342.6833999999999</v>
          </cell>
          <cell r="AP145">
            <v>4312.7156000000004</v>
          </cell>
          <cell r="AQ145">
            <v>4745.8341</v>
          </cell>
          <cell r="AR145">
            <v>52.960299999999997</v>
          </cell>
          <cell r="AS145">
            <v>183.50550000000001</v>
          </cell>
          <cell r="AT145">
            <v>187.19280000000001</v>
          </cell>
          <cell r="AU145">
            <v>0</v>
          </cell>
          <cell r="AV145">
            <v>0</v>
          </cell>
          <cell r="AW145">
            <v>0</v>
          </cell>
          <cell r="AX145">
            <v>0</v>
          </cell>
          <cell r="AY145">
            <v>0</v>
          </cell>
          <cell r="AZ145">
            <v>0</v>
          </cell>
          <cell r="BA145">
            <v>52.960299999999997</v>
          </cell>
          <cell r="BB145">
            <v>183.50550000000001</v>
          </cell>
          <cell r="BC145">
            <v>187.19280000000001</v>
          </cell>
          <cell r="BD145">
            <v>1104.9811999999999</v>
          </cell>
          <cell r="BE145">
            <v>3708.6576</v>
          </cell>
          <cell r="BF145">
            <v>3905.6549</v>
          </cell>
          <cell r="BG145">
            <v>642.10220000000004</v>
          </cell>
          <cell r="BH145">
            <v>1971.9882</v>
          </cell>
          <cell r="BI145">
            <v>2269.567</v>
          </cell>
          <cell r="BJ145">
            <v>1747.0834</v>
          </cell>
          <cell r="BK145">
            <v>5680.6458000000002</v>
          </cell>
          <cell r="BL145">
            <v>6175.2218999999996</v>
          </cell>
          <cell r="BM145">
            <v>1694.1231</v>
          </cell>
          <cell r="BN145">
            <v>5497.1403</v>
          </cell>
          <cell r="BO145">
            <v>5988.0290999999997</v>
          </cell>
        </row>
        <row r="146">
          <cell r="A146">
            <v>92940</v>
          </cell>
          <cell r="B146">
            <v>54.0914</v>
          </cell>
          <cell r="C146">
            <v>246.78870000000001</v>
          </cell>
          <cell r="D146">
            <v>191.19069999999999</v>
          </cell>
          <cell r="E146">
            <v>73.647599999999997</v>
          </cell>
          <cell r="F146">
            <v>393.3417</v>
          </cell>
          <cell r="G146">
            <v>260.31420000000003</v>
          </cell>
          <cell r="H146">
            <v>0</v>
          </cell>
          <cell r="I146">
            <v>63.161999999999999</v>
          </cell>
          <cell r="J146">
            <v>0</v>
          </cell>
          <cell r="K146">
            <v>77.994500000000002</v>
          </cell>
          <cell r="L146">
            <v>447.36489999999998</v>
          </cell>
          <cell r="M146">
            <v>275.67840000000001</v>
          </cell>
          <cell r="N146">
            <v>0</v>
          </cell>
          <cell r="O146">
            <v>63.161999999999999</v>
          </cell>
          <cell r="P146">
            <v>0</v>
          </cell>
          <cell r="Q146">
            <v>50.978200000000001</v>
          </cell>
          <cell r="R146">
            <v>374.59519999999998</v>
          </cell>
          <cell r="S146">
            <v>180.1867</v>
          </cell>
          <cell r="T146">
            <v>94.673900000000003</v>
          </cell>
          <cell r="U146">
            <v>695.67700000000002</v>
          </cell>
          <cell r="V146">
            <v>334.63330000000002</v>
          </cell>
          <cell r="W146">
            <v>195.39660000000001</v>
          </cell>
          <cell r="X146">
            <v>1263.0377000000001</v>
          </cell>
          <cell r="Y146">
            <v>690.64649999999995</v>
          </cell>
          <cell r="Z146">
            <v>359.8537</v>
          </cell>
          <cell r="AA146">
            <v>3041.4919</v>
          </cell>
          <cell r="AB146">
            <v>1271.9353000000001</v>
          </cell>
          <cell r="AC146">
            <v>0</v>
          </cell>
          <cell r="AD146">
            <v>0</v>
          </cell>
          <cell r="AE146">
            <v>0</v>
          </cell>
          <cell r="AF146">
            <v>0</v>
          </cell>
          <cell r="AG146">
            <v>0</v>
          </cell>
          <cell r="AH146">
            <v>0</v>
          </cell>
          <cell r="AI146">
            <v>0</v>
          </cell>
          <cell r="AJ146">
            <v>0</v>
          </cell>
          <cell r="AK146">
            <v>0</v>
          </cell>
          <cell r="AL146">
            <v>170.70330000000001</v>
          </cell>
          <cell r="AM146">
            <v>1473.5562</v>
          </cell>
          <cell r="AN146">
            <v>603.36609999999996</v>
          </cell>
          <cell r="AO146">
            <v>530.55700000000002</v>
          </cell>
          <cell r="AP146">
            <v>4515.0481</v>
          </cell>
          <cell r="AQ146">
            <v>1875.3014000000001</v>
          </cell>
          <cell r="AR146">
            <v>77.994500000000002</v>
          </cell>
          <cell r="AS146">
            <v>510.52690000000001</v>
          </cell>
          <cell r="AT146">
            <v>275.67840000000001</v>
          </cell>
          <cell r="AU146">
            <v>0</v>
          </cell>
          <cell r="AV146">
            <v>0</v>
          </cell>
          <cell r="AW146">
            <v>0</v>
          </cell>
          <cell r="AX146">
            <v>0</v>
          </cell>
          <cell r="AY146">
            <v>0</v>
          </cell>
          <cell r="AZ146">
            <v>0</v>
          </cell>
          <cell r="BA146">
            <v>77.994500000000002</v>
          </cell>
          <cell r="BB146">
            <v>510.52690000000001</v>
          </cell>
          <cell r="BC146">
            <v>275.67840000000001</v>
          </cell>
          <cell r="BD146">
            <v>487.59269999999998</v>
          </cell>
          <cell r="BE146">
            <v>3744.7842999999998</v>
          </cell>
          <cell r="BF146">
            <v>1723.4402</v>
          </cell>
          <cell r="BG146">
            <v>316.35539999999997</v>
          </cell>
          <cell r="BH146">
            <v>2543.8283999999999</v>
          </cell>
          <cell r="BI146">
            <v>1118.1860999999999</v>
          </cell>
          <cell r="BJ146">
            <v>803.94809999999995</v>
          </cell>
          <cell r="BK146">
            <v>6288.6126999999997</v>
          </cell>
          <cell r="BL146">
            <v>2841.6262999999999</v>
          </cell>
          <cell r="BM146">
            <v>725.95360000000005</v>
          </cell>
          <cell r="BN146">
            <v>5778.0857999999998</v>
          </cell>
          <cell r="BO146">
            <v>2565.9479000000001</v>
          </cell>
        </row>
        <row r="147">
          <cell r="A147">
            <v>92941</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10.5288</v>
          </cell>
          <cell r="R147">
            <v>74.511700000000005</v>
          </cell>
          <cell r="S147">
            <v>37.215299999999999</v>
          </cell>
          <cell r="T147">
            <v>19.5534</v>
          </cell>
          <cell r="U147">
            <v>138.37909999999999</v>
          </cell>
          <cell r="V147">
            <v>69.113399999999999</v>
          </cell>
          <cell r="W147">
            <v>30.0822</v>
          </cell>
          <cell r="X147">
            <v>212.89080000000001</v>
          </cell>
          <cell r="Y147">
            <v>106.3287</v>
          </cell>
          <cell r="Z147">
            <v>31.769300000000001</v>
          </cell>
          <cell r="AA147">
            <v>249.64279999999999</v>
          </cell>
          <cell r="AB147">
            <v>112.2912</v>
          </cell>
          <cell r="AC147">
            <v>0</v>
          </cell>
          <cell r="AD147">
            <v>0</v>
          </cell>
          <cell r="AE147">
            <v>0</v>
          </cell>
          <cell r="AF147">
            <v>0</v>
          </cell>
          <cell r="AG147">
            <v>0</v>
          </cell>
          <cell r="AH147">
            <v>0</v>
          </cell>
          <cell r="AI147">
            <v>0.2863</v>
          </cell>
          <cell r="AJ147">
            <v>7.3795999999999999</v>
          </cell>
          <cell r="AK147">
            <v>0.82809999999999995</v>
          </cell>
          <cell r="AL147">
            <v>35.256100000000004</v>
          </cell>
          <cell r="AM147">
            <v>287.58710000000002</v>
          </cell>
          <cell r="AN147">
            <v>124.61620000000001</v>
          </cell>
          <cell r="AO147">
            <v>66.739099999999993</v>
          </cell>
          <cell r="AP147">
            <v>529.85029999999995</v>
          </cell>
          <cell r="AQ147">
            <v>236.07929999999999</v>
          </cell>
          <cell r="AR147">
            <v>0.2863</v>
          </cell>
          <cell r="AS147">
            <v>7.3795999999999999</v>
          </cell>
          <cell r="AT147">
            <v>0.82809999999999995</v>
          </cell>
          <cell r="AU147">
            <v>0</v>
          </cell>
          <cell r="AV147">
            <v>0</v>
          </cell>
          <cell r="AW147">
            <v>0</v>
          </cell>
          <cell r="AX147">
            <v>0</v>
          </cell>
          <cell r="AY147">
            <v>0</v>
          </cell>
          <cell r="AZ147">
            <v>0</v>
          </cell>
          <cell r="BA147">
            <v>0.2863</v>
          </cell>
          <cell r="BB147">
            <v>7.3795999999999999</v>
          </cell>
          <cell r="BC147">
            <v>0.82809999999999995</v>
          </cell>
          <cell r="BD147">
            <v>31.769300000000001</v>
          </cell>
          <cell r="BE147">
            <v>249.64279999999999</v>
          </cell>
          <cell r="BF147">
            <v>112.2912</v>
          </cell>
          <cell r="BG147">
            <v>65.338300000000004</v>
          </cell>
          <cell r="BH147">
            <v>500.47789999999998</v>
          </cell>
          <cell r="BI147">
            <v>230.94489999999999</v>
          </cell>
          <cell r="BJ147">
            <v>97.107600000000005</v>
          </cell>
          <cell r="BK147">
            <v>750.12070000000006</v>
          </cell>
          <cell r="BL147">
            <v>343.23610000000002</v>
          </cell>
          <cell r="BM147">
            <v>96.821299999999994</v>
          </cell>
          <cell r="BN147">
            <v>742.74109999999996</v>
          </cell>
          <cell r="BO147">
            <v>342.40800000000002</v>
          </cell>
        </row>
        <row r="148">
          <cell r="A148">
            <v>92944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6.8136000000000001</v>
          </cell>
          <cell r="R148">
            <v>329.91539999999998</v>
          </cell>
          <cell r="S148">
            <v>24.083500000000001</v>
          </cell>
          <cell r="T148">
            <v>12.6539</v>
          </cell>
          <cell r="U148">
            <v>612.69960000000003</v>
          </cell>
          <cell r="V148">
            <v>44.726100000000002</v>
          </cell>
          <cell r="W148">
            <v>19.467500000000001</v>
          </cell>
          <cell r="X148">
            <v>942.61500000000001</v>
          </cell>
          <cell r="Y148">
            <v>68.809600000000003</v>
          </cell>
          <cell r="Z148">
            <v>19.1661</v>
          </cell>
          <cell r="AA148">
            <v>935.99350000000004</v>
          </cell>
          <cell r="AB148">
            <v>67.744100000000003</v>
          </cell>
          <cell r="AC148">
            <v>0</v>
          </cell>
          <cell r="AD148">
            <v>0</v>
          </cell>
          <cell r="AE148">
            <v>0</v>
          </cell>
          <cell r="AF148">
            <v>0</v>
          </cell>
          <cell r="AG148">
            <v>0</v>
          </cell>
          <cell r="AH148">
            <v>0</v>
          </cell>
          <cell r="AI148">
            <v>0.10879999999999999</v>
          </cell>
          <cell r="AJ148">
            <v>2.6778</v>
          </cell>
          <cell r="AK148">
            <v>0.31480000000000002</v>
          </cell>
          <cell r="AL148">
            <v>21.272500000000001</v>
          </cell>
          <cell r="AM148">
            <v>1090.1681000000001</v>
          </cell>
          <cell r="AN148">
            <v>75.189599999999999</v>
          </cell>
          <cell r="AO148">
            <v>40.329799999999999</v>
          </cell>
          <cell r="AP148">
            <v>2023.4838</v>
          </cell>
          <cell r="AQ148">
            <v>142.6189</v>
          </cell>
          <cell r="AR148">
            <v>0.10879999999999999</v>
          </cell>
          <cell r="AS148">
            <v>2.6778</v>
          </cell>
          <cell r="AT148">
            <v>0.31480000000000002</v>
          </cell>
          <cell r="AU148">
            <v>0</v>
          </cell>
          <cell r="AV148">
            <v>0</v>
          </cell>
          <cell r="AW148">
            <v>0</v>
          </cell>
          <cell r="AX148">
            <v>0</v>
          </cell>
          <cell r="AY148">
            <v>0</v>
          </cell>
          <cell r="AZ148">
            <v>0</v>
          </cell>
          <cell r="BA148">
            <v>0.10879999999999999</v>
          </cell>
          <cell r="BB148">
            <v>2.6778</v>
          </cell>
          <cell r="BC148">
            <v>0.31480000000000002</v>
          </cell>
          <cell r="BD148">
            <v>19.1661</v>
          </cell>
          <cell r="BE148">
            <v>935.99350000000004</v>
          </cell>
          <cell r="BF148">
            <v>67.744100000000003</v>
          </cell>
          <cell r="BG148">
            <v>40.74</v>
          </cell>
          <cell r="BH148">
            <v>2032.7831000000001</v>
          </cell>
          <cell r="BI148">
            <v>143.9992</v>
          </cell>
          <cell r="BJ148">
            <v>59.906100000000002</v>
          </cell>
          <cell r="BK148">
            <v>2968.7766000000001</v>
          </cell>
          <cell r="BL148">
            <v>211.7433</v>
          </cell>
          <cell r="BM148">
            <v>59.7973</v>
          </cell>
          <cell r="BN148">
            <v>2966.0988000000002</v>
          </cell>
          <cell r="BO148">
            <v>211.42850000000001</v>
          </cell>
        </row>
        <row r="149">
          <cell r="A149">
            <v>92947</v>
          </cell>
          <cell r="B149">
            <v>21.740600000000001</v>
          </cell>
          <cell r="C149">
            <v>213.77099999999999</v>
          </cell>
          <cell r="D149">
            <v>76.844300000000004</v>
          </cell>
          <cell r="E149">
            <v>48.370199999999997</v>
          </cell>
          <cell r="F149">
            <v>243.5608</v>
          </cell>
          <cell r="G149">
            <v>170.96879999999999</v>
          </cell>
          <cell r="H149">
            <v>0</v>
          </cell>
          <cell r="I149">
            <v>26.317499999999999</v>
          </cell>
          <cell r="J149">
            <v>0</v>
          </cell>
          <cell r="K149">
            <v>32.818199999999997</v>
          </cell>
          <cell r="L149">
            <v>162.8954</v>
          </cell>
          <cell r="M149">
            <v>115.99850000000001</v>
          </cell>
          <cell r="N149">
            <v>0</v>
          </cell>
          <cell r="O149">
            <v>26.317499999999999</v>
          </cell>
          <cell r="P149">
            <v>0</v>
          </cell>
          <cell r="Q149">
            <v>14.160500000000001</v>
          </cell>
          <cell r="R149">
            <v>165.65960000000001</v>
          </cell>
          <cell r="S149">
            <v>50.051499999999997</v>
          </cell>
          <cell r="T149">
            <v>26.298100000000002</v>
          </cell>
          <cell r="U149">
            <v>307.65359999999998</v>
          </cell>
          <cell r="V149">
            <v>92.952600000000004</v>
          </cell>
          <cell r="W149">
            <v>77.751199999999997</v>
          </cell>
          <cell r="X149">
            <v>767.74959999999999</v>
          </cell>
          <cell r="Y149">
            <v>274.81869999999998</v>
          </cell>
          <cell r="Z149">
            <v>93.197699999999998</v>
          </cell>
          <cell r="AA149">
            <v>1220.3698999999999</v>
          </cell>
          <cell r="AB149">
            <v>329.41539999999998</v>
          </cell>
          <cell r="AC149">
            <v>0</v>
          </cell>
          <cell r="AD149">
            <v>4.0618999999999996</v>
          </cell>
          <cell r="AE149">
            <v>0</v>
          </cell>
          <cell r="AF149">
            <v>0</v>
          </cell>
          <cell r="AG149">
            <v>0</v>
          </cell>
          <cell r="AH149">
            <v>0</v>
          </cell>
          <cell r="AI149">
            <v>0</v>
          </cell>
          <cell r="AJ149">
            <v>0</v>
          </cell>
          <cell r="AK149">
            <v>0</v>
          </cell>
          <cell r="AL149">
            <v>44.209699999999998</v>
          </cell>
          <cell r="AM149">
            <v>607.44849999999997</v>
          </cell>
          <cell r="AN149">
            <v>156.2629</v>
          </cell>
          <cell r="AO149">
            <v>137.4074</v>
          </cell>
          <cell r="AP149">
            <v>1823.7565</v>
          </cell>
          <cell r="AQ149">
            <v>485.67829999999998</v>
          </cell>
          <cell r="AR149">
            <v>32.818199999999997</v>
          </cell>
          <cell r="AS149">
            <v>193.2748</v>
          </cell>
          <cell r="AT149">
            <v>115.99850000000001</v>
          </cell>
          <cell r="AU149">
            <v>0</v>
          </cell>
          <cell r="AV149">
            <v>0</v>
          </cell>
          <cell r="AW149">
            <v>0</v>
          </cell>
          <cell r="AX149">
            <v>0</v>
          </cell>
          <cell r="AY149">
            <v>0</v>
          </cell>
          <cell r="AZ149">
            <v>0</v>
          </cell>
          <cell r="BA149">
            <v>32.818199999999997</v>
          </cell>
          <cell r="BB149">
            <v>193.2748</v>
          </cell>
          <cell r="BC149">
            <v>115.99850000000001</v>
          </cell>
          <cell r="BD149">
            <v>163.30850000000001</v>
          </cell>
          <cell r="BE149">
            <v>1704.0192</v>
          </cell>
          <cell r="BF149">
            <v>577.22850000000005</v>
          </cell>
          <cell r="BG149">
            <v>84.668300000000002</v>
          </cell>
          <cell r="BH149">
            <v>1080.7617</v>
          </cell>
          <cell r="BI149">
            <v>299.267</v>
          </cell>
          <cell r="BJ149">
            <v>247.9768</v>
          </cell>
          <cell r="BK149">
            <v>2784.7809000000002</v>
          </cell>
          <cell r="BL149">
            <v>876.49549999999999</v>
          </cell>
          <cell r="BM149">
            <v>215.15860000000001</v>
          </cell>
          <cell r="BN149">
            <v>2591.5061000000001</v>
          </cell>
          <cell r="BO149">
            <v>760.49699999999996</v>
          </cell>
        </row>
        <row r="150">
          <cell r="A150">
            <v>92950</v>
          </cell>
          <cell r="B150">
            <v>323.0403</v>
          </cell>
          <cell r="C150">
            <v>2908.569</v>
          </cell>
          <cell r="D150">
            <v>1214.3641</v>
          </cell>
          <cell r="E150">
            <v>950.70910000000003</v>
          </cell>
          <cell r="F150">
            <v>4324.6968999999999</v>
          </cell>
          <cell r="G150">
            <v>3573.8784000000001</v>
          </cell>
          <cell r="H150">
            <v>0</v>
          </cell>
          <cell r="I150">
            <v>0</v>
          </cell>
          <cell r="J150">
            <v>0</v>
          </cell>
          <cell r="K150">
            <v>698.17650000000003</v>
          </cell>
          <cell r="L150">
            <v>3064.4234999999999</v>
          </cell>
          <cell r="M150">
            <v>2624.5648999999999</v>
          </cell>
          <cell r="N150">
            <v>0</v>
          </cell>
          <cell r="O150">
            <v>0</v>
          </cell>
          <cell r="P150">
            <v>0</v>
          </cell>
          <cell r="Q150">
            <v>1213.5628999999999</v>
          </cell>
          <cell r="R150">
            <v>9474.1281999999992</v>
          </cell>
          <cell r="S150">
            <v>4561.9912999999997</v>
          </cell>
          <cell r="T150">
            <v>2253.7597000000001</v>
          </cell>
          <cell r="U150">
            <v>17594.809700000002</v>
          </cell>
          <cell r="V150">
            <v>8472.2690999999995</v>
          </cell>
          <cell r="W150">
            <v>4042.8955000000001</v>
          </cell>
          <cell r="X150">
            <v>31237.780299999999</v>
          </cell>
          <cell r="Y150">
            <v>15197.938</v>
          </cell>
          <cell r="Z150">
            <v>6741.9958999999999</v>
          </cell>
          <cell r="AA150">
            <v>61124.017500000002</v>
          </cell>
          <cell r="AB150">
            <v>25344.319</v>
          </cell>
          <cell r="AC150">
            <v>0</v>
          </cell>
          <cell r="AD150">
            <v>94.743899999999996</v>
          </cell>
          <cell r="AE150">
            <v>0</v>
          </cell>
          <cell r="AF150">
            <v>0</v>
          </cell>
          <cell r="AG150">
            <v>18.386500000000002</v>
          </cell>
          <cell r="AH150">
            <v>0</v>
          </cell>
          <cell r="AI150">
            <v>0</v>
          </cell>
          <cell r="AJ150">
            <v>0</v>
          </cell>
          <cell r="AK150">
            <v>0</v>
          </cell>
          <cell r="AL150">
            <v>3788.7946999999999</v>
          </cell>
          <cell r="AM150">
            <v>34155.756300000001</v>
          </cell>
          <cell r="AN150">
            <v>14242.729300000001</v>
          </cell>
          <cell r="AO150">
            <v>10530.7906</v>
          </cell>
          <cell r="AP150">
            <v>95166.643400000001</v>
          </cell>
          <cell r="AQ150">
            <v>39587.048300000002</v>
          </cell>
          <cell r="AR150">
            <v>698.17650000000003</v>
          </cell>
          <cell r="AS150">
            <v>3177.5538999999999</v>
          </cell>
          <cell r="AT150">
            <v>2624.5648999999999</v>
          </cell>
          <cell r="AU150">
            <v>0</v>
          </cell>
          <cell r="AV150">
            <v>0</v>
          </cell>
          <cell r="AW150">
            <v>0</v>
          </cell>
          <cell r="AX150">
            <v>0</v>
          </cell>
          <cell r="AY150">
            <v>0</v>
          </cell>
          <cell r="AZ150">
            <v>0</v>
          </cell>
          <cell r="BA150">
            <v>698.17650000000003</v>
          </cell>
          <cell r="BB150">
            <v>3177.5538999999999</v>
          </cell>
          <cell r="BC150">
            <v>2624.5648999999999</v>
          </cell>
          <cell r="BD150">
            <v>8015.7452999999996</v>
          </cell>
          <cell r="BE150">
            <v>68357.2834</v>
          </cell>
          <cell r="BF150">
            <v>30132.5615</v>
          </cell>
          <cell r="BG150">
            <v>7256.1172999999999</v>
          </cell>
          <cell r="BH150">
            <v>61224.694199999998</v>
          </cell>
          <cell r="BI150">
            <v>27276.989699999998</v>
          </cell>
          <cell r="BJ150">
            <v>15271.8626</v>
          </cell>
          <cell r="BK150">
            <v>129581.9776</v>
          </cell>
          <cell r="BL150">
            <v>57409.551200000002</v>
          </cell>
          <cell r="BM150">
            <v>14573.686100000001</v>
          </cell>
          <cell r="BN150">
            <v>126404.4237</v>
          </cell>
          <cell r="BO150">
            <v>54784.986299999997</v>
          </cell>
        </row>
        <row r="151">
          <cell r="A151">
            <v>92951</v>
          </cell>
          <cell r="B151">
            <v>74.895799999999994</v>
          </cell>
          <cell r="C151">
            <v>510.11149999999998</v>
          </cell>
          <cell r="D151">
            <v>0</v>
          </cell>
          <cell r="E151">
            <v>96.064300000000003</v>
          </cell>
          <cell r="F151">
            <v>641.93010000000004</v>
          </cell>
          <cell r="G151">
            <v>0</v>
          </cell>
          <cell r="H151">
            <v>0</v>
          </cell>
          <cell r="I151">
            <v>0</v>
          </cell>
          <cell r="J151">
            <v>0</v>
          </cell>
          <cell r="K151">
            <v>12.725099999999999</v>
          </cell>
          <cell r="L151">
            <v>452.39789999999999</v>
          </cell>
          <cell r="M151">
            <v>0</v>
          </cell>
          <cell r="N151">
            <v>0</v>
          </cell>
          <cell r="O151">
            <v>0</v>
          </cell>
          <cell r="P151">
            <v>0</v>
          </cell>
          <cell r="Q151">
            <v>142.3691</v>
          </cell>
          <cell r="R151">
            <v>1939.3484000000001</v>
          </cell>
          <cell r="S151">
            <v>0</v>
          </cell>
          <cell r="T151">
            <v>264.39980000000003</v>
          </cell>
          <cell r="U151">
            <v>3601.6471999999999</v>
          </cell>
          <cell r="V151">
            <v>0</v>
          </cell>
          <cell r="W151">
            <v>565.00390000000004</v>
          </cell>
          <cell r="X151">
            <v>6240.6392999999998</v>
          </cell>
          <cell r="Y151">
            <v>0</v>
          </cell>
          <cell r="Z151">
            <v>1119.9233999999999</v>
          </cell>
          <cell r="AA151">
            <v>17207.64</v>
          </cell>
          <cell r="AB151">
            <v>0</v>
          </cell>
          <cell r="AC151">
            <v>0</v>
          </cell>
          <cell r="AD151">
            <v>0.95520000000000005</v>
          </cell>
          <cell r="AE151">
            <v>0</v>
          </cell>
          <cell r="AF151">
            <v>0</v>
          </cell>
          <cell r="AG151">
            <v>0</v>
          </cell>
          <cell r="AH151">
            <v>0</v>
          </cell>
          <cell r="AI151">
            <v>0</v>
          </cell>
          <cell r="AJ151">
            <v>0</v>
          </cell>
          <cell r="AK151">
            <v>0</v>
          </cell>
          <cell r="AL151">
            <v>476.7303</v>
          </cell>
          <cell r="AM151">
            <v>7856.5794999999998</v>
          </cell>
          <cell r="AN151">
            <v>0</v>
          </cell>
          <cell r="AO151">
            <v>1596.6537000000001</v>
          </cell>
          <cell r="AP151">
            <v>25063.264299999999</v>
          </cell>
          <cell r="AQ151">
            <v>0</v>
          </cell>
          <cell r="AR151">
            <v>12.725099999999999</v>
          </cell>
          <cell r="AS151">
            <v>453.35309999999998</v>
          </cell>
          <cell r="AT151">
            <v>0</v>
          </cell>
          <cell r="AU151">
            <v>0</v>
          </cell>
          <cell r="AV151">
            <v>0</v>
          </cell>
          <cell r="AW151">
            <v>0</v>
          </cell>
          <cell r="AX151">
            <v>0</v>
          </cell>
          <cell r="AY151">
            <v>0</v>
          </cell>
          <cell r="AZ151">
            <v>0</v>
          </cell>
          <cell r="BA151">
            <v>12.725099999999999</v>
          </cell>
          <cell r="BB151">
            <v>453.35309999999998</v>
          </cell>
          <cell r="BC151">
            <v>0</v>
          </cell>
          <cell r="BD151">
            <v>1290.8834999999999</v>
          </cell>
          <cell r="BE151">
            <v>18359.6816</v>
          </cell>
          <cell r="BF151">
            <v>0</v>
          </cell>
          <cell r="BG151">
            <v>883.49919999999997</v>
          </cell>
          <cell r="BH151">
            <v>13397.5751</v>
          </cell>
          <cell r="BI151">
            <v>0</v>
          </cell>
          <cell r="BJ151">
            <v>2174.3827000000001</v>
          </cell>
          <cell r="BK151">
            <v>31757.256700000002</v>
          </cell>
          <cell r="BL151">
            <v>0</v>
          </cell>
          <cell r="BM151">
            <v>2161.6576</v>
          </cell>
          <cell r="BN151">
            <v>31303.903600000001</v>
          </cell>
          <cell r="BO151">
            <v>0</v>
          </cell>
        </row>
        <row r="152">
          <cell r="A152">
            <v>92955</v>
          </cell>
          <cell r="B152">
            <v>99.081000000000003</v>
          </cell>
          <cell r="C152">
            <v>1456.7583999999999</v>
          </cell>
          <cell r="D152">
            <v>350.21050000000002</v>
          </cell>
          <cell r="E152">
            <v>8.0617000000000001</v>
          </cell>
          <cell r="F152">
            <v>153.92779999999999</v>
          </cell>
          <cell r="G152">
            <v>28.494800000000001</v>
          </cell>
          <cell r="H152">
            <v>0</v>
          </cell>
          <cell r="I152">
            <v>0</v>
          </cell>
          <cell r="J152">
            <v>0</v>
          </cell>
          <cell r="K152">
            <v>91.2089</v>
          </cell>
          <cell r="L152">
            <v>526.75189999999998</v>
          </cell>
          <cell r="M152">
            <v>322.38589999999999</v>
          </cell>
          <cell r="N152">
            <v>0</v>
          </cell>
          <cell r="O152">
            <v>0</v>
          </cell>
          <cell r="P152">
            <v>0</v>
          </cell>
          <cell r="Q152">
            <v>38.514400000000002</v>
          </cell>
          <cell r="R152">
            <v>180.7473</v>
          </cell>
          <cell r="S152">
            <v>136.13249999999999</v>
          </cell>
          <cell r="T152">
            <v>71.526700000000005</v>
          </cell>
          <cell r="U152">
            <v>335.67340000000002</v>
          </cell>
          <cell r="V152">
            <v>252.81720000000001</v>
          </cell>
          <cell r="W152">
            <v>125.97490000000001</v>
          </cell>
          <cell r="X152">
            <v>1600.355</v>
          </cell>
          <cell r="Y152">
            <v>445.26909999999998</v>
          </cell>
          <cell r="Z152">
            <v>294.04450000000003</v>
          </cell>
          <cell r="AA152">
            <v>1430.0800999999999</v>
          </cell>
          <cell r="AB152">
            <v>1039.3266000000001</v>
          </cell>
          <cell r="AC152">
            <v>0</v>
          </cell>
          <cell r="AD152">
            <v>0</v>
          </cell>
          <cell r="AE152">
            <v>0</v>
          </cell>
          <cell r="AF152">
            <v>0</v>
          </cell>
          <cell r="AG152">
            <v>0</v>
          </cell>
          <cell r="AH152">
            <v>0</v>
          </cell>
          <cell r="AI152">
            <v>0</v>
          </cell>
          <cell r="AJ152">
            <v>0</v>
          </cell>
          <cell r="AK152">
            <v>0</v>
          </cell>
          <cell r="AL152">
            <v>129.40350000000001</v>
          </cell>
          <cell r="AM152">
            <v>692.71619999999996</v>
          </cell>
          <cell r="AN152">
            <v>457.38810000000001</v>
          </cell>
          <cell r="AO152">
            <v>423.44799999999998</v>
          </cell>
          <cell r="AP152">
            <v>2122.7963</v>
          </cell>
          <cell r="AQ152">
            <v>1496.7147</v>
          </cell>
          <cell r="AR152">
            <v>91.2089</v>
          </cell>
          <cell r="AS152">
            <v>526.75189999999998</v>
          </cell>
          <cell r="AT152">
            <v>322.38589999999999</v>
          </cell>
          <cell r="AU152">
            <v>0</v>
          </cell>
          <cell r="AV152">
            <v>0</v>
          </cell>
          <cell r="AW152">
            <v>0</v>
          </cell>
          <cell r="AX152">
            <v>0</v>
          </cell>
          <cell r="AY152">
            <v>0</v>
          </cell>
          <cell r="AZ152">
            <v>0</v>
          </cell>
          <cell r="BA152">
            <v>91.2089</v>
          </cell>
          <cell r="BB152">
            <v>526.75189999999998</v>
          </cell>
          <cell r="BC152">
            <v>322.38589999999999</v>
          </cell>
          <cell r="BD152">
            <v>401.18720000000002</v>
          </cell>
          <cell r="BE152">
            <v>3040.7662999999998</v>
          </cell>
          <cell r="BF152">
            <v>1418.0319</v>
          </cell>
          <cell r="BG152">
            <v>239.44460000000001</v>
          </cell>
          <cell r="BH152">
            <v>1209.1369</v>
          </cell>
          <cell r="BI152">
            <v>846.33780000000002</v>
          </cell>
          <cell r="BJ152">
            <v>640.6318</v>
          </cell>
          <cell r="BK152">
            <v>4249.9031999999997</v>
          </cell>
          <cell r="BL152">
            <v>2264.3697000000002</v>
          </cell>
          <cell r="BM152">
            <v>549.42290000000003</v>
          </cell>
          <cell r="BN152">
            <v>3723.1513</v>
          </cell>
          <cell r="BO152">
            <v>1941.9838</v>
          </cell>
        </row>
        <row r="153">
          <cell r="A153">
            <v>92956</v>
          </cell>
          <cell r="B153">
            <v>104.1388</v>
          </cell>
          <cell r="C153">
            <v>1705.4023</v>
          </cell>
          <cell r="D153">
            <v>391.47590000000002</v>
          </cell>
          <cell r="E153">
            <v>193.4007</v>
          </cell>
          <cell r="F153">
            <v>2446.8045999999999</v>
          </cell>
          <cell r="G153">
            <v>727.02629999999999</v>
          </cell>
          <cell r="H153">
            <v>0</v>
          </cell>
          <cell r="I153">
            <v>154.4837</v>
          </cell>
          <cell r="J153">
            <v>0</v>
          </cell>
          <cell r="K153">
            <v>297.53949999999998</v>
          </cell>
          <cell r="L153">
            <v>3995.6028999999999</v>
          </cell>
          <cell r="M153">
            <v>1118.5023000000001</v>
          </cell>
          <cell r="N153">
            <v>0</v>
          </cell>
          <cell r="O153">
            <v>154.4837</v>
          </cell>
          <cell r="P153">
            <v>0</v>
          </cell>
          <cell r="Q153">
            <v>198.98990000000001</v>
          </cell>
          <cell r="R153">
            <v>2034.6594</v>
          </cell>
          <cell r="S153">
            <v>748.03700000000003</v>
          </cell>
          <cell r="T153">
            <v>369.55259999999998</v>
          </cell>
          <cell r="U153">
            <v>3778.6534999999999</v>
          </cell>
          <cell r="V153">
            <v>1389.2112999999999</v>
          </cell>
          <cell r="W153">
            <v>568.54250000000002</v>
          </cell>
          <cell r="X153">
            <v>5969.9169000000002</v>
          </cell>
          <cell r="Y153">
            <v>2137.2482</v>
          </cell>
          <cell r="Z153">
            <v>1514.1087</v>
          </cell>
          <cell r="AA153">
            <v>16321.2168</v>
          </cell>
          <cell r="AB153">
            <v>5691.7942000000003</v>
          </cell>
          <cell r="AC153">
            <v>0</v>
          </cell>
          <cell r="AD153">
            <v>129.24090000000001</v>
          </cell>
          <cell r="AE153">
            <v>0</v>
          </cell>
          <cell r="AF153">
            <v>0</v>
          </cell>
          <cell r="AG153">
            <v>0</v>
          </cell>
          <cell r="AH153">
            <v>0</v>
          </cell>
          <cell r="AI153">
            <v>0</v>
          </cell>
          <cell r="AJ153">
            <v>0</v>
          </cell>
          <cell r="AK153">
            <v>0</v>
          </cell>
          <cell r="AL153">
            <v>666.32770000000005</v>
          </cell>
          <cell r="AM153">
            <v>7924.59</v>
          </cell>
          <cell r="AN153">
            <v>2504.8398000000002</v>
          </cell>
          <cell r="AO153">
            <v>2180.4364</v>
          </cell>
          <cell r="AP153">
            <v>24116.565900000001</v>
          </cell>
          <cell r="AQ153">
            <v>8196.634</v>
          </cell>
          <cell r="AR153">
            <v>297.53949999999998</v>
          </cell>
          <cell r="AS153">
            <v>4279.3275000000003</v>
          </cell>
          <cell r="AT153">
            <v>1118.5023000000001</v>
          </cell>
          <cell r="AU153">
            <v>0</v>
          </cell>
          <cell r="AV153">
            <v>0</v>
          </cell>
          <cell r="AW153">
            <v>0</v>
          </cell>
          <cell r="AX153">
            <v>0</v>
          </cell>
          <cell r="AY153">
            <v>0</v>
          </cell>
          <cell r="AZ153">
            <v>0</v>
          </cell>
          <cell r="BA153">
            <v>297.53949999999998</v>
          </cell>
          <cell r="BB153">
            <v>4279.3275000000003</v>
          </cell>
          <cell r="BC153">
            <v>1118.5023000000001</v>
          </cell>
          <cell r="BD153">
            <v>1811.6482000000001</v>
          </cell>
          <cell r="BE153">
            <v>20627.9074</v>
          </cell>
          <cell r="BF153">
            <v>6810.2964000000002</v>
          </cell>
          <cell r="BG153">
            <v>1234.8702000000001</v>
          </cell>
          <cell r="BH153">
            <v>13737.902899999999</v>
          </cell>
          <cell r="BI153">
            <v>4642.0880999999999</v>
          </cell>
          <cell r="BJ153">
            <v>3046.5183999999999</v>
          </cell>
          <cell r="BK153">
            <v>34365.810299999997</v>
          </cell>
          <cell r="BL153">
            <v>11452.3845</v>
          </cell>
          <cell r="BM153">
            <v>2748.9789000000001</v>
          </cell>
          <cell r="BN153">
            <v>30086.482800000002</v>
          </cell>
          <cell r="BO153">
            <v>10333.8822</v>
          </cell>
        </row>
        <row r="154">
          <cell r="A154">
            <v>92961</v>
          </cell>
          <cell r="B154">
            <v>0</v>
          </cell>
          <cell r="C154">
            <v>0</v>
          </cell>
          <cell r="D154">
            <v>0</v>
          </cell>
          <cell r="E154">
            <v>0</v>
          </cell>
          <cell r="F154">
            <v>0</v>
          </cell>
          <cell r="G154">
            <v>0</v>
          </cell>
          <cell r="H154">
            <v>0</v>
          </cell>
          <cell r="I154">
            <v>12.7026</v>
          </cell>
          <cell r="J154">
            <v>0</v>
          </cell>
          <cell r="K154">
            <v>0</v>
          </cell>
          <cell r="L154">
            <v>0</v>
          </cell>
          <cell r="M154">
            <v>0</v>
          </cell>
          <cell r="N154">
            <v>0</v>
          </cell>
          <cell r="O154">
            <v>12.7026</v>
          </cell>
          <cell r="P154">
            <v>0</v>
          </cell>
          <cell r="Q154">
            <v>4.0118</v>
          </cell>
          <cell r="R154">
            <v>217.6454</v>
          </cell>
          <cell r="S154">
            <v>0</v>
          </cell>
          <cell r="T154">
            <v>7.4504999999999999</v>
          </cell>
          <cell r="U154">
            <v>404.19869999999997</v>
          </cell>
          <cell r="V154">
            <v>0</v>
          </cell>
          <cell r="W154">
            <v>11.462300000000001</v>
          </cell>
          <cell r="X154">
            <v>621.84410000000003</v>
          </cell>
          <cell r="Y154">
            <v>0</v>
          </cell>
          <cell r="Z154">
            <v>10.398</v>
          </cell>
          <cell r="AA154">
            <v>648.78340000000003</v>
          </cell>
          <cell r="AB154">
            <v>0</v>
          </cell>
          <cell r="AC154">
            <v>0</v>
          </cell>
          <cell r="AD154">
            <v>0</v>
          </cell>
          <cell r="AE154">
            <v>0</v>
          </cell>
          <cell r="AF154">
            <v>0</v>
          </cell>
          <cell r="AG154">
            <v>0</v>
          </cell>
          <cell r="AH154">
            <v>0</v>
          </cell>
          <cell r="AI154">
            <v>8.5130999999999997</v>
          </cell>
          <cell r="AJ154">
            <v>72.851100000000002</v>
          </cell>
          <cell r="AK154">
            <v>0</v>
          </cell>
          <cell r="AL154">
            <v>12.191800000000001</v>
          </cell>
          <cell r="AM154">
            <v>825.01559999999995</v>
          </cell>
          <cell r="AN154">
            <v>0</v>
          </cell>
          <cell r="AO154">
            <v>14.076700000000001</v>
          </cell>
          <cell r="AP154">
            <v>1400.9478999999999</v>
          </cell>
          <cell r="AQ154">
            <v>0</v>
          </cell>
          <cell r="AR154">
            <v>8.5130999999999997</v>
          </cell>
          <cell r="AS154">
            <v>85.553700000000006</v>
          </cell>
          <cell r="AT154">
            <v>0</v>
          </cell>
          <cell r="AU154">
            <v>0</v>
          </cell>
          <cell r="AV154">
            <v>0</v>
          </cell>
          <cell r="AW154">
            <v>0</v>
          </cell>
          <cell r="AX154">
            <v>0</v>
          </cell>
          <cell r="AY154">
            <v>0</v>
          </cell>
          <cell r="AZ154">
            <v>0</v>
          </cell>
          <cell r="BA154">
            <v>8.5130999999999997</v>
          </cell>
          <cell r="BB154">
            <v>85.553700000000006</v>
          </cell>
          <cell r="BC154">
            <v>0</v>
          </cell>
          <cell r="BD154">
            <v>10.398</v>
          </cell>
          <cell r="BE154">
            <v>661.48599999999999</v>
          </cell>
          <cell r="BF154">
            <v>0</v>
          </cell>
          <cell r="BG154">
            <v>23.6541</v>
          </cell>
          <cell r="BH154">
            <v>1446.8597</v>
          </cell>
          <cell r="BI154">
            <v>0</v>
          </cell>
          <cell r="BJ154">
            <v>34.052100000000003</v>
          </cell>
          <cell r="BK154">
            <v>2108.3456999999999</v>
          </cell>
          <cell r="BL154">
            <v>0</v>
          </cell>
          <cell r="BM154">
            <v>25.539000000000001</v>
          </cell>
          <cell r="BN154">
            <v>2022.7919999999999</v>
          </cell>
          <cell r="BO154">
            <v>0</v>
          </cell>
        </row>
        <row r="155">
          <cell r="A155">
            <v>92962</v>
          </cell>
          <cell r="B155">
            <v>108.5604</v>
          </cell>
          <cell r="C155">
            <v>1749.1590000000001</v>
          </cell>
          <cell r="D155">
            <v>39.515700000000002</v>
          </cell>
          <cell r="E155">
            <v>257.09320000000002</v>
          </cell>
          <cell r="F155">
            <v>2425.5126</v>
          </cell>
          <cell r="G155">
            <v>93.581299999999999</v>
          </cell>
          <cell r="H155">
            <v>0</v>
          </cell>
          <cell r="I155">
            <v>21.053999999999998</v>
          </cell>
          <cell r="J155">
            <v>0</v>
          </cell>
          <cell r="K155">
            <v>154.40119999999999</v>
          </cell>
          <cell r="L155">
            <v>1323.3366000000001</v>
          </cell>
          <cell r="M155">
            <v>56.201599999999999</v>
          </cell>
          <cell r="N155">
            <v>0</v>
          </cell>
          <cell r="O155">
            <v>21.053999999999998</v>
          </cell>
          <cell r="P155">
            <v>0</v>
          </cell>
          <cell r="Q155">
            <v>151.51929999999999</v>
          </cell>
          <cell r="R155">
            <v>1404.8616</v>
          </cell>
          <cell r="S155">
            <v>55.152700000000003</v>
          </cell>
          <cell r="T155">
            <v>281.3929</v>
          </cell>
          <cell r="U155">
            <v>2609.0281</v>
          </cell>
          <cell r="V155">
            <v>102.4263</v>
          </cell>
          <cell r="W155">
            <v>644.16459999999995</v>
          </cell>
          <cell r="X155">
            <v>6865.2246999999998</v>
          </cell>
          <cell r="Y155">
            <v>234.4744</v>
          </cell>
          <cell r="Z155">
            <v>1069.5650000000001</v>
          </cell>
          <cell r="AA155">
            <v>11568.4053</v>
          </cell>
          <cell r="AB155">
            <v>389.31900000000002</v>
          </cell>
          <cell r="AC155">
            <v>0</v>
          </cell>
          <cell r="AD155">
            <v>0</v>
          </cell>
          <cell r="AE155">
            <v>0</v>
          </cell>
          <cell r="AF155">
            <v>0</v>
          </cell>
          <cell r="AG155">
            <v>4.335</v>
          </cell>
          <cell r="AH155">
            <v>0</v>
          </cell>
          <cell r="AI155">
            <v>0</v>
          </cell>
          <cell r="AJ155">
            <v>0</v>
          </cell>
          <cell r="AK155">
            <v>0</v>
          </cell>
          <cell r="AL155">
            <v>507.37</v>
          </cell>
          <cell r="AM155">
            <v>5579.3469999999998</v>
          </cell>
          <cell r="AN155">
            <v>184.6814</v>
          </cell>
          <cell r="AO155">
            <v>1576.9349999999999</v>
          </cell>
          <cell r="AP155">
            <v>17143.417300000001</v>
          </cell>
          <cell r="AQ155">
            <v>574.00040000000001</v>
          </cell>
          <cell r="AR155">
            <v>154.40119999999999</v>
          </cell>
          <cell r="AS155">
            <v>1348.7256</v>
          </cell>
          <cell r="AT155">
            <v>56.201599999999999</v>
          </cell>
          <cell r="AU155">
            <v>0</v>
          </cell>
          <cell r="AV155">
            <v>0</v>
          </cell>
          <cell r="AW155">
            <v>0</v>
          </cell>
          <cell r="AX155">
            <v>0</v>
          </cell>
          <cell r="AY155">
            <v>0</v>
          </cell>
          <cell r="AZ155">
            <v>0</v>
          </cell>
          <cell r="BA155">
            <v>154.40119999999999</v>
          </cell>
          <cell r="BB155">
            <v>1348.7256</v>
          </cell>
          <cell r="BC155">
            <v>56.201599999999999</v>
          </cell>
          <cell r="BD155">
            <v>1435.2185999999999</v>
          </cell>
          <cell r="BE155">
            <v>15764.1309</v>
          </cell>
          <cell r="BF155">
            <v>522.41600000000005</v>
          </cell>
          <cell r="BG155">
            <v>940.28219999999999</v>
          </cell>
          <cell r="BH155">
            <v>9593.2366999999995</v>
          </cell>
          <cell r="BI155">
            <v>342.2604</v>
          </cell>
          <cell r="BJ155">
            <v>2375.5007999999998</v>
          </cell>
          <cell r="BK155">
            <v>25357.367600000001</v>
          </cell>
          <cell r="BL155">
            <v>864.67639999999994</v>
          </cell>
          <cell r="BM155">
            <v>2221.0996</v>
          </cell>
          <cell r="BN155">
            <v>24008.642</v>
          </cell>
          <cell r="BO155">
            <v>808.47479999999996</v>
          </cell>
        </row>
        <row r="156">
          <cell r="A156">
            <v>92963</v>
          </cell>
          <cell r="B156">
            <v>91.903400000000005</v>
          </cell>
          <cell r="C156">
            <v>739.82489999999996</v>
          </cell>
          <cell r="D156">
            <v>345.48020000000002</v>
          </cell>
          <cell r="E156">
            <v>290.63749999999999</v>
          </cell>
          <cell r="F156">
            <v>1384.4350999999999</v>
          </cell>
          <cell r="G156">
            <v>1092.5558000000001</v>
          </cell>
          <cell r="H156">
            <v>0</v>
          </cell>
          <cell r="I156">
            <v>134.7456</v>
          </cell>
          <cell r="J156">
            <v>0</v>
          </cell>
          <cell r="K156">
            <v>215.77950000000001</v>
          </cell>
          <cell r="L156">
            <v>1106.3832</v>
          </cell>
          <cell r="M156">
            <v>811.15210000000002</v>
          </cell>
          <cell r="N156">
            <v>0</v>
          </cell>
          <cell r="O156">
            <v>134.7456</v>
          </cell>
          <cell r="P156">
            <v>0</v>
          </cell>
          <cell r="Q156">
            <v>120.68340000000001</v>
          </cell>
          <cell r="R156">
            <v>796.92719999999997</v>
          </cell>
          <cell r="S156">
            <v>453.66980000000001</v>
          </cell>
          <cell r="T156">
            <v>224.12620000000001</v>
          </cell>
          <cell r="U156">
            <v>1480.0074</v>
          </cell>
          <cell r="V156">
            <v>842.52850000000001</v>
          </cell>
          <cell r="W156">
            <v>511.57100000000003</v>
          </cell>
          <cell r="X156">
            <v>3294.8114</v>
          </cell>
          <cell r="Y156">
            <v>1923.0822000000001</v>
          </cell>
          <cell r="Z156">
            <v>1105.8033</v>
          </cell>
          <cell r="AA156">
            <v>7502.5933999999997</v>
          </cell>
          <cell r="AB156">
            <v>4156.9040000000005</v>
          </cell>
          <cell r="AC156">
            <v>0</v>
          </cell>
          <cell r="AD156">
            <v>8.4818999999999996</v>
          </cell>
          <cell r="AE156">
            <v>0</v>
          </cell>
          <cell r="AF156">
            <v>0</v>
          </cell>
          <cell r="AG156">
            <v>1.8365</v>
          </cell>
          <cell r="AH156">
            <v>0</v>
          </cell>
          <cell r="AI156">
            <v>0</v>
          </cell>
          <cell r="AJ156">
            <v>0</v>
          </cell>
          <cell r="AK156">
            <v>0</v>
          </cell>
          <cell r="AL156">
            <v>404.11439999999999</v>
          </cell>
          <cell r="AM156">
            <v>3125.9594000000002</v>
          </cell>
          <cell r="AN156">
            <v>1519.1351</v>
          </cell>
          <cell r="AO156">
            <v>1509.9177</v>
          </cell>
          <cell r="AP156">
            <v>10618.234399999999</v>
          </cell>
          <cell r="AQ156">
            <v>5676.0391</v>
          </cell>
          <cell r="AR156">
            <v>215.77950000000001</v>
          </cell>
          <cell r="AS156">
            <v>1251.4472000000001</v>
          </cell>
          <cell r="AT156">
            <v>811.15210000000002</v>
          </cell>
          <cell r="AU156">
            <v>0</v>
          </cell>
          <cell r="AV156">
            <v>0</v>
          </cell>
          <cell r="AW156">
            <v>0</v>
          </cell>
          <cell r="AX156">
            <v>0</v>
          </cell>
          <cell r="AY156">
            <v>0</v>
          </cell>
          <cell r="AZ156">
            <v>0</v>
          </cell>
          <cell r="BA156">
            <v>215.77950000000001</v>
          </cell>
          <cell r="BB156">
            <v>1251.4472000000001</v>
          </cell>
          <cell r="BC156">
            <v>811.15210000000002</v>
          </cell>
          <cell r="BD156">
            <v>1488.3442</v>
          </cell>
          <cell r="BE156">
            <v>9761.5990000000002</v>
          </cell>
          <cell r="BF156">
            <v>5594.94</v>
          </cell>
          <cell r="BG156">
            <v>748.92399999999998</v>
          </cell>
          <cell r="BH156">
            <v>5402.8940000000002</v>
          </cell>
          <cell r="BI156">
            <v>2815.3334</v>
          </cell>
          <cell r="BJ156">
            <v>2237.2682</v>
          </cell>
          <cell r="BK156">
            <v>15164.493</v>
          </cell>
          <cell r="BL156">
            <v>8410.2734</v>
          </cell>
          <cell r="BM156">
            <v>2021.4887000000001</v>
          </cell>
          <cell r="BN156">
            <v>13913.0458</v>
          </cell>
          <cell r="BO156">
            <v>7599.1212999999998</v>
          </cell>
        </row>
        <row r="157">
          <cell r="A157">
            <v>92971</v>
          </cell>
          <cell r="B157">
            <v>101.7855</v>
          </cell>
          <cell r="C157">
            <v>493.30470000000003</v>
          </cell>
          <cell r="D157">
            <v>359.76990000000001</v>
          </cell>
          <cell r="E157">
            <v>25.069299999999998</v>
          </cell>
          <cell r="F157">
            <v>463.1386</v>
          </cell>
          <cell r="G157">
            <v>88.6096</v>
          </cell>
          <cell r="H157">
            <v>0</v>
          </cell>
          <cell r="I157">
            <v>0</v>
          </cell>
          <cell r="J157">
            <v>0</v>
          </cell>
          <cell r="K157">
            <v>92.591499999999996</v>
          </cell>
          <cell r="L157">
            <v>529.77869999999996</v>
          </cell>
          <cell r="M157">
            <v>327.27269999999999</v>
          </cell>
          <cell r="N157">
            <v>0</v>
          </cell>
          <cell r="O157">
            <v>0</v>
          </cell>
          <cell r="P157">
            <v>0</v>
          </cell>
          <cell r="Q157">
            <v>214.27019999999999</v>
          </cell>
          <cell r="R157">
            <v>833.88890000000004</v>
          </cell>
          <cell r="S157">
            <v>757.35709999999995</v>
          </cell>
          <cell r="T157">
            <v>397.93029999999999</v>
          </cell>
          <cell r="U157">
            <v>1548.6506999999999</v>
          </cell>
          <cell r="V157">
            <v>1406.5201</v>
          </cell>
          <cell r="W157">
            <v>646.46379999999999</v>
          </cell>
          <cell r="X157">
            <v>2809.2042000000001</v>
          </cell>
          <cell r="Y157">
            <v>2284.9839999999999</v>
          </cell>
          <cell r="Z157">
            <v>1276.7475999999999</v>
          </cell>
          <cell r="AA157">
            <v>5697.5604999999996</v>
          </cell>
          <cell r="AB157">
            <v>4512.7785999999996</v>
          </cell>
          <cell r="AC157">
            <v>0</v>
          </cell>
          <cell r="AD157">
            <v>6.3455000000000004</v>
          </cell>
          <cell r="AE157">
            <v>0</v>
          </cell>
          <cell r="AF157">
            <v>0</v>
          </cell>
          <cell r="AG157">
            <v>0</v>
          </cell>
          <cell r="AH157">
            <v>0</v>
          </cell>
          <cell r="AI157">
            <v>0</v>
          </cell>
          <cell r="AJ157">
            <v>0</v>
          </cell>
          <cell r="AK157">
            <v>0</v>
          </cell>
          <cell r="AL157">
            <v>717.49450000000002</v>
          </cell>
          <cell r="AM157">
            <v>3171.3494000000001</v>
          </cell>
          <cell r="AN157">
            <v>2536.0482000000002</v>
          </cell>
          <cell r="AO157">
            <v>1994.2420999999999</v>
          </cell>
          <cell r="AP157">
            <v>8862.5643999999993</v>
          </cell>
          <cell r="AQ157">
            <v>7048.8267999999998</v>
          </cell>
          <cell r="AR157">
            <v>92.591499999999996</v>
          </cell>
          <cell r="AS157">
            <v>536.12419999999997</v>
          </cell>
          <cell r="AT157">
            <v>327.27269999999999</v>
          </cell>
          <cell r="AU157">
            <v>0</v>
          </cell>
          <cell r="AV157">
            <v>0</v>
          </cell>
          <cell r="AW157">
            <v>0</v>
          </cell>
          <cell r="AX157">
            <v>0</v>
          </cell>
          <cell r="AY157">
            <v>0</v>
          </cell>
          <cell r="AZ157">
            <v>0</v>
          </cell>
          <cell r="BA157">
            <v>92.591499999999996</v>
          </cell>
          <cell r="BB157">
            <v>536.12419999999997</v>
          </cell>
          <cell r="BC157">
            <v>327.27269999999999</v>
          </cell>
          <cell r="BD157">
            <v>1403.6024</v>
          </cell>
          <cell r="BE157">
            <v>6654.0038000000004</v>
          </cell>
          <cell r="BF157">
            <v>4961.1580999999996</v>
          </cell>
          <cell r="BG157">
            <v>1329.6949999999999</v>
          </cell>
          <cell r="BH157">
            <v>5553.8890000000001</v>
          </cell>
          <cell r="BI157">
            <v>4699.9254000000001</v>
          </cell>
          <cell r="BJ157">
            <v>2733.2973999999999</v>
          </cell>
          <cell r="BK157">
            <v>12207.8928</v>
          </cell>
          <cell r="BL157">
            <v>9661.0835000000006</v>
          </cell>
          <cell r="BM157">
            <v>2640.7058999999999</v>
          </cell>
          <cell r="BN157">
            <v>11671.768599999999</v>
          </cell>
          <cell r="BO157">
            <v>9333.8107999999993</v>
          </cell>
        </row>
        <row r="158">
          <cell r="A158">
            <v>92975</v>
          </cell>
          <cell r="B158">
            <v>509.27910000000003</v>
          </cell>
          <cell r="C158">
            <v>15017.5792</v>
          </cell>
          <cell r="D158">
            <v>337.30009999999999</v>
          </cell>
          <cell r="E158">
            <v>1464.7611999999999</v>
          </cell>
          <cell r="F158">
            <v>17334.903200000001</v>
          </cell>
          <cell r="G158">
            <v>970.12440000000004</v>
          </cell>
          <cell r="H158">
            <v>0</v>
          </cell>
          <cell r="I158">
            <v>0</v>
          </cell>
          <cell r="J158">
            <v>0</v>
          </cell>
          <cell r="K158">
            <v>37.752899999999997</v>
          </cell>
          <cell r="L158">
            <v>9860.1293000000005</v>
          </cell>
          <cell r="M158">
            <v>-55.909300000000002</v>
          </cell>
          <cell r="N158">
            <v>0</v>
          </cell>
          <cell r="O158">
            <v>0</v>
          </cell>
          <cell r="P158">
            <v>0</v>
          </cell>
          <cell r="Q158">
            <v>2044.0103999999999</v>
          </cell>
          <cell r="R158">
            <v>9918.6326000000008</v>
          </cell>
          <cell r="S158">
            <v>1353.7663</v>
          </cell>
          <cell r="T158">
            <v>3796.0194000000001</v>
          </cell>
          <cell r="U158">
            <v>18420.317299999999</v>
          </cell>
          <cell r="V158">
            <v>2514.1374999999998</v>
          </cell>
          <cell r="W158">
            <v>7776.3172000000004</v>
          </cell>
          <cell r="X158">
            <v>50831.303</v>
          </cell>
          <cell r="Y158">
            <v>5231.2376000000004</v>
          </cell>
          <cell r="Z158">
            <v>5421.4070000000002</v>
          </cell>
          <cell r="AA158">
            <v>32688.973300000001</v>
          </cell>
          <cell r="AB158">
            <v>3590.6462000000001</v>
          </cell>
          <cell r="AC158">
            <v>0</v>
          </cell>
          <cell r="AD158">
            <v>424.59120000000001</v>
          </cell>
          <cell r="AE158">
            <v>1408.7418</v>
          </cell>
          <cell r="AF158">
            <v>0</v>
          </cell>
          <cell r="AG158">
            <v>0</v>
          </cell>
          <cell r="AH158">
            <v>0</v>
          </cell>
          <cell r="AI158">
            <v>0</v>
          </cell>
          <cell r="AJ158">
            <v>0</v>
          </cell>
          <cell r="AK158">
            <v>0</v>
          </cell>
          <cell r="AL158">
            <v>5702.4412000000002</v>
          </cell>
          <cell r="AM158">
            <v>31427.785599999999</v>
          </cell>
          <cell r="AN158">
            <v>3776.7777000000001</v>
          </cell>
          <cell r="AO158">
            <v>11123.8482</v>
          </cell>
          <cell r="AP158">
            <v>63692.167699999998</v>
          </cell>
          <cell r="AQ158">
            <v>5958.6821</v>
          </cell>
          <cell r="AR158">
            <v>37.752899999999997</v>
          </cell>
          <cell r="AS158">
            <v>10284.720499999999</v>
          </cell>
          <cell r="AT158">
            <v>1352.8325</v>
          </cell>
          <cell r="AU158">
            <v>0</v>
          </cell>
          <cell r="AV158">
            <v>0</v>
          </cell>
          <cell r="AW158">
            <v>0</v>
          </cell>
          <cell r="AX158">
            <v>0</v>
          </cell>
          <cell r="AY158">
            <v>0</v>
          </cell>
          <cell r="AZ158">
            <v>0</v>
          </cell>
          <cell r="BA158">
            <v>37.752899999999997</v>
          </cell>
          <cell r="BB158">
            <v>10284.720499999999</v>
          </cell>
          <cell r="BC158">
            <v>1352.8325</v>
          </cell>
          <cell r="BD158">
            <v>7395.4472999999998</v>
          </cell>
          <cell r="BE158">
            <v>65041.455699999999</v>
          </cell>
          <cell r="BF158">
            <v>4898.0707000000002</v>
          </cell>
          <cell r="BG158">
            <v>11542.471</v>
          </cell>
          <cell r="BH158">
            <v>59766.735500000003</v>
          </cell>
          <cell r="BI158">
            <v>7644.6814999999997</v>
          </cell>
          <cell r="BJ158">
            <v>18937.918300000001</v>
          </cell>
          <cell r="BK158">
            <v>124808.1912</v>
          </cell>
          <cell r="BL158">
            <v>12542.752200000001</v>
          </cell>
          <cell r="BM158">
            <v>18900.165400000002</v>
          </cell>
          <cell r="BN158">
            <v>114523.47070000001</v>
          </cell>
          <cell r="BO158">
            <v>11189.9197</v>
          </cell>
        </row>
        <row r="159">
          <cell r="A159">
            <v>92976</v>
          </cell>
          <cell r="B159">
            <v>327.30529999999999</v>
          </cell>
          <cell r="C159">
            <v>3142.0331000000001</v>
          </cell>
          <cell r="D159">
            <v>173.28540000000001</v>
          </cell>
          <cell r="E159">
            <v>987.39099999999996</v>
          </cell>
          <cell r="F159">
            <v>4861.4141</v>
          </cell>
          <cell r="G159">
            <v>522.75469999999996</v>
          </cell>
          <cell r="H159">
            <v>0</v>
          </cell>
          <cell r="I159">
            <v>0</v>
          </cell>
          <cell r="J159">
            <v>0</v>
          </cell>
          <cell r="K159">
            <v>921.21479999999997</v>
          </cell>
          <cell r="L159">
            <v>6722.9687999999996</v>
          </cell>
          <cell r="M159">
            <v>-77.188800000000001</v>
          </cell>
          <cell r="N159">
            <v>0</v>
          </cell>
          <cell r="O159">
            <v>0</v>
          </cell>
          <cell r="P159">
            <v>0</v>
          </cell>
          <cell r="Q159">
            <v>1274.4367999999999</v>
          </cell>
          <cell r="R159">
            <v>5944.7722000000003</v>
          </cell>
          <cell r="S159">
            <v>674.72540000000004</v>
          </cell>
          <cell r="T159">
            <v>2366.8112999999998</v>
          </cell>
          <cell r="U159">
            <v>11040.291800000001</v>
          </cell>
          <cell r="V159">
            <v>1253.0615</v>
          </cell>
          <cell r="W159">
            <v>4034.7296000000001</v>
          </cell>
          <cell r="X159">
            <v>18265.542399999998</v>
          </cell>
          <cell r="Y159">
            <v>2701.0158000000001</v>
          </cell>
          <cell r="Z159">
            <v>3380.2363999999998</v>
          </cell>
          <cell r="AA159">
            <v>20528.0978</v>
          </cell>
          <cell r="AB159">
            <v>1789.5995</v>
          </cell>
          <cell r="AC159">
            <v>0</v>
          </cell>
          <cell r="AD159">
            <v>54.446899999999999</v>
          </cell>
          <cell r="AE159">
            <v>1778.8860999999999</v>
          </cell>
          <cell r="AF159">
            <v>0</v>
          </cell>
          <cell r="AG159">
            <v>0</v>
          </cell>
          <cell r="AH159">
            <v>0</v>
          </cell>
          <cell r="AI159">
            <v>0</v>
          </cell>
          <cell r="AJ159">
            <v>0</v>
          </cell>
          <cell r="AK159">
            <v>0</v>
          </cell>
          <cell r="AL159">
            <v>3555.4618999999998</v>
          </cell>
          <cell r="AM159">
            <v>19402.2991</v>
          </cell>
          <cell r="AN159">
            <v>1882.3692000000001</v>
          </cell>
          <cell r="AO159">
            <v>6935.6983</v>
          </cell>
          <cell r="AP159">
            <v>39875.949999999997</v>
          </cell>
          <cell r="AQ159">
            <v>1893.0826</v>
          </cell>
          <cell r="AR159">
            <v>921.21479999999997</v>
          </cell>
          <cell r="AS159">
            <v>6777.4156999999996</v>
          </cell>
          <cell r="AT159">
            <v>1701.6973</v>
          </cell>
          <cell r="AU159">
            <v>0</v>
          </cell>
          <cell r="AV159">
            <v>0</v>
          </cell>
          <cell r="AW159">
            <v>0</v>
          </cell>
          <cell r="AX159">
            <v>0</v>
          </cell>
          <cell r="AY159">
            <v>0</v>
          </cell>
          <cell r="AZ159">
            <v>0</v>
          </cell>
          <cell r="BA159">
            <v>921.21479999999997</v>
          </cell>
          <cell r="BB159">
            <v>6777.4156999999996</v>
          </cell>
          <cell r="BC159">
            <v>1701.6973</v>
          </cell>
          <cell r="BD159">
            <v>4694.9327000000003</v>
          </cell>
          <cell r="BE159">
            <v>28531.544999999998</v>
          </cell>
          <cell r="BF159">
            <v>2485.6396</v>
          </cell>
          <cell r="BG159">
            <v>7196.71</v>
          </cell>
          <cell r="BH159">
            <v>36387.363100000002</v>
          </cell>
          <cell r="BI159">
            <v>3810.1561000000002</v>
          </cell>
          <cell r="BJ159">
            <v>11891.6427</v>
          </cell>
          <cell r="BK159">
            <v>64918.908100000001</v>
          </cell>
          <cell r="BL159">
            <v>6295.7956999999997</v>
          </cell>
          <cell r="BM159">
            <v>10970.427900000001</v>
          </cell>
          <cell r="BN159">
            <v>58141.492400000003</v>
          </cell>
          <cell r="BO159">
            <v>4594.0983999999999</v>
          </cell>
        </row>
        <row r="160">
          <cell r="A160">
            <v>92979</v>
          </cell>
          <cell r="B160">
            <v>0</v>
          </cell>
          <cell r="C160">
            <v>0</v>
          </cell>
          <cell r="D160">
            <v>0</v>
          </cell>
          <cell r="E160">
            <v>0</v>
          </cell>
          <cell r="F160">
            <v>0</v>
          </cell>
          <cell r="G160">
            <v>0</v>
          </cell>
          <cell r="H160">
            <v>0</v>
          </cell>
          <cell r="I160">
            <v>47.196100000000001</v>
          </cell>
          <cell r="J160">
            <v>0</v>
          </cell>
          <cell r="K160">
            <v>0</v>
          </cell>
          <cell r="L160">
            <v>0</v>
          </cell>
          <cell r="M160">
            <v>0</v>
          </cell>
          <cell r="N160">
            <v>0</v>
          </cell>
          <cell r="O160">
            <v>47.196100000000001</v>
          </cell>
          <cell r="P160">
            <v>0</v>
          </cell>
          <cell r="Q160">
            <v>7.4321999999999999</v>
          </cell>
          <cell r="R160">
            <v>115.7724</v>
          </cell>
          <cell r="S160">
            <v>7.8</v>
          </cell>
          <cell r="T160">
            <v>13.8026</v>
          </cell>
          <cell r="U160">
            <v>215.006</v>
          </cell>
          <cell r="V160">
            <v>14.4856</v>
          </cell>
          <cell r="W160">
            <v>21.2348</v>
          </cell>
          <cell r="X160">
            <v>330.77839999999998</v>
          </cell>
          <cell r="Y160">
            <v>22.285599999999999</v>
          </cell>
          <cell r="Z160">
            <v>22.4254</v>
          </cell>
          <cell r="AA160">
            <v>398.29829999999998</v>
          </cell>
          <cell r="AB160">
            <v>23.5352</v>
          </cell>
          <cell r="AC160">
            <v>0</v>
          </cell>
          <cell r="AD160">
            <v>0</v>
          </cell>
          <cell r="AE160">
            <v>0</v>
          </cell>
          <cell r="AF160">
            <v>0</v>
          </cell>
          <cell r="AG160">
            <v>0</v>
          </cell>
          <cell r="AH160">
            <v>0</v>
          </cell>
          <cell r="AI160">
            <v>0.3039</v>
          </cell>
          <cell r="AJ160">
            <v>7.4309000000000003</v>
          </cell>
          <cell r="AK160">
            <v>0.29820000000000002</v>
          </cell>
          <cell r="AL160">
            <v>24.8871</v>
          </cell>
          <cell r="AM160">
            <v>461.1816</v>
          </cell>
          <cell r="AN160">
            <v>26.118600000000001</v>
          </cell>
          <cell r="AO160">
            <v>47.008600000000001</v>
          </cell>
          <cell r="AP160">
            <v>852.04899999999998</v>
          </cell>
          <cell r="AQ160">
            <v>49.355600000000003</v>
          </cell>
          <cell r="AR160">
            <v>0.3039</v>
          </cell>
          <cell r="AS160">
            <v>54.627000000000002</v>
          </cell>
          <cell r="AT160">
            <v>0.29820000000000002</v>
          </cell>
          <cell r="AU160">
            <v>0</v>
          </cell>
          <cell r="AV160">
            <v>0</v>
          </cell>
          <cell r="AW160">
            <v>0</v>
          </cell>
          <cell r="AX160">
            <v>0</v>
          </cell>
          <cell r="AY160">
            <v>0</v>
          </cell>
          <cell r="AZ160">
            <v>0</v>
          </cell>
          <cell r="BA160">
            <v>0.3039</v>
          </cell>
          <cell r="BB160">
            <v>54.627000000000002</v>
          </cell>
          <cell r="BC160">
            <v>0.29820000000000002</v>
          </cell>
          <cell r="BD160">
            <v>22.4254</v>
          </cell>
          <cell r="BE160">
            <v>445.49439999999998</v>
          </cell>
          <cell r="BF160">
            <v>23.5352</v>
          </cell>
          <cell r="BG160">
            <v>46.121899999999997</v>
          </cell>
          <cell r="BH160">
            <v>791.96</v>
          </cell>
          <cell r="BI160">
            <v>48.404200000000003</v>
          </cell>
          <cell r="BJ160">
            <v>68.547300000000007</v>
          </cell>
          <cell r="BK160">
            <v>1237.4544000000001</v>
          </cell>
          <cell r="BL160">
            <v>71.939400000000006</v>
          </cell>
          <cell r="BM160">
            <v>68.243399999999994</v>
          </cell>
          <cell r="BN160">
            <v>1182.8273999999999</v>
          </cell>
          <cell r="BO160">
            <v>71.641199999999998</v>
          </cell>
        </row>
        <row r="161">
          <cell r="A161">
            <v>92989</v>
          </cell>
          <cell r="B161">
            <v>29.490200000000002</v>
          </cell>
          <cell r="C161">
            <v>156.27459999999999</v>
          </cell>
          <cell r="D161">
            <v>110.85899999999999</v>
          </cell>
          <cell r="E161">
            <v>32.7149</v>
          </cell>
          <cell r="F161">
            <v>154.84549999999999</v>
          </cell>
          <cell r="G161">
            <v>122.9808</v>
          </cell>
          <cell r="H161">
            <v>0</v>
          </cell>
          <cell r="I161">
            <v>28.659700000000001</v>
          </cell>
          <cell r="J161">
            <v>0</v>
          </cell>
          <cell r="K161">
            <v>31.044899999999998</v>
          </cell>
          <cell r="L161">
            <v>138.06049999999999</v>
          </cell>
          <cell r="M161">
            <v>116.7034</v>
          </cell>
          <cell r="N161">
            <v>0</v>
          </cell>
          <cell r="O161">
            <v>28.659700000000001</v>
          </cell>
          <cell r="P161">
            <v>0</v>
          </cell>
          <cell r="Q161">
            <v>32.879600000000003</v>
          </cell>
          <cell r="R161">
            <v>290.19240000000002</v>
          </cell>
          <cell r="S161">
            <v>123.60039999999999</v>
          </cell>
          <cell r="T161">
            <v>61.062199999999997</v>
          </cell>
          <cell r="U161">
            <v>538.92899999999997</v>
          </cell>
          <cell r="V161">
            <v>229.54339999999999</v>
          </cell>
          <cell r="W161">
            <v>125.102</v>
          </cell>
          <cell r="X161">
            <v>1002.181</v>
          </cell>
          <cell r="Y161">
            <v>470.28019999999998</v>
          </cell>
          <cell r="Z161">
            <v>260.38749999999999</v>
          </cell>
          <cell r="AA161">
            <v>2390.0673999999999</v>
          </cell>
          <cell r="AB161">
            <v>978.8415</v>
          </cell>
          <cell r="AC161">
            <v>0</v>
          </cell>
          <cell r="AD161">
            <v>4.4325000000000001</v>
          </cell>
          <cell r="AE161">
            <v>0</v>
          </cell>
          <cell r="AF161">
            <v>0</v>
          </cell>
          <cell r="AG161">
            <v>0</v>
          </cell>
          <cell r="AH161">
            <v>0</v>
          </cell>
          <cell r="AI161">
            <v>0</v>
          </cell>
          <cell r="AJ161">
            <v>0</v>
          </cell>
          <cell r="AK161">
            <v>0</v>
          </cell>
          <cell r="AL161">
            <v>110.09910000000001</v>
          </cell>
          <cell r="AM161">
            <v>1154.3399999999999</v>
          </cell>
          <cell r="AN161">
            <v>413.88130000000001</v>
          </cell>
          <cell r="AO161">
            <v>370.48660000000001</v>
          </cell>
          <cell r="AP161">
            <v>3539.9749000000002</v>
          </cell>
          <cell r="AQ161">
            <v>1392.7228</v>
          </cell>
          <cell r="AR161">
            <v>31.044899999999998</v>
          </cell>
          <cell r="AS161">
            <v>171.15270000000001</v>
          </cell>
          <cell r="AT161">
            <v>116.7034</v>
          </cell>
          <cell r="AU161">
            <v>0</v>
          </cell>
          <cell r="AV161">
            <v>0</v>
          </cell>
          <cell r="AW161">
            <v>0</v>
          </cell>
          <cell r="AX161">
            <v>0</v>
          </cell>
          <cell r="AY161">
            <v>0</v>
          </cell>
          <cell r="AZ161">
            <v>0</v>
          </cell>
          <cell r="BA161">
            <v>31.044899999999998</v>
          </cell>
          <cell r="BB161">
            <v>171.15270000000001</v>
          </cell>
          <cell r="BC161">
            <v>116.7034</v>
          </cell>
          <cell r="BD161">
            <v>322.5926</v>
          </cell>
          <cell r="BE161">
            <v>2729.8472000000002</v>
          </cell>
          <cell r="BF161">
            <v>1212.6813</v>
          </cell>
          <cell r="BG161">
            <v>204.04089999999999</v>
          </cell>
          <cell r="BH161">
            <v>1983.4613999999999</v>
          </cell>
          <cell r="BI161">
            <v>767.02509999999995</v>
          </cell>
          <cell r="BJ161">
            <v>526.63350000000003</v>
          </cell>
          <cell r="BK161">
            <v>4713.3086000000003</v>
          </cell>
          <cell r="BL161">
            <v>1979.7064</v>
          </cell>
          <cell r="BM161">
            <v>495.58859999999999</v>
          </cell>
          <cell r="BN161">
            <v>4542.1558999999997</v>
          </cell>
          <cell r="BO161">
            <v>1863.0029999999999</v>
          </cell>
        </row>
        <row r="162">
          <cell r="A162">
            <v>92990</v>
          </cell>
          <cell r="B162">
            <v>29.845800000000001</v>
          </cell>
          <cell r="C162">
            <v>233.4314</v>
          </cell>
          <cell r="D162">
            <v>112.1956</v>
          </cell>
          <cell r="E162">
            <v>186.0882</v>
          </cell>
          <cell r="F162">
            <v>477.61880000000002</v>
          </cell>
          <cell r="G162">
            <v>699.53750000000002</v>
          </cell>
          <cell r="H162">
            <v>0</v>
          </cell>
          <cell r="I162">
            <v>23.633099999999999</v>
          </cell>
          <cell r="J162">
            <v>0</v>
          </cell>
          <cell r="K162">
            <v>115.72199999999999</v>
          </cell>
          <cell r="L162">
            <v>301.58659999999998</v>
          </cell>
          <cell r="M162">
            <v>435.01900000000001</v>
          </cell>
          <cell r="N162">
            <v>0</v>
          </cell>
          <cell r="O162">
            <v>23.633099999999999</v>
          </cell>
          <cell r="P162">
            <v>0</v>
          </cell>
          <cell r="Q162">
            <v>115.66719999999999</v>
          </cell>
          <cell r="R162">
            <v>588.07600000000002</v>
          </cell>
          <cell r="S162">
            <v>434.81299999999999</v>
          </cell>
          <cell r="T162">
            <v>214.81049999999999</v>
          </cell>
          <cell r="U162">
            <v>1092.1412</v>
          </cell>
          <cell r="V162">
            <v>807.51</v>
          </cell>
          <cell r="W162">
            <v>430.68970000000002</v>
          </cell>
          <cell r="X162">
            <v>2089.6808000000001</v>
          </cell>
          <cell r="Y162">
            <v>1619.0371</v>
          </cell>
          <cell r="Z162">
            <v>574.21860000000004</v>
          </cell>
          <cell r="AA162">
            <v>3365.7845000000002</v>
          </cell>
          <cell r="AB162">
            <v>2158.5862999999999</v>
          </cell>
          <cell r="AC162">
            <v>0</v>
          </cell>
          <cell r="AD162">
            <v>6.4935</v>
          </cell>
          <cell r="AE162">
            <v>0</v>
          </cell>
          <cell r="AF162">
            <v>0</v>
          </cell>
          <cell r="AG162">
            <v>0</v>
          </cell>
          <cell r="AH162">
            <v>0</v>
          </cell>
          <cell r="AI162">
            <v>0</v>
          </cell>
          <cell r="AJ162">
            <v>0</v>
          </cell>
          <cell r="AK162">
            <v>0</v>
          </cell>
          <cell r="AL162">
            <v>322.69170000000003</v>
          </cell>
          <cell r="AM162">
            <v>1878.8653999999999</v>
          </cell>
          <cell r="AN162">
            <v>1213.0535</v>
          </cell>
          <cell r="AO162">
            <v>896.91030000000001</v>
          </cell>
          <cell r="AP162">
            <v>5238.1563999999998</v>
          </cell>
          <cell r="AQ162">
            <v>3371.6397999999999</v>
          </cell>
          <cell r="AR162">
            <v>115.72199999999999</v>
          </cell>
          <cell r="AS162">
            <v>331.71319999999997</v>
          </cell>
          <cell r="AT162">
            <v>435.01900000000001</v>
          </cell>
          <cell r="AU162">
            <v>0</v>
          </cell>
          <cell r="AV162">
            <v>0</v>
          </cell>
          <cell r="AW162">
            <v>0</v>
          </cell>
          <cell r="AX162">
            <v>0</v>
          </cell>
          <cell r="AY162">
            <v>0</v>
          </cell>
          <cell r="AZ162">
            <v>0</v>
          </cell>
          <cell r="BA162">
            <v>115.72199999999999</v>
          </cell>
          <cell r="BB162">
            <v>331.71319999999997</v>
          </cell>
          <cell r="BC162">
            <v>435.01900000000001</v>
          </cell>
          <cell r="BD162">
            <v>790.15260000000001</v>
          </cell>
          <cell r="BE162">
            <v>4100.4678000000004</v>
          </cell>
          <cell r="BF162">
            <v>2970.3193999999999</v>
          </cell>
          <cell r="BG162">
            <v>653.1694</v>
          </cell>
          <cell r="BH162">
            <v>3559.0826000000002</v>
          </cell>
          <cell r="BI162">
            <v>2455.3764999999999</v>
          </cell>
          <cell r="BJ162">
            <v>1443.3219999999999</v>
          </cell>
          <cell r="BK162">
            <v>7659.5504000000001</v>
          </cell>
          <cell r="BL162">
            <v>5425.6958999999997</v>
          </cell>
          <cell r="BM162">
            <v>1327.6</v>
          </cell>
          <cell r="BN162">
            <v>7327.8371999999999</v>
          </cell>
          <cell r="BO162">
            <v>4990.6769000000004</v>
          </cell>
        </row>
        <row r="163">
          <cell r="A163">
            <v>92991</v>
          </cell>
          <cell r="B163">
            <v>0</v>
          </cell>
          <cell r="C163">
            <v>0</v>
          </cell>
          <cell r="D163">
            <v>0</v>
          </cell>
          <cell r="E163">
            <v>0</v>
          </cell>
          <cell r="F163">
            <v>0</v>
          </cell>
          <cell r="G163">
            <v>0</v>
          </cell>
          <cell r="H163">
            <v>0</v>
          </cell>
          <cell r="I163">
            <v>114.68689999999999</v>
          </cell>
          <cell r="J163">
            <v>0</v>
          </cell>
          <cell r="K163">
            <v>0</v>
          </cell>
          <cell r="L163">
            <v>0</v>
          </cell>
          <cell r="M163">
            <v>0</v>
          </cell>
          <cell r="N163">
            <v>0</v>
          </cell>
          <cell r="O163">
            <v>114.68689999999999</v>
          </cell>
          <cell r="P163">
            <v>0</v>
          </cell>
          <cell r="Q163">
            <v>40.877000000000002</v>
          </cell>
          <cell r="R163">
            <v>440.10700000000003</v>
          </cell>
          <cell r="S163">
            <v>0</v>
          </cell>
          <cell r="T163">
            <v>75.914500000000004</v>
          </cell>
          <cell r="U163">
            <v>817.34140000000002</v>
          </cell>
          <cell r="V163">
            <v>0</v>
          </cell>
          <cell r="W163">
            <v>116.7915</v>
          </cell>
          <cell r="X163">
            <v>1257.4484</v>
          </cell>
          <cell r="Y163">
            <v>0</v>
          </cell>
          <cell r="Z163">
            <v>111.9374</v>
          </cell>
          <cell r="AA163">
            <v>1367.0369000000001</v>
          </cell>
          <cell r="AB163">
            <v>0</v>
          </cell>
          <cell r="AC163">
            <v>0</v>
          </cell>
          <cell r="AD163">
            <v>0</v>
          </cell>
          <cell r="AE163">
            <v>0</v>
          </cell>
          <cell r="AF163">
            <v>0</v>
          </cell>
          <cell r="AG163">
            <v>0</v>
          </cell>
          <cell r="AH163">
            <v>0</v>
          </cell>
          <cell r="AI163">
            <v>1.3654999999999999</v>
          </cell>
          <cell r="AJ163">
            <v>34.538800000000002</v>
          </cell>
          <cell r="AK163">
            <v>0</v>
          </cell>
          <cell r="AL163">
            <v>124.2248</v>
          </cell>
          <cell r="AM163">
            <v>1575.9409000000001</v>
          </cell>
          <cell r="AN163">
            <v>0</v>
          </cell>
          <cell r="AO163">
            <v>234.79669999999999</v>
          </cell>
          <cell r="AP163">
            <v>2908.4389999999999</v>
          </cell>
          <cell r="AQ163">
            <v>0</v>
          </cell>
          <cell r="AR163">
            <v>1.3654999999999999</v>
          </cell>
          <cell r="AS163">
            <v>149.22569999999999</v>
          </cell>
          <cell r="AT163">
            <v>0</v>
          </cell>
          <cell r="AU163">
            <v>0</v>
          </cell>
          <cell r="AV163">
            <v>0</v>
          </cell>
          <cell r="AW163">
            <v>0</v>
          </cell>
          <cell r="AX163">
            <v>0</v>
          </cell>
          <cell r="AY163">
            <v>0</v>
          </cell>
          <cell r="AZ163">
            <v>0</v>
          </cell>
          <cell r="BA163">
            <v>1.3654999999999999</v>
          </cell>
          <cell r="BB163">
            <v>149.22569999999999</v>
          </cell>
          <cell r="BC163">
            <v>0</v>
          </cell>
          <cell r="BD163">
            <v>111.9374</v>
          </cell>
          <cell r="BE163">
            <v>1481.7238</v>
          </cell>
          <cell r="BF163">
            <v>0</v>
          </cell>
          <cell r="BG163">
            <v>241.0163</v>
          </cell>
          <cell r="BH163">
            <v>2833.3892999999998</v>
          </cell>
          <cell r="BI163">
            <v>0</v>
          </cell>
          <cell r="BJ163">
            <v>352.95370000000003</v>
          </cell>
          <cell r="BK163">
            <v>4315.1130999999996</v>
          </cell>
          <cell r="BL163">
            <v>0</v>
          </cell>
          <cell r="BM163">
            <v>351.58819999999997</v>
          </cell>
          <cell r="BN163">
            <v>4165.8873999999996</v>
          </cell>
          <cell r="BO163">
            <v>0</v>
          </cell>
        </row>
        <row r="164">
          <cell r="A164">
            <v>93003</v>
          </cell>
          <cell r="B164">
            <v>0</v>
          </cell>
          <cell r="C164">
            <v>0</v>
          </cell>
          <cell r="D164">
            <v>0</v>
          </cell>
          <cell r="E164">
            <v>0</v>
          </cell>
          <cell r="F164">
            <v>0</v>
          </cell>
          <cell r="G164">
            <v>0</v>
          </cell>
          <cell r="H164">
            <v>0</v>
          </cell>
          <cell r="I164">
            <v>44.374200000000002</v>
          </cell>
          <cell r="J164">
            <v>0</v>
          </cell>
          <cell r="K164">
            <v>0</v>
          </cell>
          <cell r="L164">
            <v>0</v>
          </cell>
          <cell r="M164">
            <v>0</v>
          </cell>
          <cell r="N164">
            <v>0</v>
          </cell>
          <cell r="O164">
            <v>44.374200000000002</v>
          </cell>
          <cell r="P164">
            <v>0</v>
          </cell>
          <cell r="Q164">
            <v>26.012699999999999</v>
          </cell>
          <cell r="R164">
            <v>833.97</v>
          </cell>
          <cell r="S164">
            <v>27.299900000000001</v>
          </cell>
          <cell r="T164">
            <v>48.309199999999997</v>
          </cell>
          <cell r="U164">
            <v>1548.8013000000001</v>
          </cell>
          <cell r="V164">
            <v>50.699800000000003</v>
          </cell>
          <cell r="W164">
            <v>74.321899999999999</v>
          </cell>
          <cell r="X164">
            <v>2382.7712999999999</v>
          </cell>
          <cell r="Y164">
            <v>77.999700000000004</v>
          </cell>
          <cell r="Z164">
            <v>78.754400000000004</v>
          </cell>
          <cell r="AA164">
            <v>2858.4549999999999</v>
          </cell>
          <cell r="AB164">
            <v>82.651700000000005</v>
          </cell>
          <cell r="AC164">
            <v>0</v>
          </cell>
          <cell r="AD164">
            <v>0</v>
          </cell>
          <cell r="AE164">
            <v>0</v>
          </cell>
          <cell r="AF164">
            <v>0</v>
          </cell>
          <cell r="AG164">
            <v>0</v>
          </cell>
          <cell r="AH164">
            <v>0</v>
          </cell>
          <cell r="AI164">
            <v>0.69950000000000001</v>
          </cell>
          <cell r="AJ164">
            <v>16.331800000000001</v>
          </cell>
          <cell r="AK164">
            <v>0.68620000000000003</v>
          </cell>
          <cell r="AL164">
            <v>87.399299999999997</v>
          </cell>
          <cell r="AM164">
            <v>3303.9832999999999</v>
          </cell>
          <cell r="AN164">
            <v>91.724400000000003</v>
          </cell>
          <cell r="AO164">
            <v>165.45419999999999</v>
          </cell>
          <cell r="AP164">
            <v>6146.1064999999999</v>
          </cell>
          <cell r="AQ164">
            <v>173.68989999999999</v>
          </cell>
          <cell r="AR164">
            <v>0.69950000000000001</v>
          </cell>
          <cell r="AS164">
            <v>60.706000000000003</v>
          </cell>
          <cell r="AT164">
            <v>0.68620000000000003</v>
          </cell>
          <cell r="AU164">
            <v>0</v>
          </cell>
          <cell r="AV164">
            <v>0</v>
          </cell>
          <cell r="AW164">
            <v>0</v>
          </cell>
          <cell r="AX164">
            <v>0</v>
          </cell>
          <cell r="AY164">
            <v>0</v>
          </cell>
          <cell r="AZ164">
            <v>0</v>
          </cell>
          <cell r="BA164">
            <v>0.69950000000000001</v>
          </cell>
          <cell r="BB164">
            <v>60.706000000000003</v>
          </cell>
          <cell r="BC164">
            <v>0.68620000000000003</v>
          </cell>
          <cell r="BD164">
            <v>78.754400000000004</v>
          </cell>
          <cell r="BE164">
            <v>2902.8292000000001</v>
          </cell>
          <cell r="BF164">
            <v>82.651700000000005</v>
          </cell>
          <cell r="BG164">
            <v>161.72120000000001</v>
          </cell>
          <cell r="BH164">
            <v>5686.7546000000002</v>
          </cell>
          <cell r="BI164">
            <v>169.72409999999999</v>
          </cell>
          <cell r="BJ164">
            <v>240.47559999999999</v>
          </cell>
          <cell r="BK164">
            <v>8589.5838000000003</v>
          </cell>
          <cell r="BL164">
            <v>252.3758</v>
          </cell>
          <cell r="BM164">
            <v>239.77610000000001</v>
          </cell>
          <cell r="BN164">
            <v>8528.8778000000002</v>
          </cell>
          <cell r="BO164">
            <v>251.68960000000001</v>
          </cell>
        </row>
        <row r="165">
          <cell r="A165">
            <v>93017</v>
          </cell>
          <cell r="B165">
            <v>247.77099999999999</v>
          </cell>
          <cell r="C165">
            <v>2253.9829</v>
          </cell>
          <cell r="D165">
            <v>116.60429999999999</v>
          </cell>
          <cell r="E165">
            <v>585.84870000000001</v>
          </cell>
          <cell r="F165">
            <v>2814.6435999999999</v>
          </cell>
          <cell r="G165">
            <v>275.70819999999998</v>
          </cell>
          <cell r="H165">
            <v>0</v>
          </cell>
          <cell r="I165">
            <v>126.75</v>
          </cell>
          <cell r="J165">
            <v>0</v>
          </cell>
          <cell r="K165">
            <v>452.13850000000002</v>
          </cell>
          <cell r="L165">
            <v>1939.7777000000001</v>
          </cell>
          <cell r="M165">
            <v>212.78229999999999</v>
          </cell>
          <cell r="N165">
            <v>0</v>
          </cell>
          <cell r="O165">
            <v>0</v>
          </cell>
          <cell r="P165">
            <v>0</v>
          </cell>
          <cell r="Q165">
            <v>106.1302</v>
          </cell>
          <cell r="R165">
            <v>875.56129999999996</v>
          </cell>
          <cell r="S165">
            <v>49.946300000000001</v>
          </cell>
          <cell r="T165">
            <v>197.09889999999999</v>
          </cell>
          <cell r="U165">
            <v>1626.0424</v>
          </cell>
          <cell r="V165">
            <v>92.757400000000004</v>
          </cell>
          <cell r="W165">
            <v>684.71029999999996</v>
          </cell>
          <cell r="X165">
            <v>5757.2025000000003</v>
          </cell>
          <cell r="Y165">
            <v>322.23390000000001</v>
          </cell>
          <cell r="Z165">
            <v>474.60599999999999</v>
          </cell>
          <cell r="AA165">
            <v>4745.6957000000002</v>
          </cell>
          <cell r="AB165">
            <v>223.35589999999999</v>
          </cell>
          <cell r="AC165">
            <v>0</v>
          </cell>
          <cell r="AD165">
            <v>44.058599999999998</v>
          </cell>
          <cell r="AE165">
            <v>0</v>
          </cell>
          <cell r="AF165">
            <v>0</v>
          </cell>
          <cell r="AG165">
            <v>0</v>
          </cell>
          <cell r="AH165">
            <v>0</v>
          </cell>
          <cell r="AI165">
            <v>0</v>
          </cell>
          <cell r="AJ165">
            <v>0</v>
          </cell>
          <cell r="AK165">
            <v>0</v>
          </cell>
          <cell r="AL165">
            <v>322.52850000000001</v>
          </cell>
          <cell r="AM165">
            <v>3114.5064000000002</v>
          </cell>
          <cell r="AN165">
            <v>151.78620000000001</v>
          </cell>
          <cell r="AO165">
            <v>797.1345</v>
          </cell>
          <cell r="AP165">
            <v>7816.1435000000001</v>
          </cell>
          <cell r="AQ165">
            <v>375.14210000000003</v>
          </cell>
          <cell r="AR165">
            <v>452.13850000000002</v>
          </cell>
          <cell r="AS165">
            <v>1983.8362999999999</v>
          </cell>
          <cell r="AT165">
            <v>212.78229999999999</v>
          </cell>
          <cell r="AU165">
            <v>0</v>
          </cell>
          <cell r="AV165">
            <v>0</v>
          </cell>
          <cell r="AW165">
            <v>0</v>
          </cell>
          <cell r="AX165">
            <v>0</v>
          </cell>
          <cell r="AY165">
            <v>0</v>
          </cell>
          <cell r="AZ165">
            <v>0</v>
          </cell>
          <cell r="BA165">
            <v>452.13850000000002</v>
          </cell>
          <cell r="BB165">
            <v>1983.8362999999999</v>
          </cell>
          <cell r="BC165">
            <v>212.78229999999999</v>
          </cell>
          <cell r="BD165">
            <v>1308.2257</v>
          </cell>
          <cell r="BE165">
            <v>9941.0722000000005</v>
          </cell>
          <cell r="BF165">
            <v>615.66840000000002</v>
          </cell>
          <cell r="BG165">
            <v>625.75760000000002</v>
          </cell>
          <cell r="BH165">
            <v>5616.1100999999999</v>
          </cell>
          <cell r="BI165">
            <v>294.48989999999998</v>
          </cell>
          <cell r="BJ165">
            <v>1933.9833000000001</v>
          </cell>
          <cell r="BK165">
            <v>15557.1823</v>
          </cell>
          <cell r="BL165">
            <v>910.15830000000005</v>
          </cell>
          <cell r="BM165">
            <v>1481.8448000000001</v>
          </cell>
          <cell r="BN165">
            <v>13573.346</v>
          </cell>
          <cell r="BO165">
            <v>697.37599999999998</v>
          </cell>
        </row>
        <row r="166">
          <cell r="A166">
            <v>93019</v>
          </cell>
          <cell r="B166">
            <v>25.794599999999999</v>
          </cell>
          <cell r="C166">
            <v>241.9846</v>
          </cell>
          <cell r="D166">
            <v>135.48570000000001</v>
          </cell>
          <cell r="E166">
            <v>86.592699999999994</v>
          </cell>
          <cell r="F166">
            <v>381.56259999999997</v>
          </cell>
          <cell r="G166">
            <v>454.82619999999997</v>
          </cell>
          <cell r="H166">
            <v>0</v>
          </cell>
          <cell r="I166">
            <v>62.282800000000002</v>
          </cell>
          <cell r="J166">
            <v>0</v>
          </cell>
          <cell r="K166">
            <v>61.184699999999999</v>
          </cell>
          <cell r="L166">
            <v>386.85239999999999</v>
          </cell>
          <cell r="M166">
            <v>321.37139999999999</v>
          </cell>
          <cell r="N166">
            <v>0</v>
          </cell>
          <cell r="O166">
            <v>62.282800000000002</v>
          </cell>
          <cell r="P166">
            <v>0</v>
          </cell>
          <cell r="Q166">
            <v>36.549199999999999</v>
          </cell>
          <cell r="R166">
            <v>284.375</v>
          </cell>
          <cell r="S166">
            <v>191.9736</v>
          </cell>
          <cell r="T166">
            <v>67.876999999999995</v>
          </cell>
          <cell r="U166">
            <v>528.12519999999995</v>
          </cell>
          <cell r="V166">
            <v>356.5224</v>
          </cell>
          <cell r="W166">
            <v>155.62880000000001</v>
          </cell>
          <cell r="X166">
            <v>1049.1949999999999</v>
          </cell>
          <cell r="Y166">
            <v>817.43650000000002</v>
          </cell>
          <cell r="Z166">
            <v>180.0891</v>
          </cell>
          <cell r="AA166">
            <v>1691.903</v>
          </cell>
          <cell r="AB166">
            <v>945.91430000000003</v>
          </cell>
          <cell r="AC166">
            <v>0</v>
          </cell>
          <cell r="AD166">
            <v>6.7389000000000001</v>
          </cell>
          <cell r="AE166">
            <v>0</v>
          </cell>
          <cell r="AF166">
            <v>0</v>
          </cell>
          <cell r="AG166">
            <v>0</v>
          </cell>
          <cell r="AH166">
            <v>0</v>
          </cell>
          <cell r="AI166">
            <v>0</v>
          </cell>
          <cell r="AJ166">
            <v>0</v>
          </cell>
          <cell r="AK166">
            <v>0</v>
          </cell>
          <cell r="AL166">
            <v>122.38679999999999</v>
          </cell>
          <cell r="AM166">
            <v>1107.3912</v>
          </cell>
          <cell r="AN166">
            <v>642.83439999999996</v>
          </cell>
          <cell r="AO166">
            <v>302.47590000000002</v>
          </cell>
          <cell r="AP166">
            <v>2792.5553</v>
          </cell>
          <cell r="AQ166">
            <v>1588.7487000000001</v>
          </cell>
          <cell r="AR166">
            <v>61.184699999999999</v>
          </cell>
          <cell r="AS166">
            <v>455.8741</v>
          </cell>
          <cell r="AT166">
            <v>321.37139999999999</v>
          </cell>
          <cell r="AU166">
            <v>0</v>
          </cell>
          <cell r="AV166">
            <v>0</v>
          </cell>
          <cell r="AW166">
            <v>0</v>
          </cell>
          <cell r="AX166">
            <v>0</v>
          </cell>
          <cell r="AY166">
            <v>0</v>
          </cell>
          <cell r="AZ166">
            <v>0</v>
          </cell>
          <cell r="BA166">
            <v>61.184699999999999</v>
          </cell>
          <cell r="BB166">
            <v>455.8741</v>
          </cell>
          <cell r="BC166">
            <v>321.37139999999999</v>
          </cell>
          <cell r="BD166">
            <v>292.47640000000001</v>
          </cell>
          <cell r="BE166">
            <v>2377.7330000000002</v>
          </cell>
          <cell r="BF166">
            <v>1536.2262000000001</v>
          </cell>
          <cell r="BG166">
            <v>226.81299999999999</v>
          </cell>
          <cell r="BH166">
            <v>1919.8914</v>
          </cell>
          <cell r="BI166">
            <v>1191.3304000000001</v>
          </cell>
          <cell r="BJ166">
            <v>519.2894</v>
          </cell>
          <cell r="BK166">
            <v>4297.6243999999997</v>
          </cell>
          <cell r="BL166">
            <v>2727.5565999999999</v>
          </cell>
          <cell r="BM166">
            <v>458.10469999999998</v>
          </cell>
          <cell r="BN166">
            <v>3841.7503000000002</v>
          </cell>
          <cell r="BO166">
            <v>2406.1851999999999</v>
          </cell>
        </row>
        <row r="167">
          <cell r="A167">
            <v>93038</v>
          </cell>
          <cell r="B167">
            <v>0</v>
          </cell>
          <cell r="C167">
            <v>0</v>
          </cell>
          <cell r="D167">
            <v>0</v>
          </cell>
          <cell r="E167">
            <v>0</v>
          </cell>
          <cell r="F167">
            <v>0</v>
          </cell>
          <cell r="G167">
            <v>0</v>
          </cell>
          <cell r="H167">
            <v>0</v>
          </cell>
          <cell r="I167">
            <v>160.46879999999999</v>
          </cell>
          <cell r="J167">
            <v>0</v>
          </cell>
          <cell r="K167">
            <v>0</v>
          </cell>
          <cell r="L167">
            <v>0</v>
          </cell>
          <cell r="M167">
            <v>0</v>
          </cell>
          <cell r="N167">
            <v>0</v>
          </cell>
          <cell r="O167">
            <v>0</v>
          </cell>
          <cell r="P167">
            <v>0</v>
          </cell>
          <cell r="Q167">
            <v>27.576499999999999</v>
          </cell>
          <cell r="R167">
            <v>258.96570000000003</v>
          </cell>
          <cell r="S167">
            <v>196.75749999999999</v>
          </cell>
          <cell r="T167">
            <v>51.2134</v>
          </cell>
          <cell r="U167">
            <v>480.93610000000001</v>
          </cell>
          <cell r="V167">
            <v>365.40410000000003</v>
          </cell>
          <cell r="W167">
            <v>78.789900000000003</v>
          </cell>
          <cell r="X167">
            <v>900.37059999999997</v>
          </cell>
          <cell r="Y167">
            <v>562.16160000000002</v>
          </cell>
          <cell r="Z167">
            <v>65.625100000000003</v>
          </cell>
          <cell r="AA167">
            <v>669.44140000000004</v>
          </cell>
          <cell r="AB167">
            <v>468.23289999999997</v>
          </cell>
          <cell r="AC167">
            <v>0</v>
          </cell>
          <cell r="AD167">
            <v>0</v>
          </cell>
          <cell r="AE167">
            <v>0</v>
          </cell>
          <cell r="AF167">
            <v>0</v>
          </cell>
          <cell r="AG167">
            <v>0</v>
          </cell>
          <cell r="AH167">
            <v>0</v>
          </cell>
          <cell r="AI167">
            <v>1.8087</v>
          </cell>
          <cell r="AJ167">
            <v>29.275700000000001</v>
          </cell>
          <cell r="AK167">
            <v>9.5625999999999998</v>
          </cell>
          <cell r="AL167">
            <v>76.933599999999998</v>
          </cell>
          <cell r="AM167">
            <v>848.07740000000001</v>
          </cell>
          <cell r="AN167">
            <v>548.91729999999995</v>
          </cell>
          <cell r="AO167">
            <v>140.75</v>
          </cell>
          <cell r="AP167">
            <v>1488.2430999999999</v>
          </cell>
          <cell r="AQ167">
            <v>1007.5876</v>
          </cell>
          <cell r="AR167">
            <v>1.8087</v>
          </cell>
          <cell r="AS167">
            <v>29.275700000000001</v>
          </cell>
          <cell r="AT167">
            <v>9.5625999999999998</v>
          </cell>
          <cell r="AU167">
            <v>0</v>
          </cell>
          <cell r="AV167">
            <v>0</v>
          </cell>
          <cell r="AW167">
            <v>0</v>
          </cell>
          <cell r="AX167">
            <v>0</v>
          </cell>
          <cell r="AY167">
            <v>0</v>
          </cell>
          <cell r="AZ167">
            <v>0</v>
          </cell>
          <cell r="BA167">
            <v>1.8087</v>
          </cell>
          <cell r="BB167">
            <v>29.275700000000001</v>
          </cell>
          <cell r="BC167">
            <v>9.5625999999999998</v>
          </cell>
          <cell r="BD167">
            <v>65.625100000000003</v>
          </cell>
          <cell r="BE167">
            <v>829.91020000000003</v>
          </cell>
          <cell r="BF167">
            <v>468.23289999999997</v>
          </cell>
          <cell r="BG167">
            <v>155.7235</v>
          </cell>
          <cell r="BH167">
            <v>1587.9792</v>
          </cell>
          <cell r="BI167">
            <v>1111.0789</v>
          </cell>
          <cell r="BJ167">
            <v>221.3486</v>
          </cell>
          <cell r="BK167">
            <v>2417.8894</v>
          </cell>
          <cell r="BL167">
            <v>1579.3117999999999</v>
          </cell>
          <cell r="BM167">
            <v>219.53989999999999</v>
          </cell>
          <cell r="BN167">
            <v>2388.6136999999999</v>
          </cell>
          <cell r="BO167">
            <v>1569.7492</v>
          </cell>
        </row>
        <row r="168">
          <cell r="A168">
            <v>93044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2132.3966999999998</v>
          </cell>
          <cell r="S168">
            <v>0</v>
          </cell>
          <cell r="T168">
            <v>0</v>
          </cell>
          <cell r="U168">
            <v>3960.1653999999999</v>
          </cell>
          <cell r="V168">
            <v>0</v>
          </cell>
          <cell r="W168">
            <v>0</v>
          </cell>
          <cell r="X168">
            <v>6092.5621000000001</v>
          </cell>
          <cell r="Y168">
            <v>0</v>
          </cell>
          <cell r="Z168">
            <v>0</v>
          </cell>
          <cell r="AA168">
            <v>0</v>
          </cell>
          <cell r="AB168">
            <v>0</v>
          </cell>
          <cell r="AC168">
            <v>0</v>
          </cell>
          <cell r="AD168">
            <v>0</v>
          </cell>
          <cell r="AE168">
            <v>0</v>
          </cell>
          <cell r="AF168">
            <v>0</v>
          </cell>
          <cell r="AG168">
            <v>3.4529999999999998</v>
          </cell>
          <cell r="AH168">
            <v>0</v>
          </cell>
          <cell r="AI168">
            <v>0</v>
          </cell>
          <cell r="AJ168">
            <v>0</v>
          </cell>
          <cell r="AK168">
            <v>0</v>
          </cell>
          <cell r="AL168">
            <v>0</v>
          </cell>
          <cell r="AM168">
            <v>0</v>
          </cell>
          <cell r="AN168">
            <v>0</v>
          </cell>
          <cell r="AO168">
            <v>0</v>
          </cell>
          <cell r="AP168">
            <v>-3.4529999999999998</v>
          </cell>
          <cell r="AQ168">
            <v>0</v>
          </cell>
          <cell r="AR168">
            <v>0</v>
          </cell>
          <cell r="AS168">
            <v>3.4529999999999998</v>
          </cell>
          <cell r="AT168">
            <v>0</v>
          </cell>
          <cell r="AU168">
            <v>0</v>
          </cell>
          <cell r="AV168">
            <v>0</v>
          </cell>
          <cell r="AW168">
            <v>0</v>
          </cell>
          <cell r="AX168">
            <v>0</v>
          </cell>
          <cell r="AY168">
            <v>0</v>
          </cell>
          <cell r="AZ168">
            <v>0</v>
          </cell>
          <cell r="BA168">
            <v>0</v>
          </cell>
          <cell r="BB168">
            <v>3.4529999999999998</v>
          </cell>
          <cell r="BC168">
            <v>0</v>
          </cell>
          <cell r="BD168">
            <v>0</v>
          </cell>
          <cell r="BE168">
            <v>0</v>
          </cell>
          <cell r="BF168">
            <v>0</v>
          </cell>
          <cell r="BG168">
            <v>0</v>
          </cell>
          <cell r="BH168">
            <v>6092.5621000000001</v>
          </cell>
          <cell r="BI168">
            <v>0</v>
          </cell>
          <cell r="BJ168">
            <v>0</v>
          </cell>
          <cell r="BK168">
            <v>6092.5621000000001</v>
          </cell>
          <cell r="BL168">
            <v>0</v>
          </cell>
          <cell r="BM168">
            <v>0</v>
          </cell>
          <cell r="BN168">
            <v>6089.1090999999997</v>
          </cell>
          <cell r="BO168">
            <v>0</v>
          </cell>
        </row>
        <row r="169">
          <cell r="A169">
            <v>93091</v>
          </cell>
          <cell r="B169">
            <v>48.841900000000003</v>
          </cell>
          <cell r="C169">
            <v>279.54579999999999</v>
          </cell>
          <cell r="D169">
            <v>256.54140000000001</v>
          </cell>
          <cell r="E169">
            <v>119.6627</v>
          </cell>
          <cell r="F169">
            <v>355.61660000000001</v>
          </cell>
          <cell r="G169">
            <v>628.52670000000001</v>
          </cell>
          <cell r="H169">
            <v>0</v>
          </cell>
          <cell r="I169">
            <v>54.905000000000001</v>
          </cell>
          <cell r="J169">
            <v>0</v>
          </cell>
          <cell r="K169">
            <v>104.2632</v>
          </cell>
          <cell r="L169">
            <v>425.17099999999999</v>
          </cell>
          <cell r="M169">
            <v>547.64</v>
          </cell>
          <cell r="N169">
            <v>0</v>
          </cell>
          <cell r="O169">
            <v>54.905000000000001</v>
          </cell>
          <cell r="P169">
            <v>0</v>
          </cell>
          <cell r="Q169">
            <v>182.9417</v>
          </cell>
          <cell r="R169">
            <v>1034.0717</v>
          </cell>
          <cell r="S169">
            <v>960.89800000000002</v>
          </cell>
          <cell r="T169">
            <v>339.74889999999999</v>
          </cell>
          <cell r="U169">
            <v>1920.4186</v>
          </cell>
          <cell r="V169">
            <v>1784.5244</v>
          </cell>
          <cell r="W169">
            <v>586.93200000000002</v>
          </cell>
          <cell r="X169">
            <v>3164.4816999999998</v>
          </cell>
          <cell r="Y169">
            <v>3082.8505</v>
          </cell>
          <cell r="Z169">
            <v>1297.8427999999999</v>
          </cell>
          <cell r="AA169">
            <v>7540.8297000000002</v>
          </cell>
          <cell r="AB169">
            <v>6816.8949000000002</v>
          </cell>
          <cell r="AC169">
            <v>0</v>
          </cell>
          <cell r="AD169">
            <v>90.2624</v>
          </cell>
          <cell r="AE169">
            <v>0</v>
          </cell>
          <cell r="AF169">
            <v>0</v>
          </cell>
          <cell r="AG169">
            <v>0</v>
          </cell>
          <cell r="AH169">
            <v>0</v>
          </cell>
          <cell r="AI169">
            <v>0</v>
          </cell>
          <cell r="AJ169">
            <v>0</v>
          </cell>
          <cell r="AK169">
            <v>0</v>
          </cell>
          <cell r="AL169">
            <v>571.15189999999996</v>
          </cell>
          <cell r="AM169">
            <v>3649.7847000000002</v>
          </cell>
          <cell r="AN169">
            <v>2999.9638</v>
          </cell>
          <cell r="AO169">
            <v>1868.9947</v>
          </cell>
          <cell r="AP169">
            <v>11100.352000000001</v>
          </cell>
          <cell r="AQ169">
            <v>9816.8587000000007</v>
          </cell>
          <cell r="AR169">
            <v>104.2632</v>
          </cell>
          <cell r="AS169">
            <v>570.33839999999998</v>
          </cell>
          <cell r="AT169">
            <v>547.64</v>
          </cell>
          <cell r="AU169">
            <v>0</v>
          </cell>
          <cell r="AV169">
            <v>0</v>
          </cell>
          <cell r="AW169">
            <v>0</v>
          </cell>
          <cell r="AX169">
            <v>0</v>
          </cell>
          <cell r="AY169">
            <v>0</v>
          </cell>
          <cell r="AZ169">
            <v>0</v>
          </cell>
          <cell r="BA169">
            <v>104.2632</v>
          </cell>
          <cell r="BB169">
            <v>570.33839999999998</v>
          </cell>
          <cell r="BC169">
            <v>547.64</v>
          </cell>
          <cell r="BD169">
            <v>1466.3474000000001</v>
          </cell>
          <cell r="BE169">
            <v>8230.8971000000001</v>
          </cell>
          <cell r="BF169">
            <v>7701.9629999999997</v>
          </cell>
          <cell r="BG169">
            <v>1093.8425</v>
          </cell>
          <cell r="BH169">
            <v>6604.2749999999996</v>
          </cell>
          <cell r="BI169">
            <v>5745.3861999999999</v>
          </cell>
          <cell r="BJ169">
            <v>2560.1898999999999</v>
          </cell>
          <cell r="BK169">
            <v>14835.1721</v>
          </cell>
          <cell r="BL169">
            <v>13447.349200000001</v>
          </cell>
          <cell r="BM169">
            <v>2455.9267</v>
          </cell>
          <cell r="BN169">
            <v>14264.833699999999</v>
          </cell>
          <cell r="BO169">
            <v>12899.709199999999</v>
          </cell>
        </row>
        <row r="170">
          <cell r="A170">
            <v>93092</v>
          </cell>
          <cell r="B170">
            <v>228.79390000000001</v>
          </cell>
          <cell r="C170">
            <v>1683.826</v>
          </cell>
          <cell r="D170">
            <v>1278.3051</v>
          </cell>
          <cell r="E170">
            <v>406.71069999999997</v>
          </cell>
          <cell r="F170">
            <v>1385.0244</v>
          </cell>
          <cell r="G170">
            <v>2272.3533000000002</v>
          </cell>
          <cell r="H170">
            <v>0</v>
          </cell>
          <cell r="I170">
            <v>175.45</v>
          </cell>
          <cell r="J170">
            <v>0</v>
          </cell>
          <cell r="K170">
            <v>320.53070000000002</v>
          </cell>
          <cell r="L170">
            <v>1090.8741</v>
          </cell>
          <cell r="M170">
            <v>1790.8520000000001</v>
          </cell>
          <cell r="N170">
            <v>0</v>
          </cell>
          <cell r="O170">
            <v>175.45</v>
          </cell>
          <cell r="P170">
            <v>0</v>
          </cell>
          <cell r="Q170">
            <v>184.70910000000001</v>
          </cell>
          <cell r="R170">
            <v>1500.9644000000001</v>
          </cell>
          <cell r="S170">
            <v>1031.9972</v>
          </cell>
          <cell r="T170">
            <v>343.03129999999999</v>
          </cell>
          <cell r="U170">
            <v>2787.5055000000002</v>
          </cell>
          <cell r="V170">
            <v>1916.5666000000001</v>
          </cell>
          <cell r="W170">
            <v>842.71429999999998</v>
          </cell>
          <cell r="X170">
            <v>6266.4462000000003</v>
          </cell>
          <cell r="Y170">
            <v>4708.3702000000003</v>
          </cell>
          <cell r="Z170">
            <v>1732.7428</v>
          </cell>
          <cell r="AA170">
            <v>15926.3056</v>
          </cell>
          <cell r="AB170">
            <v>9681.0889000000006</v>
          </cell>
          <cell r="AC170">
            <v>0</v>
          </cell>
          <cell r="AD170">
            <v>0</v>
          </cell>
          <cell r="AE170">
            <v>0</v>
          </cell>
          <cell r="AF170">
            <v>0</v>
          </cell>
          <cell r="AG170">
            <v>0</v>
          </cell>
          <cell r="AH170">
            <v>0</v>
          </cell>
          <cell r="AI170">
            <v>0</v>
          </cell>
          <cell r="AJ170">
            <v>0</v>
          </cell>
          <cell r="AK170">
            <v>0</v>
          </cell>
          <cell r="AL170">
            <v>576.66970000000003</v>
          </cell>
          <cell r="AM170">
            <v>5382.8594999999996</v>
          </cell>
          <cell r="AN170">
            <v>3221.9384</v>
          </cell>
          <cell r="AO170">
            <v>2309.4124999999999</v>
          </cell>
          <cell r="AP170">
            <v>21309.165099999998</v>
          </cell>
          <cell r="AQ170">
            <v>12903.0273</v>
          </cell>
          <cell r="AR170">
            <v>320.53070000000002</v>
          </cell>
          <cell r="AS170">
            <v>1266.3241</v>
          </cell>
          <cell r="AT170">
            <v>1790.8520000000001</v>
          </cell>
          <cell r="AU170">
            <v>0</v>
          </cell>
          <cell r="AV170">
            <v>0</v>
          </cell>
          <cell r="AW170">
            <v>0</v>
          </cell>
          <cell r="AX170">
            <v>0</v>
          </cell>
          <cell r="AY170">
            <v>0</v>
          </cell>
          <cell r="AZ170">
            <v>0</v>
          </cell>
          <cell r="BA170">
            <v>320.53070000000002</v>
          </cell>
          <cell r="BB170">
            <v>1266.3241</v>
          </cell>
          <cell r="BC170">
            <v>1790.8520000000001</v>
          </cell>
          <cell r="BD170">
            <v>2368.2474000000002</v>
          </cell>
          <cell r="BE170">
            <v>19170.606</v>
          </cell>
          <cell r="BF170">
            <v>13231.747300000001</v>
          </cell>
          <cell r="BG170">
            <v>1104.4101000000001</v>
          </cell>
          <cell r="BH170">
            <v>9671.3294000000005</v>
          </cell>
          <cell r="BI170">
            <v>6170.5021999999999</v>
          </cell>
          <cell r="BJ170">
            <v>3472.6574999999998</v>
          </cell>
          <cell r="BK170">
            <v>28841.935399999998</v>
          </cell>
          <cell r="BL170">
            <v>19402.249500000002</v>
          </cell>
          <cell r="BM170">
            <v>3152.1268</v>
          </cell>
          <cell r="BN170">
            <v>27575.6113</v>
          </cell>
          <cell r="BO170">
            <v>17611.397499999999</v>
          </cell>
        </row>
        <row r="171">
          <cell r="A171">
            <v>93093</v>
          </cell>
          <cell r="B171">
            <v>74.025999999999996</v>
          </cell>
          <cell r="C171">
            <v>377.77690000000001</v>
          </cell>
          <cell r="D171">
            <v>388.81979999999999</v>
          </cell>
          <cell r="E171">
            <v>85.269900000000007</v>
          </cell>
          <cell r="F171">
            <v>416.17329999999998</v>
          </cell>
          <cell r="G171">
            <v>447.87799999999999</v>
          </cell>
          <cell r="H171">
            <v>0</v>
          </cell>
          <cell r="I171">
            <v>0</v>
          </cell>
          <cell r="J171">
            <v>0</v>
          </cell>
          <cell r="K171">
            <v>112.31740000000001</v>
          </cell>
          <cell r="L171">
            <v>545.52080000000001</v>
          </cell>
          <cell r="M171">
            <v>589.94479999999999</v>
          </cell>
          <cell r="N171">
            <v>0</v>
          </cell>
          <cell r="O171">
            <v>0</v>
          </cell>
          <cell r="P171">
            <v>0</v>
          </cell>
          <cell r="Q171">
            <v>22.754200000000001</v>
          </cell>
          <cell r="R171">
            <v>273.06599999999997</v>
          </cell>
          <cell r="S171">
            <v>119.5162</v>
          </cell>
          <cell r="T171">
            <v>42.2577</v>
          </cell>
          <cell r="U171">
            <v>507.12259999999998</v>
          </cell>
          <cell r="V171">
            <v>221.9579</v>
          </cell>
          <cell r="W171">
            <v>111.99039999999999</v>
          </cell>
          <cell r="X171">
            <v>1028.6179999999999</v>
          </cell>
          <cell r="Y171">
            <v>588.22709999999995</v>
          </cell>
          <cell r="Z171">
            <v>135.5838</v>
          </cell>
          <cell r="AA171">
            <v>1923.8492000000001</v>
          </cell>
          <cell r="AB171">
            <v>712.1508</v>
          </cell>
          <cell r="AC171">
            <v>0</v>
          </cell>
          <cell r="AD171">
            <v>14.7285</v>
          </cell>
          <cell r="AE171">
            <v>0</v>
          </cell>
          <cell r="AF171">
            <v>0</v>
          </cell>
          <cell r="AG171">
            <v>0</v>
          </cell>
          <cell r="AH171">
            <v>0</v>
          </cell>
          <cell r="AI171">
            <v>0</v>
          </cell>
          <cell r="AJ171">
            <v>0</v>
          </cell>
          <cell r="AK171">
            <v>0</v>
          </cell>
          <cell r="AL171">
            <v>76.1935</v>
          </cell>
          <cell r="AM171">
            <v>1070.2236</v>
          </cell>
          <cell r="AN171">
            <v>400.20460000000003</v>
          </cell>
          <cell r="AO171">
            <v>211.7773</v>
          </cell>
          <cell r="AP171">
            <v>2979.3443000000002</v>
          </cell>
          <cell r="AQ171">
            <v>1112.3553999999999</v>
          </cell>
          <cell r="AR171">
            <v>112.31740000000001</v>
          </cell>
          <cell r="AS171">
            <v>560.24929999999995</v>
          </cell>
          <cell r="AT171">
            <v>589.94479999999999</v>
          </cell>
          <cell r="AU171">
            <v>0</v>
          </cell>
          <cell r="AV171">
            <v>0</v>
          </cell>
          <cell r="AW171">
            <v>0</v>
          </cell>
          <cell r="AX171">
            <v>0</v>
          </cell>
          <cell r="AY171">
            <v>0</v>
          </cell>
          <cell r="AZ171">
            <v>0</v>
          </cell>
          <cell r="BA171">
            <v>112.31740000000001</v>
          </cell>
          <cell r="BB171">
            <v>560.24929999999995</v>
          </cell>
          <cell r="BC171">
            <v>589.94479999999999</v>
          </cell>
          <cell r="BD171">
            <v>294.87970000000001</v>
          </cell>
          <cell r="BE171">
            <v>2717.7993999999999</v>
          </cell>
          <cell r="BF171">
            <v>1548.8486</v>
          </cell>
          <cell r="BG171">
            <v>141.2054</v>
          </cell>
          <cell r="BH171">
            <v>1850.4122</v>
          </cell>
          <cell r="BI171">
            <v>741.67870000000005</v>
          </cell>
          <cell r="BJ171">
            <v>436.08510000000001</v>
          </cell>
          <cell r="BK171">
            <v>4568.2115999999996</v>
          </cell>
          <cell r="BL171">
            <v>2290.5273000000002</v>
          </cell>
          <cell r="BM171">
            <v>323.76769999999999</v>
          </cell>
          <cell r="BN171">
            <v>4007.9623000000001</v>
          </cell>
          <cell r="BO171">
            <v>1700.5825</v>
          </cell>
        </row>
        <row r="172">
          <cell r="A172">
            <v>93094</v>
          </cell>
          <cell r="B172">
            <v>25.918700000000001</v>
          </cell>
          <cell r="C172">
            <v>525.798</v>
          </cell>
          <cell r="D172">
            <v>136.1379</v>
          </cell>
          <cell r="E172">
            <v>42.9221</v>
          </cell>
          <cell r="F172">
            <v>659.7</v>
          </cell>
          <cell r="G172">
            <v>225.4477</v>
          </cell>
          <cell r="H172">
            <v>0</v>
          </cell>
          <cell r="I172">
            <v>66.454099999999997</v>
          </cell>
          <cell r="J172">
            <v>0</v>
          </cell>
          <cell r="K172">
            <v>65.745599999999996</v>
          </cell>
          <cell r="L172">
            <v>438.60849999999999</v>
          </cell>
          <cell r="M172">
            <v>345.32749999999999</v>
          </cell>
          <cell r="N172">
            <v>0</v>
          </cell>
          <cell r="O172">
            <v>66.454099999999997</v>
          </cell>
          <cell r="P172">
            <v>0</v>
          </cell>
          <cell r="Q172">
            <v>123.2923</v>
          </cell>
          <cell r="R172">
            <v>1222.7449999999999</v>
          </cell>
          <cell r="S172">
            <v>636.46379999999999</v>
          </cell>
          <cell r="T172">
            <v>228.97139999999999</v>
          </cell>
          <cell r="U172">
            <v>2270.8121999999998</v>
          </cell>
          <cell r="V172">
            <v>1182.0042000000001</v>
          </cell>
          <cell r="W172">
            <v>355.35890000000001</v>
          </cell>
          <cell r="X172">
            <v>4240.4467000000004</v>
          </cell>
          <cell r="Y172">
            <v>1834.7261000000001</v>
          </cell>
          <cell r="Z172">
            <v>757.22850000000005</v>
          </cell>
          <cell r="AA172">
            <v>8177.3580000000002</v>
          </cell>
          <cell r="AB172">
            <v>3911.4906999999998</v>
          </cell>
          <cell r="AC172">
            <v>0</v>
          </cell>
          <cell r="AD172">
            <v>32.478200000000001</v>
          </cell>
          <cell r="AE172">
            <v>0</v>
          </cell>
          <cell r="AF172">
            <v>0</v>
          </cell>
          <cell r="AG172">
            <v>0</v>
          </cell>
          <cell r="AH172">
            <v>0</v>
          </cell>
          <cell r="AI172">
            <v>0</v>
          </cell>
          <cell r="AJ172">
            <v>0</v>
          </cell>
          <cell r="AK172">
            <v>0</v>
          </cell>
          <cell r="AL172">
            <v>384.9237</v>
          </cell>
          <cell r="AM172">
            <v>4357.8031000000001</v>
          </cell>
          <cell r="AN172">
            <v>2021.8043</v>
          </cell>
          <cell r="AO172">
            <v>1142.1522</v>
          </cell>
          <cell r="AP172">
            <v>12502.6829</v>
          </cell>
          <cell r="AQ172">
            <v>5933.2950000000001</v>
          </cell>
          <cell r="AR172">
            <v>65.745599999999996</v>
          </cell>
          <cell r="AS172">
            <v>537.54079999999999</v>
          </cell>
          <cell r="AT172">
            <v>345.32749999999999</v>
          </cell>
          <cell r="AU172">
            <v>0</v>
          </cell>
          <cell r="AV172">
            <v>0</v>
          </cell>
          <cell r="AW172">
            <v>0</v>
          </cell>
          <cell r="AX172">
            <v>0</v>
          </cell>
          <cell r="AY172">
            <v>0</v>
          </cell>
          <cell r="AZ172">
            <v>0</v>
          </cell>
          <cell r="BA172">
            <v>65.745599999999996</v>
          </cell>
          <cell r="BB172">
            <v>537.54079999999999</v>
          </cell>
          <cell r="BC172">
            <v>345.32749999999999</v>
          </cell>
          <cell r="BD172">
            <v>826.0693</v>
          </cell>
          <cell r="BE172">
            <v>9429.3101000000006</v>
          </cell>
          <cell r="BF172">
            <v>4273.0762999999997</v>
          </cell>
          <cell r="BG172">
            <v>737.18740000000003</v>
          </cell>
          <cell r="BH172">
            <v>7851.3603000000003</v>
          </cell>
          <cell r="BI172">
            <v>3840.2723000000001</v>
          </cell>
          <cell r="BJ172">
            <v>1563.2566999999999</v>
          </cell>
          <cell r="BK172">
            <v>17280.670399999999</v>
          </cell>
          <cell r="BL172">
            <v>8113.3486000000003</v>
          </cell>
          <cell r="BM172">
            <v>1497.5110999999999</v>
          </cell>
          <cell r="BN172">
            <v>16743.1296</v>
          </cell>
          <cell r="BO172">
            <v>7768.0210999999999</v>
          </cell>
        </row>
        <row r="173">
          <cell r="A173">
            <v>93096</v>
          </cell>
          <cell r="B173">
            <v>18.9771</v>
          </cell>
          <cell r="C173">
            <v>108.827</v>
          </cell>
          <cell r="D173">
            <v>99.6768</v>
          </cell>
          <cell r="E173">
            <v>202.0326</v>
          </cell>
          <cell r="F173">
            <v>352.27429999999998</v>
          </cell>
          <cell r="G173">
            <v>1061.1718000000001</v>
          </cell>
          <cell r="H173">
            <v>0</v>
          </cell>
          <cell r="I173">
            <v>17.417400000000001</v>
          </cell>
          <cell r="J173">
            <v>0</v>
          </cell>
          <cell r="K173">
            <v>103.04349999999999</v>
          </cell>
          <cell r="L173">
            <v>252.92359999999999</v>
          </cell>
          <cell r="M173">
            <v>541.23389999999995</v>
          </cell>
          <cell r="N173">
            <v>0</v>
          </cell>
          <cell r="O173">
            <v>17.417400000000001</v>
          </cell>
          <cell r="P173">
            <v>0</v>
          </cell>
          <cell r="Q173">
            <v>13.353899999999999</v>
          </cell>
          <cell r="R173">
            <v>68.387200000000007</v>
          </cell>
          <cell r="S173">
            <v>70.140900000000002</v>
          </cell>
          <cell r="T173">
            <v>24.8001</v>
          </cell>
          <cell r="U173">
            <v>127.00409999999999</v>
          </cell>
          <cell r="V173">
            <v>130.26240000000001</v>
          </cell>
          <cell r="W173">
            <v>156.12020000000001</v>
          </cell>
          <cell r="X173">
            <v>403.56900000000002</v>
          </cell>
          <cell r="Y173">
            <v>820.01800000000003</v>
          </cell>
          <cell r="Z173">
            <v>66.024299999999997</v>
          </cell>
          <cell r="AA173">
            <v>400.44569999999999</v>
          </cell>
          <cell r="AB173">
            <v>346.79149999999998</v>
          </cell>
          <cell r="AC173">
            <v>0</v>
          </cell>
          <cell r="AD173">
            <v>0</v>
          </cell>
          <cell r="AE173">
            <v>0</v>
          </cell>
          <cell r="AF173">
            <v>0</v>
          </cell>
          <cell r="AG173">
            <v>0</v>
          </cell>
          <cell r="AH173">
            <v>0</v>
          </cell>
          <cell r="AI173">
            <v>0</v>
          </cell>
          <cell r="AJ173">
            <v>0</v>
          </cell>
          <cell r="AK173">
            <v>0</v>
          </cell>
          <cell r="AL173">
            <v>44.867400000000004</v>
          </cell>
          <cell r="AM173">
            <v>260.77159999999998</v>
          </cell>
          <cell r="AN173">
            <v>235.6652</v>
          </cell>
          <cell r="AO173">
            <v>110.8917</v>
          </cell>
          <cell r="AP173">
            <v>661.21730000000002</v>
          </cell>
          <cell r="AQ173">
            <v>582.45669999999996</v>
          </cell>
          <cell r="AR173">
            <v>103.04349999999999</v>
          </cell>
          <cell r="AS173">
            <v>270.34100000000001</v>
          </cell>
          <cell r="AT173">
            <v>541.23389999999995</v>
          </cell>
          <cell r="AU173">
            <v>0</v>
          </cell>
          <cell r="AV173">
            <v>0</v>
          </cell>
          <cell r="AW173">
            <v>0</v>
          </cell>
          <cell r="AX173">
            <v>0</v>
          </cell>
          <cell r="AY173">
            <v>0</v>
          </cell>
          <cell r="AZ173">
            <v>0</v>
          </cell>
          <cell r="BA173">
            <v>103.04349999999999</v>
          </cell>
          <cell r="BB173">
            <v>270.34100000000001</v>
          </cell>
          <cell r="BC173">
            <v>541.23389999999995</v>
          </cell>
          <cell r="BD173">
            <v>287.03399999999999</v>
          </cell>
          <cell r="BE173">
            <v>878.96439999999996</v>
          </cell>
          <cell r="BF173">
            <v>1507.6401000000001</v>
          </cell>
          <cell r="BG173">
            <v>83.0214</v>
          </cell>
          <cell r="BH173">
            <v>456.16289999999998</v>
          </cell>
          <cell r="BI173">
            <v>436.06849999999997</v>
          </cell>
          <cell r="BJ173">
            <v>370.05540000000002</v>
          </cell>
          <cell r="BK173">
            <v>1335.1273000000001</v>
          </cell>
          <cell r="BL173">
            <v>1943.7085999999999</v>
          </cell>
          <cell r="BM173">
            <v>267.01190000000003</v>
          </cell>
          <cell r="BN173">
            <v>1064.7863</v>
          </cell>
          <cell r="BO173">
            <v>1402.4747</v>
          </cell>
        </row>
        <row r="174">
          <cell r="A174">
            <v>93101</v>
          </cell>
          <cell r="B174">
            <v>0</v>
          </cell>
          <cell r="C174">
            <v>0</v>
          </cell>
          <cell r="D174">
            <v>0</v>
          </cell>
          <cell r="E174">
            <v>0</v>
          </cell>
          <cell r="F174">
            <v>0</v>
          </cell>
          <cell r="G174">
            <v>0</v>
          </cell>
          <cell r="H174">
            <v>0</v>
          </cell>
          <cell r="I174">
            <v>17.225999999999999</v>
          </cell>
          <cell r="J174">
            <v>0</v>
          </cell>
          <cell r="K174">
            <v>0</v>
          </cell>
          <cell r="L174">
            <v>0</v>
          </cell>
          <cell r="M174">
            <v>0</v>
          </cell>
          <cell r="N174">
            <v>0</v>
          </cell>
          <cell r="O174">
            <v>17.225999999999999</v>
          </cell>
          <cell r="P174">
            <v>0</v>
          </cell>
          <cell r="Q174">
            <v>99.880799999999994</v>
          </cell>
          <cell r="R174">
            <v>620.40530000000001</v>
          </cell>
          <cell r="S174">
            <v>683.32500000000005</v>
          </cell>
          <cell r="T174">
            <v>185.49289999999999</v>
          </cell>
          <cell r="U174">
            <v>1152.1806999999999</v>
          </cell>
          <cell r="V174">
            <v>1269.0334</v>
          </cell>
          <cell r="W174">
            <v>285.37369999999999</v>
          </cell>
          <cell r="X174">
            <v>1772.586</v>
          </cell>
          <cell r="Y174">
            <v>1952.3584000000001</v>
          </cell>
          <cell r="Z174">
            <v>291.30029999999999</v>
          </cell>
          <cell r="AA174">
            <v>2024.3263999999999</v>
          </cell>
          <cell r="AB174">
            <v>1992.904</v>
          </cell>
          <cell r="AC174">
            <v>0</v>
          </cell>
          <cell r="AD174">
            <v>0</v>
          </cell>
          <cell r="AE174">
            <v>0</v>
          </cell>
          <cell r="AF174">
            <v>0</v>
          </cell>
          <cell r="AG174">
            <v>0</v>
          </cell>
          <cell r="AH174">
            <v>0</v>
          </cell>
          <cell r="AI174">
            <v>1.0225</v>
          </cell>
          <cell r="AJ174">
            <v>10.7103</v>
          </cell>
          <cell r="AK174">
            <v>5.2497999999999996</v>
          </cell>
          <cell r="AL174">
            <v>334.45589999999999</v>
          </cell>
          <cell r="AM174">
            <v>2413.4958000000001</v>
          </cell>
          <cell r="AN174">
            <v>2288.1493999999998</v>
          </cell>
          <cell r="AO174">
            <v>624.7337</v>
          </cell>
          <cell r="AP174">
            <v>4427.1118999999999</v>
          </cell>
          <cell r="AQ174">
            <v>4275.8036000000002</v>
          </cell>
          <cell r="AR174">
            <v>1.0225</v>
          </cell>
          <cell r="AS174">
            <v>27.936299999999999</v>
          </cell>
          <cell r="AT174">
            <v>5.2497999999999996</v>
          </cell>
          <cell r="AU174">
            <v>0</v>
          </cell>
          <cell r="AV174">
            <v>0</v>
          </cell>
          <cell r="AW174">
            <v>0</v>
          </cell>
          <cell r="AX174">
            <v>0</v>
          </cell>
          <cell r="AY174">
            <v>0</v>
          </cell>
          <cell r="AZ174">
            <v>0</v>
          </cell>
          <cell r="BA174">
            <v>1.0225</v>
          </cell>
          <cell r="BB174">
            <v>27.936299999999999</v>
          </cell>
          <cell r="BC174">
            <v>5.2497999999999996</v>
          </cell>
          <cell r="BD174">
            <v>291.30029999999999</v>
          </cell>
          <cell r="BE174">
            <v>2041.5524</v>
          </cell>
          <cell r="BF174">
            <v>1992.904</v>
          </cell>
          <cell r="BG174">
            <v>619.82960000000003</v>
          </cell>
          <cell r="BH174">
            <v>4186.0817999999999</v>
          </cell>
          <cell r="BI174">
            <v>4240.5078000000003</v>
          </cell>
          <cell r="BJ174">
            <v>911.12990000000002</v>
          </cell>
          <cell r="BK174">
            <v>6227.6342000000004</v>
          </cell>
          <cell r="BL174">
            <v>6233.4117999999999</v>
          </cell>
          <cell r="BM174">
            <v>910.10739999999998</v>
          </cell>
          <cell r="BN174">
            <v>6199.6979000000001</v>
          </cell>
          <cell r="BO174">
            <v>6228.1620000000003</v>
          </cell>
        </row>
        <row r="175">
          <cell r="A175">
            <v>93102</v>
          </cell>
          <cell r="B175">
            <v>0</v>
          </cell>
          <cell r="C175">
            <v>0</v>
          </cell>
          <cell r="D175">
            <v>0</v>
          </cell>
          <cell r="E175">
            <v>0</v>
          </cell>
          <cell r="F175">
            <v>0</v>
          </cell>
          <cell r="G175">
            <v>0</v>
          </cell>
          <cell r="H175">
            <v>0</v>
          </cell>
          <cell r="I175">
            <v>272.57909999999998</v>
          </cell>
          <cell r="J175">
            <v>0</v>
          </cell>
          <cell r="K175">
            <v>0</v>
          </cell>
          <cell r="L175">
            <v>0</v>
          </cell>
          <cell r="M175">
            <v>0</v>
          </cell>
          <cell r="N175">
            <v>0</v>
          </cell>
          <cell r="O175">
            <v>272.57909999999998</v>
          </cell>
          <cell r="P175">
            <v>0</v>
          </cell>
          <cell r="Q175">
            <v>104.6236</v>
          </cell>
          <cell r="R175">
            <v>8647.1905999999999</v>
          </cell>
          <cell r="S175">
            <v>49.237200000000001</v>
          </cell>
          <cell r="T175">
            <v>194.30099999999999</v>
          </cell>
          <cell r="U175">
            <v>16059.067999999999</v>
          </cell>
          <cell r="V175">
            <v>91.440600000000003</v>
          </cell>
          <cell r="W175">
            <v>298.9246</v>
          </cell>
          <cell r="X175">
            <v>24706.258600000001</v>
          </cell>
          <cell r="Y175">
            <v>140.67779999999999</v>
          </cell>
          <cell r="Z175">
            <v>288.72379999999998</v>
          </cell>
          <cell r="AA175">
            <v>27077.9247</v>
          </cell>
          <cell r="AB175">
            <v>135.87719999999999</v>
          </cell>
          <cell r="AC175">
            <v>0</v>
          </cell>
          <cell r="AD175">
            <v>0</v>
          </cell>
          <cell r="AE175">
            <v>0</v>
          </cell>
          <cell r="AF175">
            <v>0</v>
          </cell>
          <cell r="AG175">
            <v>0</v>
          </cell>
          <cell r="AH175">
            <v>0</v>
          </cell>
          <cell r="AI175">
            <v>10.681900000000001</v>
          </cell>
          <cell r="AJ175">
            <v>106.4658</v>
          </cell>
          <cell r="AK175">
            <v>4.8570000000000002</v>
          </cell>
          <cell r="AL175">
            <v>317.95</v>
          </cell>
          <cell r="AM175">
            <v>31069.7435</v>
          </cell>
          <cell r="AN175">
            <v>149.63149999999999</v>
          </cell>
          <cell r="AO175">
            <v>595.99189999999999</v>
          </cell>
          <cell r="AP175">
            <v>58041.202400000002</v>
          </cell>
          <cell r="AQ175">
            <v>280.65170000000001</v>
          </cell>
          <cell r="AR175">
            <v>10.681900000000001</v>
          </cell>
          <cell r="AS175">
            <v>379.04489999999998</v>
          </cell>
          <cell r="AT175">
            <v>4.8570000000000002</v>
          </cell>
          <cell r="AU175">
            <v>0</v>
          </cell>
          <cell r="AV175">
            <v>0</v>
          </cell>
          <cell r="AW175">
            <v>0</v>
          </cell>
          <cell r="AX175">
            <v>0</v>
          </cell>
          <cell r="AY175">
            <v>0</v>
          </cell>
          <cell r="AZ175">
            <v>0</v>
          </cell>
          <cell r="BA175">
            <v>10.681900000000001</v>
          </cell>
          <cell r="BB175">
            <v>379.04489999999998</v>
          </cell>
          <cell r="BC175">
            <v>4.8570000000000002</v>
          </cell>
          <cell r="BD175">
            <v>288.72379999999998</v>
          </cell>
          <cell r="BE175">
            <v>27350.503799999999</v>
          </cell>
          <cell r="BF175">
            <v>135.87719999999999</v>
          </cell>
          <cell r="BG175">
            <v>616.87459999999999</v>
          </cell>
          <cell r="BH175">
            <v>55776.002099999998</v>
          </cell>
          <cell r="BI175">
            <v>290.30930000000001</v>
          </cell>
          <cell r="BJ175">
            <v>905.59839999999997</v>
          </cell>
          <cell r="BK175">
            <v>83126.505900000004</v>
          </cell>
          <cell r="BL175">
            <v>426.18650000000002</v>
          </cell>
          <cell r="BM175">
            <v>894.91650000000004</v>
          </cell>
          <cell r="BN175">
            <v>82747.460999999996</v>
          </cell>
          <cell r="BO175">
            <v>421.3295</v>
          </cell>
        </row>
        <row r="176">
          <cell r="A176">
            <v>93103</v>
          </cell>
          <cell r="B176">
            <v>31.661999999999999</v>
          </cell>
          <cell r="C176">
            <v>327.29840000000002</v>
          </cell>
          <cell r="D176">
            <v>0</v>
          </cell>
          <cell r="E176">
            <v>56.8523</v>
          </cell>
          <cell r="F176">
            <v>970.29539999999997</v>
          </cell>
          <cell r="G176">
            <v>0</v>
          </cell>
          <cell r="H176">
            <v>0</v>
          </cell>
          <cell r="I176">
            <v>33.048400000000001</v>
          </cell>
          <cell r="J176">
            <v>0</v>
          </cell>
          <cell r="K176">
            <v>31.402200000000001</v>
          </cell>
          <cell r="L176">
            <v>1043.3210999999999</v>
          </cell>
          <cell r="M176">
            <v>0</v>
          </cell>
          <cell r="N176">
            <v>0</v>
          </cell>
          <cell r="O176">
            <v>33.048400000000001</v>
          </cell>
          <cell r="P176">
            <v>0</v>
          </cell>
          <cell r="Q176">
            <v>0</v>
          </cell>
          <cell r="R176">
            <v>421.3664</v>
          </cell>
          <cell r="S176">
            <v>0</v>
          </cell>
          <cell r="T176">
            <v>0</v>
          </cell>
          <cell r="U176">
            <v>782.53769999999997</v>
          </cell>
          <cell r="V176">
            <v>0</v>
          </cell>
          <cell r="W176">
            <v>57.112099999999998</v>
          </cell>
          <cell r="X176">
            <v>1458.1768</v>
          </cell>
          <cell r="Y176">
            <v>0</v>
          </cell>
          <cell r="Z176">
            <v>0</v>
          </cell>
          <cell r="AA176">
            <v>3650.3827000000001</v>
          </cell>
          <cell r="AB176">
            <v>0</v>
          </cell>
          <cell r="AC176">
            <v>0</v>
          </cell>
          <cell r="AD176">
            <v>0</v>
          </cell>
          <cell r="AE176">
            <v>0</v>
          </cell>
          <cell r="AF176">
            <v>0</v>
          </cell>
          <cell r="AG176">
            <v>1.8099000000000001</v>
          </cell>
          <cell r="AH176">
            <v>0</v>
          </cell>
          <cell r="AI176">
            <v>0</v>
          </cell>
          <cell r="AJ176">
            <v>12.8055</v>
          </cell>
          <cell r="AK176">
            <v>0</v>
          </cell>
          <cell r="AL176">
            <v>0</v>
          </cell>
          <cell r="AM176">
            <v>1558.4682</v>
          </cell>
          <cell r="AN176">
            <v>0</v>
          </cell>
          <cell r="AO176">
            <v>0</v>
          </cell>
          <cell r="AP176">
            <v>5194.2354999999998</v>
          </cell>
          <cell r="AQ176">
            <v>0</v>
          </cell>
          <cell r="AR176">
            <v>31.402200000000001</v>
          </cell>
          <cell r="AS176">
            <v>1090.9848999999999</v>
          </cell>
          <cell r="AT176">
            <v>0</v>
          </cell>
          <cell r="AU176">
            <v>0</v>
          </cell>
          <cell r="AV176">
            <v>0</v>
          </cell>
          <cell r="AW176">
            <v>0</v>
          </cell>
          <cell r="AX176">
            <v>0</v>
          </cell>
          <cell r="AY176">
            <v>0</v>
          </cell>
          <cell r="AZ176">
            <v>0</v>
          </cell>
          <cell r="BA176">
            <v>31.402200000000001</v>
          </cell>
          <cell r="BB176">
            <v>1090.9848999999999</v>
          </cell>
          <cell r="BC176">
            <v>0</v>
          </cell>
          <cell r="BD176">
            <v>88.514300000000006</v>
          </cell>
          <cell r="BE176">
            <v>4981.0249000000003</v>
          </cell>
          <cell r="BF176">
            <v>0</v>
          </cell>
          <cell r="BG176">
            <v>0</v>
          </cell>
          <cell r="BH176">
            <v>2762.3723</v>
          </cell>
          <cell r="BI176">
            <v>0</v>
          </cell>
          <cell r="BJ176">
            <v>88.514300000000006</v>
          </cell>
          <cell r="BK176">
            <v>7743.3972000000003</v>
          </cell>
          <cell r="BL176">
            <v>0</v>
          </cell>
          <cell r="BM176">
            <v>57.112099999999998</v>
          </cell>
          <cell r="BN176">
            <v>6652.4123</v>
          </cell>
          <cell r="BO176">
            <v>0</v>
          </cell>
        </row>
        <row r="177">
          <cell r="A177">
            <v>93104</v>
          </cell>
          <cell r="B177">
            <v>0</v>
          </cell>
          <cell r="C177">
            <v>0</v>
          </cell>
          <cell r="D177">
            <v>0</v>
          </cell>
          <cell r="E177">
            <v>0</v>
          </cell>
          <cell r="F177">
            <v>0</v>
          </cell>
          <cell r="G177">
            <v>0</v>
          </cell>
          <cell r="H177">
            <v>0</v>
          </cell>
          <cell r="I177">
            <v>74.850200000000001</v>
          </cell>
          <cell r="J177">
            <v>0</v>
          </cell>
          <cell r="K177">
            <v>0</v>
          </cell>
          <cell r="L177">
            <v>0</v>
          </cell>
          <cell r="M177">
            <v>0</v>
          </cell>
          <cell r="N177">
            <v>0</v>
          </cell>
          <cell r="O177">
            <v>74.850200000000001</v>
          </cell>
          <cell r="P177">
            <v>0</v>
          </cell>
          <cell r="Q177">
            <v>85.737700000000004</v>
          </cell>
          <cell r="R177">
            <v>1050.0224000000001</v>
          </cell>
          <cell r="S177">
            <v>295.01859999999999</v>
          </cell>
          <cell r="T177">
            <v>159.22720000000001</v>
          </cell>
          <cell r="U177">
            <v>1950.0418</v>
          </cell>
          <cell r="V177">
            <v>547.89229999999998</v>
          </cell>
          <cell r="W177">
            <v>244.9649</v>
          </cell>
          <cell r="X177">
            <v>3000.0641999999998</v>
          </cell>
          <cell r="Y177">
            <v>842.91089999999997</v>
          </cell>
          <cell r="Z177">
            <v>244.8965</v>
          </cell>
          <cell r="AA177">
            <v>3340.3094999999998</v>
          </cell>
          <cell r="AB177">
            <v>842.67550000000006</v>
          </cell>
          <cell r="AC177">
            <v>0</v>
          </cell>
          <cell r="AD177">
            <v>0</v>
          </cell>
          <cell r="AE177">
            <v>0</v>
          </cell>
          <cell r="AF177">
            <v>0</v>
          </cell>
          <cell r="AG177">
            <v>0</v>
          </cell>
          <cell r="AH177">
            <v>0</v>
          </cell>
          <cell r="AI177">
            <v>6.1184000000000003</v>
          </cell>
          <cell r="AJ177">
            <v>106.0339</v>
          </cell>
          <cell r="AK177">
            <v>18.1754</v>
          </cell>
          <cell r="AL177">
            <v>287.09719999999999</v>
          </cell>
          <cell r="AM177">
            <v>4285.4712</v>
          </cell>
          <cell r="AN177">
            <v>987.88559999999995</v>
          </cell>
          <cell r="AO177">
            <v>525.87530000000004</v>
          </cell>
          <cell r="AP177">
            <v>7519.7467999999999</v>
          </cell>
          <cell r="AQ177">
            <v>1812.3857</v>
          </cell>
          <cell r="AR177">
            <v>6.1184000000000003</v>
          </cell>
          <cell r="AS177">
            <v>180.88409999999999</v>
          </cell>
          <cell r="AT177">
            <v>18.1754</v>
          </cell>
          <cell r="AU177">
            <v>0</v>
          </cell>
          <cell r="AV177">
            <v>0</v>
          </cell>
          <cell r="AW177">
            <v>0</v>
          </cell>
          <cell r="AX177">
            <v>0</v>
          </cell>
          <cell r="AY177">
            <v>0</v>
          </cell>
          <cell r="AZ177">
            <v>0</v>
          </cell>
          <cell r="BA177">
            <v>6.1184000000000003</v>
          </cell>
          <cell r="BB177">
            <v>180.88409999999999</v>
          </cell>
          <cell r="BC177">
            <v>18.1754</v>
          </cell>
          <cell r="BD177">
            <v>244.8965</v>
          </cell>
          <cell r="BE177">
            <v>3415.1597000000002</v>
          </cell>
          <cell r="BF177">
            <v>842.67550000000006</v>
          </cell>
          <cell r="BG177">
            <v>532.06209999999999</v>
          </cell>
          <cell r="BH177">
            <v>7285.5353999999998</v>
          </cell>
          <cell r="BI177">
            <v>1830.7964999999999</v>
          </cell>
          <cell r="BJ177">
            <v>776.95860000000005</v>
          </cell>
          <cell r="BK177">
            <v>10700.695100000001</v>
          </cell>
          <cell r="BL177">
            <v>2673.4720000000002</v>
          </cell>
          <cell r="BM177">
            <v>770.84019999999998</v>
          </cell>
          <cell r="BN177">
            <v>10519.811</v>
          </cell>
          <cell r="BO177">
            <v>2655.2966000000001</v>
          </cell>
        </row>
        <row r="178">
          <cell r="A178">
            <v>93127</v>
          </cell>
          <cell r="B178">
            <v>1825.9386999999999</v>
          </cell>
          <cell r="C178">
            <v>14057.2901</v>
          </cell>
          <cell r="D178">
            <v>616.83270000000005</v>
          </cell>
          <cell r="E178">
            <v>3391.0291000000002</v>
          </cell>
          <cell r="F178">
            <v>26561.465199999999</v>
          </cell>
          <cell r="G178">
            <v>1145.5463999999999</v>
          </cell>
          <cell r="H178">
            <v>0</v>
          </cell>
          <cell r="I178">
            <v>0</v>
          </cell>
          <cell r="J178">
            <v>0</v>
          </cell>
          <cell r="K178">
            <v>0</v>
          </cell>
          <cell r="L178">
            <v>0</v>
          </cell>
          <cell r="M178">
            <v>0</v>
          </cell>
          <cell r="N178">
            <v>0</v>
          </cell>
          <cell r="O178">
            <v>0</v>
          </cell>
          <cell r="P178">
            <v>0</v>
          </cell>
          <cell r="Q178">
            <v>1241.3333</v>
          </cell>
          <cell r="R178">
            <v>9802.5113999999994</v>
          </cell>
          <cell r="S178">
            <v>419.34320000000002</v>
          </cell>
          <cell r="T178">
            <v>2305.3332</v>
          </cell>
          <cell r="U178">
            <v>18204.6639</v>
          </cell>
          <cell r="V178">
            <v>778.78020000000004</v>
          </cell>
          <cell r="W178">
            <v>8763.6342999999997</v>
          </cell>
          <cell r="X178">
            <v>68625.930600000007</v>
          </cell>
          <cell r="Y178">
            <v>2960.5025000000001</v>
          </cell>
          <cell r="Z178">
            <v>4112.8591999999999</v>
          </cell>
          <cell r="AA178">
            <v>46971.172299999998</v>
          </cell>
          <cell r="AB178">
            <v>1389.3927000000001</v>
          </cell>
          <cell r="AC178">
            <v>0</v>
          </cell>
          <cell r="AD178">
            <v>0</v>
          </cell>
          <cell r="AE178">
            <v>0</v>
          </cell>
          <cell r="AF178">
            <v>0</v>
          </cell>
          <cell r="AG178">
            <v>10.592599999999999</v>
          </cell>
          <cell r="AH178">
            <v>0</v>
          </cell>
          <cell r="AI178">
            <v>0</v>
          </cell>
          <cell r="AJ178">
            <v>0</v>
          </cell>
          <cell r="AK178">
            <v>0</v>
          </cell>
          <cell r="AL178">
            <v>3463.1084999999998</v>
          </cell>
          <cell r="AM178">
            <v>32152.257300000001</v>
          </cell>
          <cell r="AN178">
            <v>1169.896</v>
          </cell>
          <cell r="AO178">
            <v>7575.9677000000001</v>
          </cell>
          <cell r="AP178">
            <v>79112.837</v>
          </cell>
          <cell r="AQ178">
            <v>2559.2887000000001</v>
          </cell>
          <cell r="AR178">
            <v>0</v>
          </cell>
          <cell r="AS178">
            <v>10.592599999999999</v>
          </cell>
          <cell r="AT178">
            <v>0</v>
          </cell>
          <cell r="AU178">
            <v>0</v>
          </cell>
          <cell r="AV178">
            <v>0</v>
          </cell>
          <cell r="AW178">
            <v>0</v>
          </cell>
          <cell r="AX178">
            <v>0</v>
          </cell>
          <cell r="AY178">
            <v>0</v>
          </cell>
          <cell r="AZ178">
            <v>0</v>
          </cell>
          <cell r="BA178">
            <v>0</v>
          </cell>
          <cell r="BB178">
            <v>10.592599999999999</v>
          </cell>
          <cell r="BC178">
            <v>0</v>
          </cell>
          <cell r="BD178">
            <v>9329.8269999999993</v>
          </cell>
          <cell r="BE178">
            <v>87589.927599999995</v>
          </cell>
          <cell r="BF178">
            <v>3151.7718</v>
          </cell>
          <cell r="BG178">
            <v>7009.7749999999996</v>
          </cell>
          <cell r="BH178">
            <v>60159.4326</v>
          </cell>
          <cell r="BI178">
            <v>2368.0194000000001</v>
          </cell>
          <cell r="BJ178">
            <v>16339.602000000001</v>
          </cell>
          <cell r="BK178">
            <v>147749.3602</v>
          </cell>
          <cell r="BL178">
            <v>5519.7911999999997</v>
          </cell>
          <cell r="BM178">
            <v>16339.602000000001</v>
          </cell>
          <cell r="BN178">
            <v>147738.76759999999</v>
          </cell>
          <cell r="BO178">
            <v>5519.7911999999997</v>
          </cell>
        </row>
        <row r="179">
          <cell r="A179">
            <v>93140</v>
          </cell>
          <cell r="B179">
            <v>0</v>
          </cell>
          <cell r="C179">
            <v>0</v>
          </cell>
          <cell r="D179">
            <v>0</v>
          </cell>
          <cell r="E179">
            <v>0</v>
          </cell>
          <cell r="F179">
            <v>0</v>
          </cell>
          <cell r="G179">
            <v>0</v>
          </cell>
          <cell r="H179">
            <v>0</v>
          </cell>
          <cell r="I179">
            <v>750.28790000000004</v>
          </cell>
          <cell r="J179">
            <v>0</v>
          </cell>
          <cell r="K179">
            <v>0</v>
          </cell>
          <cell r="L179">
            <v>0</v>
          </cell>
          <cell r="M179">
            <v>0</v>
          </cell>
          <cell r="N179">
            <v>0</v>
          </cell>
          <cell r="O179">
            <v>750.28790000000004</v>
          </cell>
          <cell r="P179">
            <v>0</v>
          </cell>
          <cell r="Q179">
            <v>236.2681</v>
          </cell>
          <cell r="R179">
            <v>1696.3440000000001</v>
          </cell>
          <cell r="S179">
            <v>1616.4065000000001</v>
          </cell>
          <cell r="T179">
            <v>438.78370000000001</v>
          </cell>
          <cell r="U179">
            <v>3150.3535999999999</v>
          </cell>
          <cell r="V179">
            <v>3001.8980000000001</v>
          </cell>
          <cell r="W179">
            <v>675.05179999999996</v>
          </cell>
          <cell r="X179">
            <v>4846.6976000000004</v>
          </cell>
          <cell r="Y179">
            <v>4618.3045000000002</v>
          </cell>
          <cell r="Z179">
            <v>625.37329999999997</v>
          </cell>
          <cell r="AA179">
            <v>5039.1108000000004</v>
          </cell>
          <cell r="AB179">
            <v>4278.4336000000003</v>
          </cell>
          <cell r="AC179">
            <v>0</v>
          </cell>
          <cell r="AD179">
            <v>0</v>
          </cell>
          <cell r="AE179">
            <v>0</v>
          </cell>
          <cell r="AF179">
            <v>0</v>
          </cell>
          <cell r="AG179">
            <v>0</v>
          </cell>
          <cell r="AH179">
            <v>0</v>
          </cell>
          <cell r="AI179">
            <v>2.5129999999999999</v>
          </cell>
          <cell r="AJ179">
            <v>75.763599999999997</v>
          </cell>
          <cell r="AK179">
            <v>12.902100000000001</v>
          </cell>
          <cell r="AL179">
            <v>718.0163</v>
          </cell>
          <cell r="AM179">
            <v>5995.5366000000004</v>
          </cell>
          <cell r="AN179">
            <v>4912.2420000000002</v>
          </cell>
          <cell r="AO179">
            <v>1340.8766000000001</v>
          </cell>
          <cell r="AP179">
            <v>10958.8838</v>
          </cell>
          <cell r="AQ179">
            <v>9177.7734999999993</v>
          </cell>
          <cell r="AR179">
            <v>2.5129999999999999</v>
          </cell>
          <cell r="AS179">
            <v>826.05150000000003</v>
          </cell>
          <cell r="AT179">
            <v>12.902100000000001</v>
          </cell>
          <cell r="AU179">
            <v>0</v>
          </cell>
          <cell r="AV179">
            <v>0</v>
          </cell>
          <cell r="AW179">
            <v>0</v>
          </cell>
          <cell r="AX179">
            <v>0</v>
          </cell>
          <cell r="AY179">
            <v>0</v>
          </cell>
          <cell r="AZ179">
            <v>0</v>
          </cell>
          <cell r="BA179">
            <v>2.5129999999999999</v>
          </cell>
          <cell r="BB179">
            <v>826.05150000000003</v>
          </cell>
          <cell r="BC179">
            <v>12.902100000000001</v>
          </cell>
          <cell r="BD179">
            <v>625.37329999999997</v>
          </cell>
          <cell r="BE179">
            <v>5789.3986999999997</v>
          </cell>
          <cell r="BF179">
            <v>4278.4336000000003</v>
          </cell>
          <cell r="BG179">
            <v>1393.0681</v>
          </cell>
          <cell r="BH179">
            <v>10842.234200000001</v>
          </cell>
          <cell r="BI179">
            <v>9530.5465000000004</v>
          </cell>
          <cell r="BJ179">
            <v>2018.4413999999999</v>
          </cell>
          <cell r="BK179">
            <v>16631.632900000001</v>
          </cell>
          <cell r="BL179">
            <v>13808.980100000001</v>
          </cell>
          <cell r="BM179">
            <v>2015.9284</v>
          </cell>
          <cell r="BN179">
            <v>15805.581399999999</v>
          </cell>
          <cell r="BO179">
            <v>13796.078</v>
          </cell>
        </row>
        <row r="180">
          <cell r="A180">
            <v>93143</v>
          </cell>
          <cell r="B180">
            <v>0</v>
          </cell>
          <cell r="C180">
            <v>0</v>
          </cell>
          <cell r="D180">
            <v>0</v>
          </cell>
          <cell r="E180">
            <v>0</v>
          </cell>
          <cell r="F180">
            <v>0</v>
          </cell>
          <cell r="G180">
            <v>0</v>
          </cell>
          <cell r="H180">
            <v>0</v>
          </cell>
          <cell r="I180">
            <v>16.4923</v>
          </cell>
          <cell r="J180">
            <v>0</v>
          </cell>
          <cell r="K180">
            <v>0</v>
          </cell>
          <cell r="L180">
            <v>0</v>
          </cell>
          <cell r="M180">
            <v>0</v>
          </cell>
          <cell r="N180">
            <v>0</v>
          </cell>
          <cell r="O180">
            <v>16.4923</v>
          </cell>
          <cell r="P180">
            <v>0</v>
          </cell>
          <cell r="Q180">
            <v>371.60930000000002</v>
          </cell>
          <cell r="R180">
            <v>241.1908</v>
          </cell>
          <cell r="S180">
            <v>174.88419999999999</v>
          </cell>
          <cell r="T180">
            <v>690.13160000000005</v>
          </cell>
          <cell r="U180">
            <v>447.92579999999998</v>
          </cell>
          <cell r="V180">
            <v>324.7851</v>
          </cell>
          <cell r="W180">
            <v>1061.7409</v>
          </cell>
          <cell r="X180">
            <v>689.11659999999995</v>
          </cell>
          <cell r="Y180">
            <v>499.66930000000002</v>
          </cell>
          <cell r="Z180">
            <v>1045.4232</v>
          </cell>
          <cell r="AA180">
            <v>698.42319999999995</v>
          </cell>
          <cell r="AB180">
            <v>491.99</v>
          </cell>
          <cell r="AC180">
            <v>0</v>
          </cell>
          <cell r="AD180">
            <v>0</v>
          </cell>
          <cell r="AE180">
            <v>0</v>
          </cell>
          <cell r="AF180">
            <v>0</v>
          </cell>
          <cell r="AG180">
            <v>0</v>
          </cell>
          <cell r="AH180">
            <v>0</v>
          </cell>
          <cell r="AI180">
            <v>0.17780000000000001</v>
          </cell>
          <cell r="AJ180">
            <v>4.0339</v>
          </cell>
          <cell r="AK180">
            <v>8.0799999999999997E-2</v>
          </cell>
          <cell r="AL180">
            <v>1160.1801</v>
          </cell>
          <cell r="AM180">
            <v>782.65279999999996</v>
          </cell>
          <cell r="AN180">
            <v>545.99609999999996</v>
          </cell>
          <cell r="AO180">
            <v>2205.4254999999998</v>
          </cell>
          <cell r="AP180">
            <v>1477.0420999999999</v>
          </cell>
          <cell r="AQ180">
            <v>1037.9052999999999</v>
          </cell>
          <cell r="AR180">
            <v>0.17780000000000001</v>
          </cell>
          <cell r="AS180">
            <v>20.526199999999999</v>
          </cell>
          <cell r="AT180">
            <v>8.0799999999999997E-2</v>
          </cell>
          <cell r="AU180">
            <v>0</v>
          </cell>
          <cell r="AV180">
            <v>0</v>
          </cell>
          <cell r="AW180">
            <v>0</v>
          </cell>
          <cell r="AX180">
            <v>0</v>
          </cell>
          <cell r="AY180">
            <v>0</v>
          </cell>
          <cell r="AZ180">
            <v>0</v>
          </cell>
          <cell r="BA180">
            <v>0.17780000000000001</v>
          </cell>
          <cell r="BB180">
            <v>20.526199999999999</v>
          </cell>
          <cell r="BC180">
            <v>8.0799999999999997E-2</v>
          </cell>
          <cell r="BD180">
            <v>1045.4232</v>
          </cell>
          <cell r="BE180">
            <v>714.91549999999995</v>
          </cell>
          <cell r="BF180">
            <v>491.99</v>
          </cell>
          <cell r="BG180">
            <v>2221.9209999999998</v>
          </cell>
          <cell r="BH180">
            <v>1471.7693999999999</v>
          </cell>
          <cell r="BI180">
            <v>1045.6654000000001</v>
          </cell>
          <cell r="BJ180">
            <v>3267.3442</v>
          </cell>
          <cell r="BK180">
            <v>2186.6849000000002</v>
          </cell>
          <cell r="BL180">
            <v>1537.6554000000001</v>
          </cell>
          <cell r="BM180">
            <v>3267.1664000000001</v>
          </cell>
          <cell r="BN180">
            <v>2166.1587</v>
          </cell>
          <cell r="BO180">
            <v>1537.5745999999999</v>
          </cell>
        </row>
        <row r="181">
          <cell r="A181">
            <v>93147</v>
          </cell>
          <cell r="B181">
            <v>0</v>
          </cell>
          <cell r="C181">
            <v>0</v>
          </cell>
          <cell r="D181">
            <v>0</v>
          </cell>
          <cell r="E181">
            <v>0</v>
          </cell>
          <cell r="F181">
            <v>0</v>
          </cell>
          <cell r="G181">
            <v>0</v>
          </cell>
          <cell r="H181">
            <v>0</v>
          </cell>
          <cell r="I181">
            <v>724.34879999999998</v>
          </cell>
          <cell r="J181">
            <v>0</v>
          </cell>
          <cell r="K181">
            <v>0</v>
          </cell>
          <cell r="L181">
            <v>0</v>
          </cell>
          <cell r="M181">
            <v>0</v>
          </cell>
          <cell r="N181">
            <v>0</v>
          </cell>
          <cell r="O181">
            <v>724.34879999999998</v>
          </cell>
          <cell r="P181">
            <v>0</v>
          </cell>
          <cell r="Q181">
            <v>74.707700000000003</v>
          </cell>
          <cell r="R181">
            <v>389.79989999999998</v>
          </cell>
          <cell r="S181">
            <v>366.73390000000001</v>
          </cell>
          <cell r="T181">
            <v>138.74289999999999</v>
          </cell>
          <cell r="U181">
            <v>723.91409999999996</v>
          </cell>
          <cell r="V181">
            <v>681.07820000000004</v>
          </cell>
          <cell r="W181">
            <v>213.45060000000001</v>
          </cell>
          <cell r="X181">
            <v>1113.7139999999999</v>
          </cell>
          <cell r="Y181">
            <v>1047.8121000000001</v>
          </cell>
          <cell r="Z181">
            <v>213.38929999999999</v>
          </cell>
          <cell r="AA181">
            <v>1208.3785</v>
          </cell>
          <cell r="AB181">
            <v>1047.5110999999999</v>
          </cell>
          <cell r="AC181">
            <v>0</v>
          </cell>
          <cell r="AD181">
            <v>0</v>
          </cell>
          <cell r="AE181">
            <v>0</v>
          </cell>
          <cell r="AF181">
            <v>0</v>
          </cell>
          <cell r="AG181">
            <v>0</v>
          </cell>
          <cell r="AH181">
            <v>0</v>
          </cell>
          <cell r="AI181">
            <v>16.384</v>
          </cell>
          <cell r="AJ181">
            <v>38.494199999999999</v>
          </cell>
          <cell r="AK181">
            <v>65.461299999999994</v>
          </cell>
          <cell r="AL181">
            <v>250.1626</v>
          </cell>
          <cell r="AM181">
            <v>1516.4803999999999</v>
          </cell>
          <cell r="AN181">
            <v>1228.0282999999999</v>
          </cell>
          <cell r="AO181">
            <v>447.16789999999997</v>
          </cell>
          <cell r="AP181">
            <v>2686.3647000000001</v>
          </cell>
          <cell r="AQ181">
            <v>2210.0781000000002</v>
          </cell>
          <cell r="AR181">
            <v>16.384</v>
          </cell>
          <cell r="AS181">
            <v>762.84299999999996</v>
          </cell>
          <cell r="AT181">
            <v>65.461299999999994</v>
          </cell>
          <cell r="AU181">
            <v>0</v>
          </cell>
          <cell r="AV181">
            <v>0</v>
          </cell>
          <cell r="AW181">
            <v>0</v>
          </cell>
          <cell r="AX181">
            <v>0</v>
          </cell>
          <cell r="AY181">
            <v>0</v>
          </cell>
          <cell r="AZ181">
            <v>0</v>
          </cell>
          <cell r="BA181">
            <v>16.384</v>
          </cell>
          <cell r="BB181">
            <v>762.84299999999996</v>
          </cell>
          <cell r="BC181">
            <v>65.461299999999994</v>
          </cell>
          <cell r="BD181">
            <v>213.38929999999999</v>
          </cell>
          <cell r="BE181">
            <v>1932.7273</v>
          </cell>
          <cell r="BF181">
            <v>1047.5110999999999</v>
          </cell>
          <cell r="BG181">
            <v>463.61320000000001</v>
          </cell>
          <cell r="BH181">
            <v>2630.1943999999999</v>
          </cell>
          <cell r="BI181">
            <v>2275.8404</v>
          </cell>
          <cell r="BJ181">
            <v>677.00250000000005</v>
          </cell>
          <cell r="BK181">
            <v>4562.9216999999999</v>
          </cell>
          <cell r="BL181">
            <v>3323.3515000000002</v>
          </cell>
          <cell r="BM181">
            <v>660.61850000000004</v>
          </cell>
          <cell r="BN181">
            <v>3800.0787</v>
          </cell>
          <cell r="BO181">
            <v>3257.8901999999998</v>
          </cell>
        </row>
        <row r="182">
          <cell r="A182">
            <v>93170</v>
          </cell>
          <cell r="B182">
            <v>14.351100000000001</v>
          </cell>
          <cell r="C182">
            <v>138.34399999999999</v>
          </cell>
          <cell r="D182">
            <v>0</v>
          </cell>
          <cell r="E182">
            <v>64.233500000000006</v>
          </cell>
          <cell r="F182">
            <v>366.79689999999999</v>
          </cell>
          <cell r="G182">
            <v>0</v>
          </cell>
          <cell r="H182">
            <v>0</v>
          </cell>
          <cell r="I182">
            <v>17.545000000000002</v>
          </cell>
          <cell r="J182">
            <v>0</v>
          </cell>
          <cell r="K182">
            <v>30.2303</v>
          </cell>
          <cell r="L182">
            <v>279.8021</v>
          </cell>
          <cell r="M182">
            <v>0</v>
          </cell>
          <cell r="N182">
            <v>0</v>
          </cell>
          <cell r="O182">
            <v>17.545000000000002</v>
          </cell>
          <cell r="P182">
            <v>0</v>
          </cell>
          <cell r="Q182">
            <v>6.5179</v>
          </cell>
          <cell r="R182">
            <v>57.060699999999997</v>
          </cell>
          <cell r="S182">
            <v>0</v>
          </cell>
          <cell r="T182">
            <v>12.104799999999999</v>
          </cell>
          <cell r="U182">
            <v>105.96980000000001</v>
          </cell>
          <cell r="V182">
            <v>0</v>
          </cell>
          <cell r="W182">
            <v>66.977000000000004</v>
          </cell>
          <cell r="X182">
            <v>388.36930000000001</v>
          </cell>
          <cell r="Y182">
            <v>0</v>
          </cell>
          <cell r="Z182">
            <v>24.786799999999999</v>
          </cell>
          <cell r="AA182">
            <v>243.20580000000001</v>
          </cell>
          <cell r="AB182">
            <v>0</v>
          </cell>
          <cell r="AC182">
            <v>0</v>
          </cell>
          <cell r="AD182">
            <v>2.2602000000000002</v>
          </cell>
          <cell r="AE182">
            <v>0</v>
          </cell>
          <cell r="AF182">
            <v>0</v>
          </cell>
          <cell r="AG182">
            <v>0</v>
          </cell>
          <cell r="AH182">
            <v>0</v>
          </cell>
          <cell r="AI182">
            <v>0</v>
          </cell>
          <cell r="AJ182">
            <v>0</v>
          </cell>
          <cell r="AK182">
            <v>0</v>
          </cell>
          <cell r="AL182">
            <v>19.808</v>
          </cell>
          <cell r="AM182">
            <v>203.99799999999999</v>
          </cell>
          <cell r="AN182">
            <v>0</v>
          </cell>
          <cell r="AO182">
            <v>44.594799999999999</v>
          </cell>
          <cell r="AP182">
            <v>444.9436</v>
          </cell>
          <cell r="AQ182">
            <v>0</v>
          </cell>
          <cell r="AR182">
            <v>30.2303</v>
          </cell>
          <cell r="AS182">
            <v>299.60730000000001</v>
          </cell>
          <cell r="AT182">
            <v>0</v>
          </cell>
          <cell r="AU182">
            <v>0</v>
          </cell>
          <cell r="AV182">
            <v>0</v>
          </cell>
          <cell r="AW182">
            <v>0</v>
          </cell>
          <cell r="AX182">
            <v>0</v>
          </cell>
          <cell r="AY182">
            <v>0</v>
          </cell>
          <cell r="AZ182">
            <v>0</v>
          </cell>
          <cell r="BA182">
            <v>30.2303</v>
          </cell>
          <cell r="BB182">
            <v>299.60730000000001</v>
          </cell>
          <cell r="BC182">
            <v>0</v>
          </cell>
          <cell r="BD182">
            <v>103.37139999999999</v>
          </cell>
          <cell r="BE182">
            <v>765.89170000000001</v>
          </cell>
          <cell r="BF182">
            <v>0</v>
          </cell>
          <cell r="BG182">
            <v>38.430700000000002</v>
          </cell>
          <cell r="BH182">
            <v>367.02850000000001</v>
          </cell>
          <cell r="BI182">
            <v>0</v>
          </cell>
          <cell r="BJ182">
            <v>141.8021</v>
          </cell>
          <cell r="BK182">
            <v>1132.9202</v>
          </cell>
          <cell r="BL182">
            <v>0</v>
          </cell>
          <cell r="BM182">
            <v>111.5718</v>
          </cell>
          <cell r="BN182">
            <v>833.31290000000001</v>
          </cell>
          <cell r="BO182">
            <v>0</v>
          </cell>
        </row>
        <row r="183">
          <cell r="A183">
            <v>93171</v>
          </cell>
          <cell r="B183">
            <v>8.4126999999999992</v>
          </cell>
          <cell r="C183">
            <v>81.381600000000006</v>
          </cell>
          <cell r="D183">
            <v>49.940399999999997</v>
          </cell>
          <cell r="E183">
            <v>35.580800000000004</v>
          </cell>
          <cell r="F183">
            <v>202.63749999999999</v>
          </cell>
          <cell r="G183">
            <v>211.21950000000001</v>
          </cell>
          <cell r="H183">
            <v>0</v>
          </cell>
          <cell r="I183">
            <v>41.852800000000002</v>
          </cell>
          <cell r="J183">
            <v>0</v>
          </cell>
          <cell r="K183">
            <v>29.046299999999999</v>
          </cell>
          <cell r="L183">
            <v>156.50729999999999</v>
          </cell>
          <cell r="M183">
            <v>172.42830000000001</v>
          </cell>
          <cell r="N183">
            <v>0</v>
          </cell>
          <cell r="O183">
            <v>41.852800000000002</v>
          </cell>
          <cell r="P183">
            <v>0</v>
          </cell>
          <cell r="Q183">
            <v>29.8431</v>
          </cell>
          <cell r="R183">
            <v>314.4846</v>
          </cell>
          <cell r="S183">
            <v>177.1593</v>
          </cell>
          <cell r="T183">
            <v>55.423000000000002</v>
          </cell>
          <cell r="U183">
            <v>584.04340000000002</v>
          </cell>
          <cell r="V183">
            <v>329.01049999999998</v>
          </cell>
          <cell r="W183">
            <v>100.2133</v>
          </cell>
          <cell r="X183">
            <v>1026.0398</v>
          </cell>
          <cell r="Y183">
            <v>594.90139999999997</v>
          </cell>
          <cell r="Z183">
            <v>114.8442</v>
          </cell>
          <cell r="AA183">
            <v>1372.8028999999999</v>
          </cell>
          <cell r="AB183">
            <v>681.75390000000004</v>
          </cell>
          <cell r="AC183">
            <v>0</v>
          </cell>
          <cell r="AD183">
            <v>12.1419</v>
          </cell>
          <cell r="AE183">
            <v>0</v>
          </cell>
          <cell r="AF183">
            <v>0</v>
          </cell>
          <cell r="AG183">
            <v>5.5140000000000002</v>
          </cell>
          <cell r="AH183">
            <v>0</v>
          </cell>
          <cell r="AI183">
            <v>0</v>
          </cell>
          <cell r="AJ183">
            <v>0</v>
          </cell>
          <cell r="AK183">
            <v>0</v>
          </cell>
          <cell r="AL183">
            <v>90.692999999999998</v>
          </cell>
          <cell r="AM183">
            <v>1119.422</v>
          </cell>
          <cell r="AN183">
            <v>538.38499999999999</v>
          </cell>
          <cell r="AO183">
            <v>205.53720000000001</v>
          </cell>
          <cell r="AP183">
            <v>2474.569</v>
          </cell>
          <cell r="AQ183">
            <v>1220.1388999999999</v>
          </cell>
          <cell r="AR183">
            <v>29.046299999999999</v>
          </cell>
          <cell r="AS183">
            <v>216.01599999999999</v>
          </cell>
          <cell r="AT183">
            <v>172.42830000000001</v>
          </cell>
          <cell r="AU183">
            <v>0</v>
          </cell>
          <cell r="AV183">
            <v>0</v>
          </cell>
          <cell r="AW183">
            <v>0</v>
          </cell>
          <cell r="AX183">
            <v>0</v>
          </cell>
          <cell r="AY183">
            <v>0</v>
          </cell>
          <cell r="AZ183">
            <v>0</v>
          </cell>
          <cell r="BA183">
            <v>29.046299999999999</v>
          </cell>
          <cell r="BB183">
            <v>216.01599999999999</v>
          </cell>
          <cell r="BC183">
            <v>172.42830000000001</v>
          </cell>
          <cell r="BD183">
            <v>158.83770000000001</v>
          </cell>
          <cell r="BE183">
            <v>1698.6748</v>
          </cell>
          <cell r="BF183">
            <v>942.91380000000004</v>
          </cell>
          <cell r="BG183">
            <v>175.95910000000001</v>
          </cell>
          <cell r="BH183">
            <v>2017.95</v>
          </cell>
          <cell r="BI183">
            <v>1044.5547999999999</v>
          </cell>
          <cell r="BJ183">
            <v>334.79680000000002</v>
          </cell>
          <cell r="BK183">
            <v>3716.6248000000001</v>
          </cell>
          <cell r="BL183">
            <v>1987.4685999999999</v>
          </cell>
          <cell r="BM183">
            <v>305.75049999999999</v>
          </cell>
          <cell r="BN183">
            <v>3500.6088</v>
          </cell>
          <cell r="BO183">
            <v>1815.0402999999999</v>
          </cell>
        </row>
        <row r="184">
          <cell r="A184">
            <v>93172</v>
          </cell>
          <cell r="B184">
            <v>62.798400000000001</v>
          </cell>
          <cell r="C184">
            <v>422.45589999999999</v>
          </cell>
          <cell r="D184">
            <v>372.79270000000002</v>
          </cell>
          <cell r="E184">
            <v>69.9739</v>
          </cell>
          <cell r="F184">
            <v>459.94850000000002</v>
          </cell>
          <cell r="G184">
            <v>415.38889999999998</v>
          </cell>
          <cell r="H184">
            <v>0</v>
          </cell>
          <cell r="I184">
            <v>118.625</v>
          </cell>
          <cell r="J184">
            <v>0</v>
          </cell>
          <cell r="K184">
            <v>101.51260000000001</v>
          </cell>
          <cell r="L184">
            <v>543.08500000000004</v>
          </cell>
          <cell r="M184">
            <v>602.61360000000002</v>
          </cell>
          <cell r="N184">
            <v>0</v>
          </cell>
          <cell r="O184">
            <v>0</v>
          </cell>
          <cell r="P184">
            <v>0</v>
          </cell>
          <cell r="Q184">
            <v>15.1698</v>
          </cell>
          <cell r="R184">
            <v>149.1232</v>
          </cell>
          <cell r="S184">
            <v>90.053399999999996</v>
          </cell>
          <cell r="T184">
            <v>28.1724</v>
          </cell>
          <cell r="U184">
            <v>276.94290000000001</v>
          </cell>
          <cell r="V184">
            <v>167.24080000000001</v>
          </cell>
          <cell r="W184">
            <v>74.601900000000001</v>
          </cell>
          <cell r="X184">
            <v>884.01049999999998</v>
          </cell>
          <cell r="Y184">
            <v>442.86219999999997</v>
          </cell>
          <cell r="Z184">
            <v>90.389200000000002</v>
          </cell>
          <cell r="AA184">
            <v>1002.5425</v>
          </cell>
          <cell r="AB184">
            <v>536.58090000000004</v>
          </cell>
          <cell r="AC184">
            <v>0</v>
          </cell>
          <cell r="AD184">
            <v>0</v>
          </cell>
          <cell r="AE184">
            <v>0</v>
          </cell>
          <cell r="AF184">
            <v>0</v>
          </cell>
          <cell r="AG184">
            <v>0</v>
          </cell>
          <cell r="AH184">
            <v>0</v>
          </cell>
          <cell r="AI184">
            <v>0</v>
          </cell>
          <cell r="AJ184">
            <v>0</v>
          </cell>
          <cell r="AK184">
            <v>0</v>
          </cell>
          <cell r="AL184">
            <v>50.796700000000001</v>
          </cell>
          <cell r="AM184">
            <v>557.18340000000001</v>
          </cell>
          <cell r="AN184">
            <v>301.54700000000003</v>
          </cell>
          <cell r="AO184">
            <v>141.1859</v>
          </cell>
          <cell r="AP184">
            <v>1559.7258999999999</v>
          </cell>
          <cell r="AQ184">
            <v>838.12789999999995</v>
          </cell>
          <cell r="AR184">
            <v>101.51260000000001</v>
          </cell>
          <cell r="AS184">
            <v>543.08500000000004</v>
          </cell>
          <cell r="AT184">
            <v>602.61360000000002</v>
          </cell>
          <cell r="AU184">
            <v>0</v>
          </cell>
          <cell r="AV184">
            <v>0</v>
          </cell>
          <cell r="AW184">
            <v>0</v>
          </cell>
          <cell r="AX184">
            <v>0</v>
          </cell>
          <cell r="AY184">
            <v>0</v>
          </cell>
          <cell r="AZ184">
            <v>0</v>
          </cell>
          <cell r="BA184">
            <v>101.51260000000001</v>
          </cell>
          <cell r="BB184">
            <v>543.08500000000004</v>
          </cell>
          <cell r="BC184">
            <v>602.61360000000002</v>
          </cell>
          <cell r="BD184">
            <v>223.16149999999999</v>
          </cell>
          <cell r="BE184">
            <v>2003.5718999999999</v>
          </cell>
          <cell r="BF184">
            <v>1324.7625</v>
          </cell>
          <cell r="BG184">
            <v>94.138900000000007</v>
          </cell>
          <cell r="BH184">
            <v>983.24950000000001</v>
          </cell>
          <cell r="BI184">
            <v>558.84119999999996</v>
          </cell>
          <cell r="BJ184">
            <v>317.30040000000002</v>
          </cell>
          <cell r="BK184">
            <v>2986.8213999999998</v>
          </cell>
          <cell r="BL184">
            <v>1883.6036999999999</v>
          </cell>
          <cell r="BM184">
            <v>215.7878</v>
          </cell>
          <cell r="BN184">
            <v>2443.7363999999998</v>
          </cell>
          <cell r="BO184">
            <v>1280.9901</v>
          </cell>
        </row>
        <row r="185">
          <cell r="A185">
            <v>93173</v>
          </cell>
          <cell r="B185">
            <v>43.038200000000003</v>
          </cell>
          <cell r="C185">
            <v>2876.56</v>
          </cell>
          <cell r="D185">
            <v>21.520199999999999</v>
          </cell>
          <cell r="E185">
            <v>79.928200000000004</v>
          </cell>
          <cell r="F185">
            <v>2547.0871000000002</v>
          </cell>
          <cell r="G185">
            <v>39.966200000000001</v>
          </cell>
          <cell r="H185">
            <v>0</v>
          </cell>
          <cell r="I185">
            <v>443.02719999999999</v>
          </cell>
          <cell r="J185">
            <v>0</v>
          </cell>
          <cell r="K185">
            <v>0</v>
          </cell>
          <cell r="L185">
            <v>0</v>
          </cell>
          <cell r="M185">
            <v>0</v>
          </cell>
          <cell r="N185">
            <v>0</v>
          </cell>
          <cell r="O185">
            <v>443.02719999999999</v>
          </cell>
          <cell r="P185">
            <v>0</v>
          </cell>
          <cell r="Q185">
            <v>167.52670000000001</v>
          </cell>
          <cell r="R185">
            <v>981.12450000000001</v>
          </cell>
          <cell r="S185">
            <v>83.767799999999994</v>
          </cell>
          <cell r="T185">
            <v>311.12099999999998</v>
          </cell>
          <cell r="U185">
            <v>1822.0881999999999</v>
          </cell>
          <cell r="V185">
            <v>155.56880000000001</v>
          </cell>
          <cell r="W185">
            <v>601.61410000000001</v>
          </cell>
          <cell r="X185">
            <v>8226.8598000000002</v>
          </cell>
          <cell r="Y185">
            <v>300.82299999999998</v>
          </cell>
          <cell r="Z185">
            <v>1529.7505000000001</v>
          </cell>
          <cell r="AA185">
            <v>10364.528899999999</v>
          </cell>
          <cell r="AB185">
            <v>764.91589999999997</v>
          </cell>
          <cell r="AC185">
            <v>0</v>
          </cell>
          <cell r="AD185">
            <v>301.88330000000002</v>
          </cell>
          <cell r="AE185">
            <v>0</v>
          </cell>
          <cell r="AF185">
            <v>0</v>
          </cell>
          <cell r="AG185">
            <v>0</v>
          </cell>
          <cell r="AH185">
            <v>0</v>
          </cell>
          <cell r="AI185">
            <v>0</v>
          </cell>
          <cell r="AJ185">
            <v>0</v>
          </cell>
          <cell r="AK185">
            <v>0</v>
          </cell>
          <cell r="AL185">
            <v>509.11180000000002</v>
          </cell>
          <cell r="AM185">
            <v>3357.5034999999998</v>
          </cell>
          <cell r="AN185">
            <v>254.5694</v>
          </cell>
          <cell r="AO185">
            <v>2038.8623</v>
          </cell>
          <cell r="AP185">
            <v>13420.149100000001</v>
          </cell>
          <cell r="AQ185">
            <v>1019.4853000000001</v>
          </cell>
          <cell r="AR185">
            <v>0</v>
          </cell>
          <cell r="AS185">
            <v>744.91049999999996</v>
          </cell>
          <cell r="AT185">
            <v>0</v>
          </cell>
          <cell r="AU185">
            <v>0</v>
          </cell>
          <cell r="AV185">
            <v>0</v>
          </cell>
          <cell r="AW185">
            <v>0</v>
          </cell>
          <cell r="AX185">
            <v>0</v>
          </cell>
          <cell r="AY185">
            <v>0</v>
          </cell>
          <cell r="AZ185">
            <v>0</v>
          </cell>
          <cell r="BA185">
            <v>0</v>
          </cell>
          <cell r="BB185">
            <v>744.91049999999996</v>
          </cell>
          <cell r="BC185">
            <v>0</v>
          </cell>
          <cell r="BD185">
            <v>1652.7168999999999</v>
          </cell>
          <cell r="BE185">
            <v>16231.2032</v>
          </cell>
          <cell r="BF185">
            <v>826.40229999999997</v>
          </cell>
          <cell r="BG185">
            <v>987.7595</v>
          </cell>
          <cell r="BH185">
            <v>6160.7161999999998</v>
          </cell>
          <cell r="BI185">
            <v>493.90600000000001</v>
          </cell>
          <cell r="BJ185">
            <v>2640.4764</v>
          </cell>
          <cell r="BK185">
            <v>22391.919399999999</v>
          </cell>
          <cell r="BL185">
            <v>1320.3082999999999</v>
          </cell>
          <cell r="BM185">
            <v>2640.4764</v>
          </cell>
          <cell r="BN185">
            <v>21647.008900000001</v>
          </cell>
          <cell r="BO185">
            <v>1320.3082999999999</v>
          </cell>
        </row>
        <row r="186">
          <cell r="A186">
            <v>93174</v>
          </cell>
          <cell r="B186">
            <v>510.98</v>
          </cell>
          <cell r="C186">
            <v>1355.3390999999999</v>
          </cell>
          <cell r="D186">
            <v>3210.3463000000002</v>
          </cell>
          <cell r="E186">
            <v>510.98</v>
          </cell>
          <cell r="F186">
            <v>1820.3008</v>
          </cell>
          <cell r="G186">
            <v>3210.3463000000002</v>
          </cell>
          <cell r="H186">
            <v>0</v>
          </cell>
          <cell r="I186">
            <v>338.59429999999998</v>
          </cell>
          <cell r="J186">
            <v>0</v>
          </cell>
          <cell r="K186">
            <v>510.98</v>
          </cell>
          <cell r="L186">
            <v>1412.7895000000001</v>
          </cell>
          <cell r="M186">
            <v>3210.3463000000002</v>
          </cell>
          <cell r="N186">
            <v>0</v>
          </cell>
          <cell r="O186">
            <v>338.59429999999998</v>
          </cell>
          <cell r="P186">
            <v>0</v>
          </cell>
          <cell r="Q186">
            <v>131.54560000000001</v>
          </cell>
          <cell r="R186">
            <v>1082.3065999999999</v>
          </cell>
          <cell r="S186">
            <v>826.46400000000006</v>
          </cell>
          <cell r="T186">
            <v>244.29900000000001</v>
          </cell>
          <cell r="U186">
            <v>2009.9976999999999</v>
          </cell>
          <cell r="V186">
            <v>1534.8635999999999</v>
          </cell>
          <cell r="W186">
            <v>886.82460000000003</v>
          </cell>
          <cell r="X186">
            <v>4855.1547</v>
          </cell>
          <cell r="Y186">
            <v>5571.6738999999998</v>
          </cell>
          <cell r="Z186">
            <v>663.96720000000005</v>
          </cell>
          <cell r="AA186">
            <v>5867.1304</v>
          </cell>
          <cell r="AB186">
            <v>4171.5227999999997</v>
          </cell>
          <cell r="AC186">
            <v>0</v>
          </cell>
          <cell r="AD186">
            <v>92.735699999999994</v>
          </cell>
          <cell r="AE186">
            <v>0</v>
          </cell>
          <cell r="AF186">
            <v>0</v>
          </cell>
          <cell r="AG186">
            <v>0</v>
          </cell>
          <cell r="AH186">
            <v>0</v>
          </cell>
          <cell r="AI186">
            <v>0</v>
          </cell>
          <cell r="AJ186">
            <v>0</v>
          </cell>
          <cell r="AK186">
            <v>0</v>
          </cell>
          <cell r="AL186">
            <v>399.76580000000001</v>
          </cell>
          <cell r="AM186">
            <v>3796.7739999999999</v>
          </cell>
          <cell r="AN186">
            <v>2511.6183999999998</v>
          </cell>
          <cell r="AO186">
            <v>1063.7329999999999</v>
          </cell>
          <cell r="AP186">
            <v>9571.1687000000002</v>
          </cell>
          <cell r="AQ186">
            <v>6683.1412</v>
          </cell>
          <cell r="AR186">
            <v>510.98</v>
          </cell>
          <cell r="AS186">
            <v>1844.1195</v>
          </cell>
          <cell r="AT186">
            <v>3210.3463000000002</v>
          </cell>
          <cell r="AU186">
            <v>0</v>
          </cell>
          <cell r="AV186">
            <v>0</v>
          </cell>
          <cell r="AW186">
            <v>0</v>
          </cell>
          <cell r="AX186">
            <v>0</v>
          </cell>
          <cell r="AY186">
            <v>0</v>
          </cell>
          <cell r="AZ186">
            <v>0</v>
          </cell>
          <cell r="BA186">
            <v>510.98</v>
          </cell>
          <cell r="BB186">
            <v>1844.1195</v>
          </cell>
          <cell r="BC186">
            <v>3210.3463000000002</v>
          </cell>
          <cell r="BD186">
            <v>1685.9272000000001</v>
          </cell>
          <cell r="BE186">
            <v>9381.3646000000008</v>
          </cell>
          <cell r="BF186">
            <v>10592.215399999999</v>
          </cell>
          <cell r="BG186">
            <v>775.61040000000003</v>
          </cell>
          <cell r="BH186">
            <v>6889.0783000000001</v>
          </cell>
          <cell r="BI186">
            <v>4872.9459999999999</v>
          </cell>
          <cell r="BJ186">
            <v>2461.5376000000001</v>
          </cell>
          <cell r="BK186">
            <v>16270.4429</v>
          </cell>
          <cell r="BL186">
            <v>15465.161400000001</v>
          </cell>
          <cell r="BM186">
            <v>1950.5576000000001</v>
          </cell>
          <cell r="BN186">
            <v>14426.323399999999</v>
          </cell>
          <cell r="BO186">
            <v>12254.8151</v>
          </cell>
        </row>
        <row r="187">
          <cell r="A187">
            <v>93175</v>
          </cell>
          <cell r="B187">
            <v>618.87350000000004</v>
          </cell>
          <cell r="C187">
            <v>17983.266100000001</v>
          </cell>
          <cell r="D187">
            <v>4691.6080000000002</v>
          </cell>
          <cell r="E187">
            <v>1149.3366000000001</v>
          </cell>
          <cell r="F187">
            <v>43473.355000000003</v>
          </cell>
          <cell r="G187">
            <v>8712.9874</v>
          </cell>
          <cell r="H187">
            <v>0</v>
          </cell>
          <cell r="I187">
            <v>1476.6375</v>
          </cell>
          <cell r="J187">
            <v>0</v>
          </cell>
          <cell r="K187">
            <v>0</v>
          </cell>
          <cell r="L187">
            <v>0</v>
          </cell>
          <cell r="M187">
            <v>0</v>
          </cell>
          <cell r="N187">
            <v>0</v>
          </cell>
          <cell r="O187">
            <v>0</v>
          </cell>
          <cell r="P187">
            <v>0</v>
          </cell>
          <cell r="Q187">
            <v>652.05859999999996</v>
          </cell>
          <cell r="R187">
            <v>4084.6397999999999</v>
          </cell>
          <cell r="S187">
            <v>4846.8190999999997</v>
          </cell>
          <cell r="T187">
            <v>1210.9658999999999</v>
          </cell>
          <cell r="U187">
            <v>7585.7596000000003</v>
          </cell>
          <cell r="V187">
            <v>9001.2338999999993</v>
          </cell>
          <cell r="W187">
            <v>3631.2345999999998</v>
          </cell>
          <cell r="X187">
            <v>74603.657999999996</v>
          </cell>
          <cell r="Y187">
            <v>27252.648399999998</v>
          </cell>
          <cell r="Z187">
            <v>2303.5650000000001</v>
          </cell>
          <cell r="AA187">
            <v>15922.473099999999</v>
          </cell>
          <cell r="AB187">
            <v>16953.5893</v>
          </cell>
          <cell r="AC187">
            <v>0</v>
          </cell>
          <cell r="AD187">
            <v>0</v>
          </cell>
          <cell r="AE187">
            <v>0</v>
          </cell>
          <cell r="AF187">
            <v>0</v>
          </cell>
          <cell r="AG187">
            <v>0</v>
          </cell>
          <cell r="AH187">
            <v>0</v>
          </cell>
          <cell r="AI187">
            <v>8.5542999999999996</v>
          </cell>
          <cell r="AJ187">
            <v>109.80029999999999</v>
          </cell>
          <cell r="AK187">
            <v>48.052199999999999</v>
          </cell>
          <cell r="AL187">
            <v>1819.1324</v>
          </cell>
          <cell r="AM187">
            <v>12879.8639</v>
          </cell>
          <cell r="AN187">
            <v>13790.630800000001</v>
          </cell>
          <cell r="AO187">
            <v>4114.1431000000002</v>
          </cell>
          <cell r="AP187">
            <v>28692.536700000001</v>
          </cell>
          <cell r="AQ187">
            <v>30696.1679</v>
          </cell>
          <cell r="AR187">
            <v>8.5542999999999996</v>
          </cell>
          <cell r="AS187">
            <v>109.80029999999999</v>
          </cell>
          <cell r="AT187">
            <v>48.052199999999999</v>
          </cell>
          <cell r="AU187">
            <v>0</v>
          </cell>
          <cell r="AV187">
            <v>0</v>
          </cell>
          <cell r="AW187">
            <v>0</v>
          </cell>
          <cell r="AX187">
            <v>0</v>
          </cell>
          <cell r="AY187">
            <v>0</v>
          </cell>
          <cell r="AZ187">
            <v>0</v>
          </cell>
          <cell r="BA187">
            <v>8.5542999999999996</v>
          </cell>
          <cell r="BB187">
            <v>109.80029999999999</v>
          </cell>
          <cell r="BC187">
            <v>48.052199999999999</v>
          </cell>
          <cell r="BD187">
            <v>4071.7750999999998</v>
          </cell>
          <cell r="BE187">
            <v>78855.731700000004</v>
          </cell>
          <cell r="BF187">
            <v>30358.184700000002</v>
          </cell>
          <cell r="BG187">
            <v>3682.1569</v>
          </cell>
          <cell r="BH187">
            <v>24550.263299999999</v>
          </cell>
          <cell r="BI187">
            <v>27638.683799999999</v>
          </cell>
          <cell r="BJ187">
            <v>7753.9319999999998</v>
          </cell>
          <cell r="BK187">
            <v>103405.995</v>
          </cell>
          <cell r="BL187">
            <v>57996.868499999997</v>
          </cell>
          <cell r="BM187">
            <v>7745.3777</v>
          </cell>
          <cell r="BN187">
            <v>103296.19469999999</v>
          </cell>
          <cell r="BO187">
            <v>57948.816299999999</v>
          </cell>
        </row>
        <row r="188">
          <cell r="A188">
            <v>93176</v>
          </cell>
          <cell r="B188">
            <v>0</v>
          </cell>
          <cell r="C188">
            <v>0</v>
          </cell>
          <cell r="D188">
            <v>0</v>
          </cell>
          <cell r="E188">
            <v>0</v>
          </cell>
          <cell r="F188">
            <v>0</v>
          </cell>
          <cell r="G188">
            <v>0</v>
          </cell>
          <cell r="H188">
            <v>0</v>
          </cell>
          <cell r="I188">
            <v>25181.362400000002</v>
          </cell>
          <cell r="J188">
            <v>0</v>
          </cell>
          <cell r="K188">
            <v>0</v>
          </cell>
          <cell r="L188">
            <v>34829.214999999997</v>
          </cell>
          <cell r="M188">
            <v>0</v>
          </cell>
          <cell r="N188">
            <v>0</v>
          </cell>
          <cell r="O188">
            <v>25181.362400000002</v>
          </cell>
          <cell r="P188">
            <v>0</v>
          </cell>
          <cell r="Q188">
            <v>1888.8226</v>
          </cell>
          <cell r="R188">
            <v>14268.4306</v>
          </cell>
          <cell r="S188">
            <v>18979.998500000002</v>
          </cell>
          <cell r="T188">
            <v>3507.8132999999998</v>
          </cell>
          <cell r="U188">
            <v>26498.513999999999</v>
          </cell>
          <cell r="V188">
            <v>35248.5674</v>
          </cell>
          <cell r="W188">
            <v>5396.6359000000002</v>
          </cell>
          <cell r="X188">
            <v>5937.7295999999997</v>
          </cell>
          <cell r="Y188">
            <v>54228.565900000001</v>
          </cell>
          <cell r="Z188">
            <v>6266.3955999999998</v>
          </cell>
          <cell r="AA188">
            <v>54461.462899999999</v>
          </cell>
          <cell r="AB188">
            <v>62968.4231</v>
          </cell>
          <cell r="AC188">
            <v>239.60990000000001</v>
          </cell>
          <cell r="AD188">
            <v>7358.3757999999998</v>
          </cell>
          <cell r="AE188">
            <v>0</v>
          </cell>
          <cell r="AF188">
            <v>0</v>
          </cell>
          <cell r="AG188">
            <v>0</v>
          </cell>
          <cell r="AH188">
            <v>0</v>
          </cell>
          <cell r="AI188">
            <v>559.56410000000005</v>
          </cell>
          <cell r="AJ188">
            <v>4749.7758000000003</v>
          </cell>
          <cell r="AK188">
            <v>3754.0291999999999</v>
          </cell>
          <cell r="AL188">
            <v>5896.9839000000002</v>
          </cell>
          <cell r="AM188">
            <v>50932.058499999999</v>
          </cell>
          <cell r="AN188">
            <v>59256.356800000001</v>
          </cell>
          <cell r="AO188">
            <v>11364.2055</v>
          </cell>
          <cell r="AP188">
            <v>93285.3698</v>
          </cell>
          <cell r="AQ188">
            <v>118470.7507</v>
          </cell>
          <cell r="AR188">
            <v>799.17399999999998</v>
          </cell>
          <cell r="AS188">
            <v>72118.729000000007</v>
          </cell>
          <cell r="AT188">
            <v>3754.0291999999999</v>
          </cell>
          <cell r="AU188">
            <v>0</v>
          </cell>
          <cell r="AV188">
            <v>0</v>
          </cell>
          <cell r="AW188">
            <v>0</v>
          </cell>
          <cell r="AX188">
            <v>0</v>
          </cell>
          <cell r="AY188">
            <v>0</v>
          </cell>
          <cell r="AZ188">
            <v>0</v>
          </cell>
          <cell r="BA188">
            <v>799.17399999999998</v>
          </cell>
          <cell r="BB188">
            <v>72118.729000000007</v>
          </cell>
          <cell r="BC188">
            <v>3754.0291999999999</v>
          </cell>
          <cell r="BD188">
            <v>6266.3955999999998</v>
          </cell>
          <cell r="BE188">
            <v>79642.825299999997</v>
          </cell>
          <cell r="BF188">
            <v>62968.4231</v>
          </cell>
          <cell r="BG188">
            <v>11293.6198</v>
          </cell>
          <cell r="BH188">
            <v>91699.003100000002</v>
          </cell>
          <cell r="BI188">
            <v>113484.9227</v>
          </cell>
          <cell r="BJ188">
            <v>17560.0154</v>
          </cell>
          <cell r="BK188">
            <v>171341.8284</v>
          </cell>
          <cell r="BL188">
            <v>176453.34580000001</v>
          </cell>
          <cell r="BM188">
            <v>16760.841400000001</v>
          </cell>
          <cell r="BN188">
            <v>99223.099400000006</v>
          </cell>
          <cell r="BO188">
            <v>172699.31659999999</v>
          </cell>
        </row>
        <row r="189">
          <cell r="A189">
            <v>93177</v>
          </cell>
          <cell r="B189">
            <v>0</v>
          </cell>
          <cell r="C189">
            <v>0</v>
          </cell>
          <cell r="D189">
            <v>0</v>
          </cell>
          <cell r="E189">
            <v>0</v>
          </cell>
          <cell r="F189">
            <v>0</v>
          </cell>
          <cell r="G189">
            <v>0</v>
          </cell>
          <cell r="H189">
            <v>0</v>
          </cell>
          <cell r="I189">
            <v>38132.494400000003</v>
          </cell>
          <cell r="J189">
            <v>0</v>
          </cell>
          <cell r="K189">
            <v>0</v>
          </cell>
          <cell r="L189">
            <v>10648.1741</v>
          </cell>
          <cell r="M189">
            <v>0</v>
          </cell>
          <cell r="N189">
            <v>0</v>
          </cell>
          <cell r="O189">
            <v>38132.494400000003</v>
          </cell>
          <cell r="P189">
            <v>0</v>
          </cell>
          <cell r="Q189">
            <v>4871.4883</v>
          </cell>
          <cell r="R189">
            <v>24418.810399999998</v>
          </cell>
          <cell r="S189">
            <v>50120.467600000004</v>
          </cell>
          <cell r="T189">
            <v>9047.0498000000007</v>
          </cell>
          <cell r="U189">
            <v>45349.219299999997</v>
          </cell>
          <cell r="V189">
            <v>93080.868400000007</v>
          </cell>
          <cell r="W189">
            <v>13918.5381</v>
          </cell>
          <cell r="X189">
            <v>59119.855600000003</v>
          </cell>
          <cell r="Y189">
            <v>143201.33600000001</v>
          </cell>
          <cell r="Z189">
            <v>15731.810600000001</v>
          </cell>
          <cell r="AA189">
            <v>90957.379799999995</v>
          </cell>
          <cell r="AB189">
            <v>161857.24830000001</v>
          </cell>
          <cell r="AC189">
            <v>207.1661</v>
          </cell>
          <cell r="AD189">
            <v>9537.0424999999996</v>
          </cell>
          <cell r="AE189">
            <v>0</v>
          </cell>
          <cell r="AF189">
            <v>0</v>
          </cell>
          <cell r="AG189">
            <v>0</v>
          </cell>
          <cell r="AH189">
            <v>0</v>
          </cell>
          <cell r="AI189">
            <v>915.09960000000001</v>
          </cell>
          <cell r="AJ189">
            <v>7526.2069000000001</v>
          </cell>
          <cell r="AK189">
            <v>6220.2298000000001</v>
          </cell>
          <cell r="AL189">
            <v>14804.400299999999</v>
          </cell>
          <cell r="AM189">
            <v>85112.380300000004</v>
          </cell>
          <cell r="AN189">
            <v>152315.55660000001</v>
          </cell>
          <cell r="AO189">
            <v>29413.945199999998</v>
          </cell>
          <cell r="AP189">
            <v>159006.51070000001</v>
          </cell>
          <cell r="AQ189">
            <v>307952.57510000002</v>
          </cell>
          <cell r="AR189">
            <v>1122.2656999999999</v>
          </cell>
          <cell r="AS189">
            <v>65843.9179</v>
          </cell>
          <cell r="AT189">
            <v>6220.2298000000001</v>
          </cell>
          <cell r="AU189">
            <v>0</v>
          </cell>
          <cell r="AV189">
            <v>0</v>
          </cell>
          <cell r="AW189">
            <v>0</v>
          </cell>
          <cell r="AX189">
            <v>0</v>
          </cell>
          <cell r="AY189">
            <v>0</v>
          </cell>
          <cell r="AZ189">
            <v>0</v>
          </cell>
          <cell r="BA189">
            <v>1122.2656999999999</v>
          </cell>
          <cell r="BB189">
            <v>65843.9179</v>
          </cell>
          <cell r="BC189">
            <v>6220.2298000000001</v>
          </cell>
          <cell r="BD189">
            <v>15731.810600000001</v>
          </cell>
          <cell r="BE189">
            <v>129089.87420000001</v>
          </cell>
          <cell r="BF189">
            <v>161857.24830000001</v>
          </cell>
          <cell r="BG189">
            <v>28722.938399999999</v>
          </cell>
          <cell r="BH189">
            <v>154880.41</v>
          </cell>
          <cell r="BI189">
            <v>295516.89260000002</v>
          </cell>
          <cell r="BJ189">
            <v>44454.749000000003</v>
          </cell>
          <cell r="BK189">
            <v>283970.28419999999</v>
          </cell>
          <cell r="BL189">
            <v>457374.1409</v>
          </cell>
          <cell r="BM189">
            <v>43332.4833</v>
          </cell>
          <cell r="BN189">
            <v>218126.36629999999</v>
          </cell>
          <cell r="BO189">
            <v>451153.91110000003</v>
          </cell>
        </row>
        <row r="190">
          <cell r="A190">
            <v>93178</v>
          </cell>
          <cell r="B190">
            <v>0</v>
          </cell>
          <cell r="C190">
            <v>0</v>
          </cell>
          <cell r="D190">
            <v>0</v>
          </cell>
          <cell r="E190">
            <v>0</v>
          </cell>
          <cell r="F190">
            <v>0</v>
          </cell>
          <cell r="G190">
            <v>0</v>
          </cell>
          <cell r="H190">
            <v>0</v>
          </cell>
          <cell r="I190">
            <v>310.92230000000001</v>
          </cell>
          <cell r="J190">
            <v>0</v>
          </cell>
          <cell r="K190">
            <v>0</v>
          </cell>
          <cell r="L190">
            <v>0</v>
          </cell>
          <cell r="M190">
            <v>0</v>
          </cell>
          <cell r="N190">
            <v>0</v>
          </cell>
          <cell r="O190">
            <v>310.92230000000001</v>
          </cell>
          <cell r="P190">
            <v>0</v>
          </cell>
          <cell r="Q190">
            <v>126.3472</v>
          </cell>
          <cell r="R190">
            <v>1012.6963</v>
          </cell>
          <cell r="S190">
            <v>513.14700000000005</v>
          </cell>
          <cell r="T190">
            <v>234.6448</v>
          </cell>
          <cell r="U190">
            <v>1880.722</v>
          </cell>
          <cell r="V190">
            <v>952.98749999999995</v>
          </cell>
          <cell r="W190">
            <v>360.99200000000002</v>
          </cell>
          <cell r="X190">
            <v>2893.4182999999998</v>
          </cell>
          <cell r="Y190">
            <v>1466.1344999999999</v>
          </cell>
          <cell r="Z190">
            <v>381.23180000000002</v>
          </cell>
          <cell r="AA190">
            <v>3442.8634000000002</v>
          </cell>
          <cell r="AB190">
            <v>1548.3364999999999</v>
          </cell>
          <cell r="AC190">
            <v>0</v>
          </cell>
          <cell r="AD190">
            <v>0</v>
          </cell>
          <cell r="AE190">
            <v>0</v>
          </cell>
          <cell r="AF190">
            <v>0</v>
          </cell>
          <cell r="AG190">
            <v>0</v>
          </cell>
          <cell r="AH190">
            <v>0</v>
          </cell>
          <cell r="AI190">
            <v>0.73070000000000002</v>
          </cell>
          <cell r="AJ190">
            <v>35.216999999999999</v>
          </cell>
          <cell r="AK190">
            <v>2.5236000000000001</v>
          </cell>
          <cell r="AL190">
            <v>423.07990000000001</v>
          </cell>
          <cell r="AM190">
            <v>3955.7818000000002</v>
          </cell>
          <cell r="AN190">
            <v>1718.299</v>
          </cell>
          <cell r="AO190">
            <v>803.58100000000002</v>
          </cell>
          <cell r="AP190">
            <v>7363.4282000000003</v>
          </cell>
          <cell r="AQ190">
            <v>3264.1118999999999</v>
          </cell>
          <cell r="AR190">
            <v>0.73070000000000002</v>
          </cell>
          <cell r="AS190">
            <v>346.13929999999999</v>
          </cell>
          <cell r="AT190">
            <v>2.5236000000000001</v>
          </cell>
          <cell r="AU190">
            <v>0</v>
          </cell>
          <cell r="AV190">
            <v>0</v>
          </cell>
          <cell r="AW190">
            <v>0</v>
          </cell>
          <cell r="AX190">
            <v>0</v>
          </cell>
          <cell r="AY190">
            <v>0</v>
          </cell>
          <cell r="AZ190">
            <v>0</v>
          </cell>
          <cell r="BA190">
            <v>0.73070000000000002</v>
          </cell>
          <cell r="BB190">
            <v>346.13929999999999</v>
          </cell>
          <cell r="BC190">
            <v>2.5236000000000001</v>
          </cell>
          <cell r="BD190">
            <v>381.23180000000002</v>
          </cell>
          <cell r="BE190">
            <v>3753.7856999999999</v>
          </cell>
          <cell r="BF190">
            <v>1548.3364999999999</v>
          </cell>
          <cell r="BG190">
            <v>784.07190000000003</v>
          </cell>
          <cell r="BH190">
            <v>6849.2001</v>
          </cell>
          <cell r="BI190">
            <v>3184.4335000000001</v>
          </cell>
          <cell r="BJ190">
            <v>1165.3036999999999</v>
          </cell>
          <cell r="BK190">
            <v>10602.9858</v>
          </cell>
          <cell r="BL190">
            <v>4732.7700000000004</v>
          </cell>
          <cell r="BM190">
            <v>1164.5730000000001</v>
          </cell>
          <cell r="BN190">
            <v>10256.8465</v>
          </cell>
          <cell r="BO190">
            <v>4730.2464</v>
          </cell>
        </row>
        <row r="191">
          <cell r="A191">
            <v>93179</v>
          </cell>
          <cell r="B191">
            <v>42.459400000000002</v>
          </cell>
          <cell r="C191">
            <v>556.49400000000003</v>
          </cell>
          <cell r="D191">
            <v>252.05359999999999</v>
          </cell>
          <cell r="E191">
            <v>193.2448</v>
          </cell>
          <cell r="F191">
            <v>834.2867</v>
          </cell>
          <cell r="G191">
            <v>1147.1683</v>
          </cell>
          <cell r="H191">
            <v>0</v>
          </cell>
          <cell r="I191">
            <v>7.3125</v>
          </cell>
          <cell r="J191">
            <v>0</v>
          </cell>
          <cell r="K191">
            <v>129.68700000000001</v>
          </cell>
          <cell r="L191">
            <v>635.53049999999996</v>
          </cell>
          <cell r="M191">
            <v>769.8664</v>
          </cell>
          <cell r="N191">
            <v>0</v>
          </cell>
          <cell r="O191">
            <v>0</v>
          </cell>
          <cell r="P191">
            <v>0</v>
          </cell>
          <cell r="Q191">
            <v>231.33629999999999</v>
          </cell>
          <cell r="R191">
            <v>1387.1113</v>
          </cell>
          <cell r="S191">
            <v>1373.2922000000001</v>
          </cell>
          <cell r="T191">
            <v>429.62450000000001</v>
          </cell>
          <cell r="U191">
            <v>2576.0637000000002</v>
          </cell>
          <cell r="V191">
            <v>2550.3987999999999</v>
          </cell>
          <cell r="W191">
            <v>766.97799999999995</v>
          </cell>
          <cell r="X191">
            <v>4725.7376999999997</v>
          </cell>
          <cell r="Y191">
            <v>4553.0465000000004</v>
          </cell>
          <cell r="Z191">
            <v>1285.193</v>
          </cell>
          <cell r="AA191">
            <v>8776.9627</v>
          </cell>
          <cell r="AB191">
            <v>7629.3481000000002</v>
          </cell>
          <cell r="AC191">
            <v>0</v>
          </cell>
          <cell r="AD191">
            <v>0</v>
          </cell>
          <cell r="AE191">
            <v>0</v>
          </cell>
          <cell r="AF191">
            <v>0</v>
          </cell>
          <cell r="AG191">
            <v>0</v>
          </cell>
          <cell r="AH191">
            <v>0</v>
          </cell>
          <cell r="AI191">
            <v>0</v>
          </cell>
          <cell r="AJ191">
            <v>0</v>
          </cell>
          <cell r="AK191">
            <v>0</v>
          </cell>
          <cell r="AL191">
            <v>722.24159999999995</v>
          </cell>
          <cell r="AM191">
            <v>4877.9049000000005</v>
          </cell>
          <cell r="AN191">
            <v>4287.4749000000002</v>
          </cell>
          <cell r="AO191">
            <v>2007.4346</v>
          </cell>
          <cell r="AP191">
            <v>13654.8676</v>
          </cell>
          <cell r="AQ191">
            <v>11916.823</v>
          </cell>
          <cell r="AR191">
            <v>129.68700000000001</v>
          </cell>
          <cell r="AS191">
            <v>635.53049999999996</v>
          </cell>
          <cell r="AT191">
            <v>769.8664</v>
          </cell>
          <cell r="AU191">
            <v>0</v>
          </cell>
          <cell r="AV191">
            <v>0</v>
          </cell>
          <cell r="AW191">
            <v>0</v>
          </cell>
          <cell r="AX191">
            <v>0</v>
          </cell>
          <cell r="AY191">
            <v>0</v>
          </cell>
          <cell r="AZ191">
            <v>0</v>
          </cell>
          <cell r="BA191">
            <v>129.68700000000001</v>
          </cell>
          <cell r="BB191">
            <v>635.53049999999996</v>
          </cell>
          <cell r="BC191">
            <v>769.8664</v>
          </cell>
          <cell r="BD191">
            <v>1520.8972000000001</v>
          </cell>
          <cell r="BE191">
            <v>10175.055899999999</v>
          </cell>
          <cell r="BF191">
            <v>9028.57</v>
          </cell>
          <cell r="BG191">
            <v>1383.2023999999999</v>
          </cell>
          <cell r="BH191">
            <v>8841.0799000000006</v>
          </cell>
          <cell r="BI191">
            <v>8211.1659</v>
          </cell>
          <cell r="BJ191">
            <v>2904.0996</v>
          </cell>
          <cell r="BK191">
            <v>19016.1358</v>
          </cell>
          <cell r="BL191">
            <v>17239.7359</v>
          </cell>
          <cell r="BM191">
            <v>2774.4126000000001</v>
          </cell>
          <cell r="BN191">
            <v>18380.605299999999</v>
          </cell>
          <cell r="BO191">
            <v>16469.869500000001</v>
          </cell>
        </row>
        <row r="192">
          <cell r="A192">
            <v>93180</v>
          </cell>
          <cell r="B192">
            <v>12.2727</v>
          </cell>
          <cell r="C192">
            <v>113.90519999999999</v>
          </cell>
          <cell r="D192">
            <v>72.854299999999995</v>
          </cell>
          <cell r="E192">
            <v>25.287600000000001</v>
          </cell>
          <cell r="F192">
            <v>116.923</v>
          </cell>
          <cell r="G192">
            <v>150.11609999999999</v>
          </cell>
          <cell r="H192">
            <v>0</v>
          </cell>
          <cell r="I192">
            <v>29.986000000000001</v>
          </cell>
          <cell r="J192">
            <v>0</v>
          </cell>
          <cell r="K192">
            <v>15.149100000000001</v>
          </cell>
          <cell r="L192">
            <v>79.391499999999994</v>
          </cell>
          <cell r="M192">
            <v>89.930400000000006</v>
          </cell>
          <cell r="N192">
            <v>0</v>
          </cell>
          <cell r="O192">
            <v>29.986000000000001</v>
          </cell>
          <cell r="P192">
            <v>0</v>
          </cell>
          <cell r="Q192">
            <v>43.612000000000002</v>
          </cell>
          <cell r="R192">
            <v>297.42329999999998</v>
          </cell>
          <cell r="S192">
            <v>258.89550000000003</v>
          </cell>
          <cell r="T192">
            <v>80.993700000000004</v>
          </cell>
          <cell r="U192">
            <v>552.35749999999996</v>
          </cell>
          <cell r="V192">
            <v>480.8066</v>
          </cell>
          <cell r="W192">
            <v>147.01689999999999</v>
          </cell>
          <cell r="X192">
            <v>1001.2175</v>
          </cell>
          <cell r="Y192">
            <v>872.74210000000005</v>
          </cell>
          <cell r="Z192">
            <v>242.29050000000001</v>
          </cell>
          <cell r="AA192">
            <v>1906.9504999999999</v>
          </cell>
          <cell r="AB192">
            <v>1438.3202000000001</v>
          </cell>
          <cell r="AC192">
            <v>0</v>
          </cell>
          <cell r="AD192">
            <v>2.6223000000000001</v>
          </cell>
          <cell r="AE192">
            <v>0</v>
          </cell>
          <cell r="AF192">
            <v>0</v>
          </cell>
          <cell r="AG192">
            <v>0</v>
          </cell>
          <cell r="AH192">
            <v>0</v>
          </cell>
          <cell r="AI192">
            <v>0</v>
          </cell>
          <cell r="AJ192">
            <v>0</v>
          </cell>
          <cell r="AK192">
            <v>0</v>
          </cell>
          <cell r="AL192">
            <v>136.1585</v>
          </cell>
          <cell r="AM192">
            <v>1057.3747000000001</v>
          </cell>
          <cell r="AN192">
            <v>808.28359999999998</v>
          </cell>
          <cell r="AO192">
            <v>378.44900000000001</v>
          </cell>
          <cell r="AP192">
            <v>2961.7029000000002</v>
          </cell>
          <cell r="AQ192">
            <v>2246.6037999999999</v>
          </cell>
          <cell r="AR192">
            <v>15.149100000000001</v>
          </cell>
          <cell r="AS192">
            <v>111.99979999999999</v>
          </cell>
          <cell r="AT192">
            <v>89.930400000000006</v>
          </cell>
          <cell r="AU192">
            <v>0</v>
          </cell>
          <cell r="AV192">
            <v>0</v>
          </cell>
          <cell r="AW192">
            <v>0</v>
          </cell>
          <cell r="AX192">
            <v>0</v>
          </cell>
          <cell r="AY192">
            <v>0</v>
          </cell>
          <cell r="AZ192">
            <v>0</v>
          </cell>
          <cell r="BA192">
            <v>15.149100000000001</v>
          </cell>
          <cell r="BB192">
            <v>111.99979999999999</v>
          </cell>
          <cell r="BC192">
            <v>89.930400000000006</v>
          </cell>
          <cell r="BD192">
            <v>279.85079999999999</v>
          </cell>
          <cell r="BE192">
            <v>2167.7647000000002</v>
          </cell>
          <cell r="BF192">
            <v>1661.2906</v>
          </cell>
          <cell r="BG192">
            <v>260.76420000000002</v>
          </cell>
          <cell r="BH192">
            <v>1907.1555000000001</v>
          </cell>
          <cell r="BI192">
            <v>1547.9857</v>
          </cell>
          <cell r="BJ192">
            <v>540.61500000000001</v>
          </cell>
          <cell r="BK192">
            <v>4074.9202</v>
          </cell>
          <cell r="BL192">
            <v>3209.2763</v>
          </cell>
          <cell r="BM192">
            <v>525.46590000000003</v>
          </cell>
          <cell r="BN192">
            <v>3962.9204</v>
          </cell>
          <cell r="BO192">
            <v>3119.3458999999998</v>
          </cell>
        </row>
        <row r="193">
          <cell r="A193">
            <v>93181</v>
          </cell>
          <cell r="B193">
            <v>14.025499999999999</v>
          </cell>
          <cell r="C193">
            <v>968.58450000000005</v>
          </cell>
          <cell r="D193">
            <v>0</v>
          </cell>
          <cell r="E193">
            <v>37.057600000000001</v>
          </cell>
          <cell r="F193">
            <v>1103.4104</v>
          </cell>
          <cell r="G193">
            <v>0</v>
          </cell>
          <cell r="H193">
            <v>0</v>
          </cell>
          <cell r="I193">
            <v>204.5428</v>
          </cell>
          <cell r="J193">
            <v>0</v>
          </cell>
          <cell r="K193">
            <v>37.9422</v>
          </cell>
          <cell r="L193">
            <v>548.99850000000004</v>
          </cell>
          <cell r="M193">
            <v>0</v>
          </cell>
          <cell r="N193">
            <v>0</v>
          </cell>
          <cell r="O193">
            <v>204.5428</v>
          </cell>
          <cell r="P193">
            <v>0</v>
          </cell>
          <cell r="Q193">
            <v>161.28700000000001</v>
          </cell>
          <cell r="R193">
            <v>1393.8728000000001</v>
          </cell>
          <cell r="S193">
            <v>0</v>
          </cell>
          <cell r="T193">
            <v>299.53300000000002</v>
          </cell>
          <cell r="U193">
            <v>2588.6208000000001</v>
          </cell>
          <cell r="V193">
            <v>0</v>
          </cell>
          <cell r="W193">
            <v>473.96089999999998</v>
          </cell>
          <cell r="X193">
            <v>5505.49</v>
          </cell>
          <cell r="Y193">
            <v>0</v>
          </cell>
          <cell r="Z193">
            <v>990.58349999999996</v>
          </cell>
          <cell r="AA193">
            <v>9227.6510999999991</v>
          </cell>
          <cell r="AB193">
            <v>0</v>
          </cell>
          <cell r="AC193">
            <v>0</v>
          </cell>
          <cell r="AD193">
            <v>0</v>
          </cell>
          <cell r="AE193">
            <v>0</v>
          </cell>
          <cell r="AF193">
            <v>0</v>
          </cell>
          <cell r="AG193">
            <v>0</v>
          </cell>
          <cell r="AH193">
            <v>0</v>
          </cell>
          <cell r="AI193">
            <v>0</v>
          </cell>
          <cell r="AJ193">
            <v>0</v>
          </cell>
          <cell r="AK193">
            <v>0</v>
          </cell>
          <cell r="AL193">
            <v>503.54480000000001</v>
          </cell>
          <cell r="AM193">
            <v>4911.5725000000002</v>
          </cell>
          <cell r="AN193">
            <v>0</v>
          </cell>
          <cell r="AO193">
            <v>1494.1283000000001</v>
          </cell>
          <cell r="AP193">
            <v>14139.223599999999</v>
          </cell>
          <cell r="AQ193">
            <v>0</v>
          </cell>
          <cell r="AR193">
            <v>37.9422</v>
          </cell>
          <cell r="AS193">
            <v>753.54129999999998</v>
          </cell>
          <cell r="AT193">
            <v>0</v>
          </cell>
          <cell r="AU193">
            <v>0</v>
          </cell>
          <cell r="AV193">
            <v>0</v>
          </cell>
          <cell r="AW193">
            <v>0</v>
          </cell>
          <cell r="AX193">
            <v>0</v>
          </cell>
          <cell r="AY193">
            <v>0</v>
          </cell>
          <cell r="AZ193">
            <v>0</v>
          </cell>
          <cell r="BA193">
            <v>37.9422</v>
          </cell>
          <cell r="BB193">
            <v>753.54129999999998</v>
          </cell>
          <cell r="BC193">
            <v>0</v>
          </cell>
          <cell r="BD193">
            <v>1041.6666</v>
          </cell>
          <cell r="BE193">
            <v>11504.1888</v>
          </cell>
          <cell r="BF193">
            <v>0</v>
          </cell>
          <cell r="BG193">
            <v>964.36479999999995</v>
          </cell>
          <cell r="BH193">
            <v>8894.0661</v>
          </cell>
          <cell r="BI193">
            <v>0</v>
          </cell>
          <cell r="BJ193">
            <v>2006.0314000000001</v>
          </cell>
          <cell r="BK193">
            <v>20398.2549</v>
          </cell>
          <cell r="BL193">
            <v>0</v>
          </cell>
          <cell r="BM193">
            <v>1968.0891999999999</v>
          </cell>
          <cell r="BN193">
            <v>19644.713599999999</v>
          </cell>
          <cell r="BO193">
            <v>0</v>
          </cell>
        </row>
        <row r="194">
          <cell r="A194">
            <v>93183</v>
          </cell>
          <cell r="B194">
            <v>62.353000000000002</v>
          </cell>
          <cell r="C194">
            <v>346.36489999999998</v>
          </cell>
          <cell r="D194">
            <v>370.14920000000001</v>
          </cell>
          <cell r="E194">
            <v>56.018700000000003</v>
          </cell>
          <cell r="F194">
            <v>339.38099999999997</v>
          </cell>
          <cell r="G194">
            <v>332.54640000000001</v>
          </cell>
          <cell r="H194">
            <v>0</v>
          </cell>
          <cell r="I194">
            <v>98.251999999999995</v>
          </cell>
          <cell r="J194">
            <v>0</v>
          </cell>
          <cell r="K194">
            <v>82.136700000000005</v>
          </cell>
          <cell r="L194">
            <v>400.72980000000001</v>
          </cell>
          <cell r="M194">
            <v>487.59109999999998</v>
          </cell>
          <cell r="N194">
            <v>0</v>
          </cell>
          <cell r="O194">
            <v>98.251999999999995</v>
          </cell>
          <cell r="P194">
            <v>0</v>
          </cell>
          <cell r="Q194">
            <v>101.2478</v>
          </cell>
          <cell r="R194">
            <v>494.37670000000003</v>
          </cell>
          <cell r="S194">
            <v>601.04179999999997</v>
          </cell>
          <cell r="T194">
            <v>188.0316</v>
          </cell>
          <cell r="U194">
            <v>918.12819999999999</v>
          </cell>
          <cell r="V194">
            <v>1116.2201</v>
          </cell>
          <cell r="W194">
            <v>325.51440000000002</v>
          </cell>
          <cell r="X194">
            <v>1697.521</v>
          </cell>
          <cell r="Y194">
            <v>1932.3664000000001</v>
          </cell>
          <cell r="Z194">
            <v>888.94090000000006</v>
          </cell>
          <cell r="AA194">
            <v>4317.5213999999996</v>
          </cell>
          <cell r="AB194">
            <v>5277.0586000000003</v>
          </cell>
          <cell r="AC194">
            <v>0</v>
          </cell>
          <cell r="AD194">
            <v>25.058299999999999</v>
          </cell>
          <cell r="AE194">
            <v>0</v>
          </cell>
          <cell r="AF194">
            <v>0</v>
          </cell>
          <cell r="AG194">
            <v>3.7608999999999999</v>
          </cell>
          <cell r="AH194">
            <v>0</v>
          </cell>
          <cell r="AI194">
            <v>2.6877</v>
          </cell>
          <cell r="AJ194">
            <v>31.429300000000001</v>
          </cell>
          <cell r="AK194">
            <v>12.6273</v>
          </cell>
          <cell r="AL194">
            <v>339.03339999999997</v>
          </cell>
          <cell r="AM194">
            <v>1904.9446</v>
          </cell>
          <cell r="AN194">
            <v>2012.6192000000001</v>
          </cell>
          <cell r="AO194">
            <v>1225.2865999999999</v>
          </cell>
          <cell r="AP194">
            <v>6162.2174999999997</v>
          </cell>
          <cell r="AQ194">
            <v>7277.0505000000003</v>
          </cell>
          <cell r="AR194">
            <v>84.824399999999997</v>
          </cell>
          <cell r="AS194">
            <v>559.23030000000006</v>
          </cell>
          <cell r="AT194">
            <v>500.21839999999997</v>
          </cell>
          <cell r="AU194">
            <v>0</v>
          </cell>
          <cell r="AV194">
            <v>0</v>
          </cell>
          <cell r="AW194">
            <v>0</v>
          </cell>
          <cell r="AX194">
            <v>0</v>
          </cell>
          <cell r="AY194">
            <v>0</v>
          </cell>
          <cell r="AZ194">
            <v>0</v>
          </cell>
          <cell r="BA194">
            <v>84.824399999999997</v>
          </cell>
          <cell r="BB194">
            <v>559.23030000000006</v>
          </cell>
          <cell r="BC194">
            <v>500.21839999999997</v>
          </cell>
          <cell r="BD194">
            <v>1007.3126</v>
          </cell>
          <cell r="BE194">
            <v>5101.5192999999999</v>
          </cell>
          <cell r="BF194">
            <v>5979.7542000000003</v>
          </cell>
          <cell r="BG194">
            <v>628.31280000000004</v>
          </cell>
          <cell r="BH194">
            <v>3317.4495000000002</v>
          </cell>
          <cell r="BI194">
            <v>3729.8811000000001</v>
          </cell>
          <cell r="BJ194">
            <v>1635.6253999999999</v>
          </cell>
          <cell r="BK194">
            <v>8418.9688000000006</v>
          </cell>
          <cell r="BL194">
            <v>9709.6352999999999</v>
          </cell>
          <cell r="BM194">
            <v>1550.8009999999999</v>
          </cell>
          <cell r="BN194">
            <v>7859.7385000000004</v>
          </cell>
          <cell r="BO194">
            <v>9209.4169000000002</v>
          </cell>
        </row>
        <row r="195">
          <cell r="A195">
            <v>93184</v>
          </cell>
          <cell r="B195">
            <v>25.881399999999999</v>
          </cell>
          <cell r="C195">
            <v>190.92230000000001</v>
          </cell>
          <cell r="D195">
            <v>153.64080000000001</v>
          </cell>
          <cell r="E195">
            <v>45.923499999999997</v>
          </cell>
          <cell r="F195">
            <v>270.0215</v>
          </cell>
          <cell r="G195">
            <v>272.61759999999998</v>
          </cell>
          <cell r="H195">
            <v>0</v>
          </cell>
          <cell r="I195">
            <v>71.207800000000006</v>
          </cell>
          <cell r="J195">
            <v>0</v>
          </cell>
          <cell r="K195">
            <v>45.068800000000003</v>
          </cell>
          <cell r="L195">
            <v>247.3948</v>
          </cell>
          <cell r="M195">
            <v>267.5437</v>
          </cell>
          <cell r="N195">
            <v>0</v>
          </cell>
          <cell r="O195">
            <v>71.207800000000006</v>
          </cell>
          <cell r="P195">
            <v>0</v>
          </cell>
          <cell r="Q195">
            <v>40.239100000000001</v>
          </cell>
          <cell r="R195">
            <v>360.51560000000001</v>
          </cell>
          <cell r="S195">
            <v>238.87350000000001</v>
          </cell>
          <cell r="T195">
            <v>74.729799999999997</v>
          </cell>
          <cell r="U195">
            <v>669.52890000000002</v>
          </cell>
          <cell r="V195">
            <v>443.6216</v>
          </cell>
          <cell r="W195">
            <v>141.70500000000001</v>
          </cell>
          <cell r="X195">
            <v>1243.5934999999999</v>
          </cell>
          <cell r="Y195">
            <v>841.20979999999997</v>
          </cell>
          <cell r="Z195">
            <v>353.29700000000003</v>
          </cell>
          <cell r="AA195">
            <v>3154.6185999999998</v>
          </cell>
          <cell r="AB195">
            <v>2097.2925</v>
          </cell>
          <cell r="AC195">
            <v>0</v>
          </cell>
          <cell r="AD195">
            <v>0.95520000000000005</v>
          </cell>
          <cell r="AE195">
            <v>0</v>
          </cell>
          <cell r="AF195">
            <v>0</v>
          </cell>
          <cell r="AG195">
            <v>0</v>
          </cell>
          <cell r="AH195">
            <v>0</v>
          </cell>
          <cell r="AI195">
            <v>0</v>
          </cell>
          <cell r="AJ195">
            <v>0</v>
          </cell>
          <cell r="AK195">
            <v>0</v>
          </cell>
          <cell r="AL195">
            <v>134.74270000000001</v>
          </cell>
          <cell r="AM195">
            <v>1406.1978999999999</v>
          </cell>
          <cell r="AN195">
            <v>799.87919999999997</v>
          </cell>
          <cell r="AO195">
            <v>488.03969999999998</v>
          </cell>
          <cell r="AP195">
            <v>4559.8612999999996</v>
          </cell>
          <cell r="AQ195">
            <v>2897.1716999999999</v>
          </cell>
          <cell r="AR195">
            <v>45.068800000000003</v>
          </cell>
          <cell r="AS195">
            <v>319.55779999999999</v>
          </cell>
          <cell r="AT195">
            <v>267.5437</v>
          </cell>
          <cell r="AU195">
            <v>0</v>
          </cell>
          <cell r="AV195">
            <v>0</v>
          </cell>
          <cell r="AW195">
            <v>0</v>
          </cell>
          <cell r="AX195">
            <v>0</v>
          </cell>
          <cell r="AY195">
            <v>0</v>
          </cell>
          <cell r="AZ195">
            <v>0</v>
          </cell>
          <cell r="BA195">
            <v>45.068800000000003</v>
          </cell>
          <cell r="BB195">
            <v>319.55779999999999</v>
          </cell>
          <cell r="BC195">
            <v>267.5437</v>
          </cell>
          <cell r="BD195">
            <v>425.1019</v>
          </cell>
          <cell r="BE195">
            <v>3686.7701999999999</v>
          </cell>
          <cell r="BF195">
            <v>2523.5509000000002</v>
          </cell>
          <cell r="BG195">
            <v>249.7116</v>
          </cell>
          <cell r="BH195">
            <v>2436.2424000000001</v>
          </cell>
          <cell r="BI195">
            <v>1482.3742999999999</v>
          </cell>
          <cell r="BJ195">
            <v>674.81349999999998</v>
          </cell>
          <cell r="BK195">
            <v>6123.0126</v>
          </cell>
          <cell r="BL195">
            <v>4005.9252000000001</v>
          </cell>
          <cell r="BM195">
            <v>629.74469999999997</v>
          </cell>
          <cell r="BN195">
            <v>5803.4548000000004</v>
          </cell>
          <cell r="BO195">
            <v>3738.3815</v>
          </cell>
        </row>
        <row r="196">
          <cell r="A196">
            <v>93185</v>
          </cell>
          <cell r="B196">
            <v>155.0907</v>
          </cell>
          <cell r="C196">
            <v>1154.2026000000001</v>
          </cell>
          <cell r="D196">
            <v>920.67219999999998</v>
          </cell>
          <cell r="E196">
            <v>316.46620000000001</v>
          </cell>
          <cell r="F196">
            <v>1574.2184999999999</v>
          </cell>
          <cell r="G196">
            <v>1878.652</v>
          </cell>
          <cell r="H196">
            <v>0</v>
          </cell>
          <cell r="I196">
            <v>0</v>
          </cell>
          <cell r="J196">
            <v>0</v>
          </cell>
          <cell r="K196">
            <v>301.01089999999999</v>
          </cell>
          <cell r="L196">
            <v>1370.5592999999999</v>
          </cell>
          <cell r="M196">
            <v>1786.9046000000001</v>
          </cell>
          <cell r="N196">
            <v>0</v>
          </cell>
          <cell r="O196">
            <v>0</v>
          </cell>
          <cell r="P196">
            <v>0</v>
          </cell>
          <cell r="Q196">
            <v>94.391499999999994</v>
          </cell>
          <cell r="R196">
            <v>638.47619999999995</v>
          </cell>
          <cell r="S196">
            <v>560.34029999999996</v>
          </cell>
          <cell r="T196">
            <v>175.29849999999999</v>
          </cell>
          <cell r="U196">
            <v>1185.7418</v>
          </cell>
          <cell r="V196">
            <v>1040.6318000000001</v>
          </cell>
          <cell r="W196">
            <v>440.23599999999999</v>
          </cell>
          <cell r="X196">
            <v>3182.0798</v>
          </cell>
          <cell r="Y196">
            <v>2613.3917000000001</v>
          </cell>
          <cell r="Z196">
            <v>437.37270000000001</v>
          </cell>
          <cell r="AA196">
            <v>3134.607</v>
          </cell>
          <cell r="AB196">
            <v>2596.3946999999998</v>
          </cell>
          <cell r="AC196">
            <v>0</v>
          </cell>
          <cell r="AD196">
            <v>88.087500000000006</v>
          </cell>
          <cell r="AE196">
            <v>0</v>
          </cell>
          <cell r="AF196">
            <v>0</v>
          </cell>
          <cell r="AG196">
            <v>0</v>
          </cell>
          <cell r="AH196">
            <v>0</v>
          </cell>
          <cell r="AI196">
            <v>0</v>
          </cell>
          <cell r="AJ196">
            <v>0</v>
          </cell>
          <cell r="AK196">
            <v>0</v>
          </cell>
          <cell r="AL196">
            <v>263.33620000000002</v>
          </cell>
          <cell r="AM196">
            <v>2047.6928</v>
          </cell>
          <cell r="AN196">
            <v>1563.2547999999999</v>
          </cell>
          <cell r="AO196">
            <v>700.70889999999997</v>
          </cell>
          <cell r="AP196">
            <v>5094.2123000000001</v>
          </cell>
          <cell r="AQ196">
            <v>4159.6495000000004</v>
          </cell>
          <cell r="AR196">
            <v>301.01089999999999</v>
          </cell>
          <cell r="AS196">
            <v>1458.6468</v>
          </cell>
          <cell r="AT196">
            <v>1786.9046000000001</v>
          </cell>
          <cell r="AU196">
            <v>0</v>
          </cell>
          <cell r="AV196">
            <v>0</v>
          </cell>
          <cell r="AW196">
            <v>0</v>
          </cell>
          <cell r="AX196">
            <v>0</v>
          </cell>
          <cell r="AY196">
            <v>0</v>
          </cell>
          <cell r="AZ196">
            <v>0</v>
          </cell>
          <cell r="BA196">
            <v>301.01089999999999</v>
          </cell>
          <cell r="BB196">
            <v>1458.6468</v>
          </cell>
          <cell r="BC196">
            <v>1786.9046000000001</v>
          </cell>
          <cell r="BD196">
            <v>908.92960000000005</v>
          </cell>
          <cell r="BE196">
            <v>5863.0281000000004</v>
          </cell>
          <cell r="BF196">
            <v>5395.7188999999998</v>
          </cell>
          <cell r="BG196">
            <v>533.02620000000002</v>
          </cell>
          <cell r="BH196">
            <v>3871.9108000000001</v>
          </cell>
          <cell r="BI196">
            <v>3164.2269000000001</v>
          </cell>
          <cell r="BJ196">
            <v>1441.9558</v>
          </cell>
          <cell r="BK196">
            <v>9734.9388999999992</v>
          </cell>
          <cell r="BL196">
            <v>8559.9457999999995</v>
          </cell>
          <cell r="BM196">
            <v>1140.9449</v>
          </cell>
          <cell r="BN196">
            <v>8276.2921000000006</v>
          </cell>
          <cell r="BO196">
            <v>6773.0411999999997</v>
          </cell>
        </row>
        <row r="197">
          <cell r="A197">
            <v>93186</v>
          </cell>
          <cell r="B197">
            <v>28.792300000000001</v>
          </cell>
          <cell r="C197">
            <v>577.01409999999998</v>
          </cell>
          <cell r="D197">
            <v>170.9211</v>
          </cell>
          <cell r="E197">
            <v>102.6966</v>
          </cell>
          <cell r="F197">
            <v>969.89880000000005</v>
          </cell>
          <cell r="G197">
            <v>609.64260000000002</v>
          </cell>
          <cell r="H197">
            <v>0</v>
          </cell>
          <cell r="I197">
            <v>0</v>
          </cell>
          <cell r="J197">
            <v>0</v>
          </cell>
          <cell r="K197">
            <v>68.591200000000001</v>
          </cell>
          <cell r="L197">
            <v>371.29390000000001</v>
          </cell>
          <cell r="M197">
            <v>407.18150000000003</v>
          </cell>
          <cell r="N197">
            <v>0</v>
          </cell>
          <cell r="O197">
            <v>0</v>
          </cell>
          <cell r="P197">
            <v>0</v>
          </cell>
          <cell r="Q197">
            <v>406.64609999999999</v>
          </cell>
          <cell r="R197">
            <v>2736.2608</v>
          </cell>
          <cell r="S197">
            <v>2413.9915000000001</v>
          </cell>
          <cell r="T197">
            <v>755.19989999999996</v>
          </cell>
          <cell r="U197">
            <v>5081.6273000000001</v>
          </cell>
          <cell r="V197">
            <v>4483.1261000000004</v>
          </cell>
          <cell r="W197">
            <v>1224.7437</v>
          </cell>
          <cell r="X197">
            <v>8993.5071000000007</v>
          </cell>
          <cell r="Y197">
            <v>7270.4997999999996</v>
          </cell>
          <cell r="Z197">
            <v>3814.7204999999999</v>
          </cell>
          <cell r="AA197">
            <v>29880.237300000001</v>
          </cell>
          <cell r="AB197">
            <v>22645.4925</v>
          </cell>
          <cell r="AC197">
            <v>0</v>
          </cell>
          <cell r="AD197">
            <v>239.27760000000001</v>
          </cell>
          <cell r="AE197">
            <v>0</v>
          </cell>
          <cell r="AF197">
            <v>0</v>
          </cell>
          <cell r="AG197">
            <v>0</v>
          </cell>
          <cell r="AH197">
            <v>0</v>
          </cell>
          <cell r="AI197">
            <v>0</v>
          </cell>
          <cell r="AJ197">
            <v>22.392199999999999</v>
          </cell>
          <cell r="AK197">
            <v>0</v>
          </cell>
          <cell r="AL197">
            <v>1269.5663999999999</v>
          </cell>
          <cell r="AM197">
            <v>9725.9811000000009</v>
          </cell>
          <cell r="AN197">
            <v>7536.5825000000004</v>
          </cell>
          <cell r="AO197">
            <v>5084.2869000000001</v>
          </cell>
          <cell r="AP197">
            <v>39344.548600000002</v>
          </cell>
          <cell r="AQ197">
            <v>30182.075000000001</v>
          </cell>
          <cell r="AR197">
            <v>68.591200000000001</v>
          </cell>
          <cell r="AS197">
            <v>632.96370000000002</v>
          </cell>
          <cell r="AT197">
            <v>407.18150000000003</v>
          </cell>
          <cell r="AU197">
            <v>0</v>
          </cell>
          <cell r="AV197">
            <v>0</v>
          </cell>
          <cell r="AW197">
            <v>0</v>
          </cell>
          <cell r="AX197">
            <v>0</v>
          </cell>
          <cell r="AY197">
            <v>0</v>
          </cell>
          <cell r="AZ197">
            <v>0</v>
          </cell>
          <cell r="BA197">
            <v>68.591200000000001</v>
          </cell>
          <cell r="BB197">
            <v>632.96370000000002</v>
          </cell>
          <cell r="BC197">
            <v>407.18150000000003</v>
          </cell>
          <cell r="BD197">
            <v>3946.2094000000002</v>
          </cell>
          <cell r="BE197">
            <v>31427.1502</v>
          </cell>
          <cell r="BF197">
            <v>23426.056199999999</v>
          </cell>
          <cell r="BG197">
            <v>2431.4124000000002</v>
          </cell>
          <cell r="BH197">
            <v>17543.869200000001</v>
          </cell>
          <cell r="BI197">
            <v>14433.7001</v>
          </cell>
          <cell r="BJ197">
            <v>6377.6217999999999</v>
          </cell>
          <cell r="BK197">
            <v>48971.019399999997</v>
          </cell>
          <cell r="BL197">
            <v>37859.756300000001</v>
          </cell>
          <cell r="BM197">
            <v>6309.0306</v>
          </cell>
          <cell r="BN197">
            <v>48338.055699999997</v>
          </cell>
          <cell r="BO197">
            <v>37452.574800000002</v>
          </cell>
        </row>
        <row r="198">
          <cell r="A198">
            <v>93190</v>
          </cell>
          <cell r="B198">
            <v>19.893599999999999</v>
          </cell>
          <cell r="C198">
            <v>169.6319</v>
          </cell>
          <cell r="D198">
            <v>118.0959</v>
          </cell>
          <cell r="E198">
            <v>63.887099999999997</v>
          </cell>
          <cell r="F198">
            <v>217.22470000000001</v>
          </cell>
          <cell r="G198">
            <v>379.25529999999998</v>
          </cell>
          <cell r="H198">
            <v>0</v>
          </cell>
          <cell r="I198">
            <v>60.7376</v>
          </cell>
          <cell r="J198">
            <v>0</v>
          </cell>
          <cell r="K198">
            <v>42.838999999999999</v>
          </cell>
          <cell r="L198">
            <v>190.73439999999999</v>
          </cell>
          <cell r="M198">
            <v>254.3073</v>
          </cell>
          <cell r="N198">
            <v>0</v>
          </cell>
          <cell r="O198">
            <v>60.7376</v>
          </cell>
          <cell r="P198">
            <v>0</v>
          </cell>
          <cell r="Q198">
            <v>44.132599999999996</v>
          </cell>
          <cell r="R198">
            <v>302.71600000000001</v>
          </cell>
          <cell r="S198">
            <v>261.98630000000003</v>
          </cell>
          <cell r="T198">
            <v>81.960599999999999</v>
          </cell>
          <cell r="U198">
            <v>562.18719999999996</v>
          </cell>
          <cell r="V198">
            <v>486.5462</v>
          </cell>
          <cell r="W198">
            <v>167.03489999999999</v>
          </cell>
          <cell r="X198">
            <v>1061.0254</v>
          </cell>
          <cell r="Y198">
            <v>991.57640000000004</v>
          </cell>
          <cell r="Z198">
            <v>361.27600000000001</v>
          </cell>
          <cell r="AA198">
            <v>2395.3436000000002</v>
          </cell>
          <cell r="AB198">
            <v>2144.6586000000002</v>
          </cell>
          <cell r="AC198">
            <v>0</v>
          </cell>
          <cell r="AD198">
            <v>7.4527999999999999</v>
          </cell>
          <cell r="AE198">
            <v>0</v>
          </cell>
          <cell r="AF198">
            <v>0</v>
          </cell>
          <cell r="AG198">
            <v>0</v>
          </cell>
          <cell r="AH198">
            <v>0</v>
          </cell>
          <cell r="AI198">
            <v>0</v>
          </cell>
          <cell r="AJ198">
            <v>0</v>
          </cell>
          <cell r="AK198">
            <v>0</v>
          </cell>
          <cell r="AL198">
            <v>137.78389999999999</v>
          </cell>
          <cell r="AM198">
            <v>1083.5573999999999</v>
          </cell>
          <cell r="AN198">
            <v>817.93209999999999</v>
          </cell>
          <cell r="AO198">
            <v>499.05990000000003</v>
          </cell>
          <cell r="AP198">
            <v>3471.4481999999998</v>
          </cell>
          <cell r="AQ198">
            <v>2962.5907000000002</v>
          </cell>
          <cell r="AR198">
            <v>42.838999999999999</v>
          </cell>
          <cell r="AS198">
            <v>258.9248</v>
          </cell>
          <cell r="AT198">
            <v>254.3073</v>
          </cell>
          <cell r="AU198">
            <v>0</v>
          </cell>
          <cell r="AV198">
            <v>0</v>
          </cell>
          <cell r="AW198">
            <v>0</v>
          </cell>
          <cell r="AX198">
            <v>0</v>
          </cell>
          <cell r="AY198">
            <v>0</v>
          </cell>
          <cell r="AZ198">
            <v>0</v>
          </cell>
          <cell r="BA198">
            <v>42.838999999999999</v>
          </cell>
          <cell r="BB198">
            <v>258.9248</v>
          </cell>
          <cell r="BC198">
            <v>254.3073</v>
          </cell>
          <cell r="BD198">
            <v>445.05669999999998</v>
          </cell>
          <cell r="BE198">
            <v>2842.9378000000002</v>
          </cell>
          <cell r="BF198">
            <v>2642.0097999999998</v>
          </cell>
          <cell r="BG198">
            <v>263.87709999999998</v>
          </cell>
          <cell r="BH198">
            <v>1948.4606000000001</v>
          </cell>
          <cell r="BI198">
            <v>1566.4646</v>
          </cell>
          <cell r="BJ198">
            <v>708.93380000000002</v>
          </cell>
          <cell r="BK198">
            <v>4791.3984</v>
          </cell>
          <cell r="BL198">
            <v>4208.4744000000001</v>
          </cell>
          <cell r="BM198">
            <v>666.09479999999996</v>
          </cell>
          <cell r="BN198">
            <v>4532.4736000000003</v>
          </cell>
          <cell r="BO198">
            <v>3954.1671000000001</v>
          </cell>
        </row>
        <row r="199">
          <cell r="A199">
            <v>93191</v>
          </cell>
          <cell r="B199">
            <v>4180.0380999999998</v>
          </cell>
          <cell r="C199">
            <v>25849.313200000001</v>
          </cell>
          <cell r="D199">
            <v>31688.380300000001</v>
          </cell>
          <cell r="E199">
            <v>7762.9279999999999</v>
          </cell>
          <cell r="F199">
            <v>32293.6842</v>
          </cell>
          <cell r="G199">
            <v>58849.8508</v>
          </cell>
          <cell r="H199">
            <v>0</v>
          </cell>
          <cell r="I199">
            <v>7145.6</v>
          </cell>
          <cell r="J199">
            <v>0</v>
          </cell>
          <cell r="K199">
            <v>0</v>
          </cell>
          <cell r="L199">
            <v>10551.0455</v>
          </cell>
          <cell r="M199">
            <v>0</v>
          </cell>
          <cell r="N199">
            <v>0</v>
          </cell>
          <cell r="O199">
            <v>7145.6</v>
          </cell>
          <cell r="P199">
            <v>0</v>
          </cell>
          <cell r="Q199">
            <v>527.27319999999997</v>
          </cell>
          <cell r="R199">
            <v>3869.8753000000002</v>
          </cell>
          <cell r="S199">
            <v>3997.1968000000002</v>
          </cell>
          <cell r="T199">
            <v>979.22170000000006</v>
          </cell>
          <cell r="U199">
            <v>7186.9115000000002</v>
          </cell>
          <cell r="V199">
            <v>7423.3657999999996</v>
          </cell>
          <cell r="W199">
            <v>13449.460999999999</v>
          </cell>
          <cell r="X199">
            <v>58648.738700000002</v>
          </cell>
          <cell r="Y199">
            <v>101958.79369999999</v>
          </cell>
          <cell r="Z199">
            <v>2511.0218</v>
          </cell>
          <cell r="AA199">
            <v>21331.4545</v>
          </cell>
          <cell r="AB199">
            <v>19035.7631</v>
          </cell>
          <cell r="AC199">
            <v>0</v>
          </cell>
          <cell r="AD199">
            <v>0</v>
          </cell>
          <cell r="AE199">
            <v>0</v>
          </cell>
          <cell r="AF199">
            <v>0</v>
          </cell>
          <cell r="AG199">
            <v>0</v>
          </cell>
          <cell r="AH199">
            <v>0</v>
          </cell>
          <cell r="AI199">
            <v>0</v>
          </cell>
          <cell r="AJ199">
            <v>0</v>
          </cell>
          <cell r="AK199">
            <v>0</v>
          </cell>
          <cell r="AL199">
            <v>1602.3777</v>
          </cell>
          <cell r="AM199">
            <v>13482.3218</v>
          </cell>
          <cell r="AN199">
            <v>12147.438099999999</v>
          </cell>
          <cell r="AO199">
            <v>4113.3995000000004</v>
          </cell>
          <cell r="AP199">
            <v>34813.776299999998</v>
          </cell>
          <cell r="AQ199">
            <v>31183.2012</v>
          </cell>
          <cell r="AR199">
            <v>0</v>
          </cell>
          <cell r="AS199">
            <v>17696.645499999999</v>
          </cell>
          <cell r="AT199">
            <v>0</v>
          </cell>
          <cell r="AU199">
            <v>0</v>
          </cell>
          <cell r="AV199">
            <v>0</v>
          </cell>
          <cell r="AW199">
            <v>0</v>
          </cell>
          <cell r="AX199">
            <v>0</v>
          </cell>
          <cell r="AY199">
            <v>0</v>
          </cell>
          <cell r="AZ199">
            <v>0</v>
          </cell>
          <cell r="BA199">
            <v>0</v>
          </cell>
          <cell r="BB199">
            <v>17696.645499999999</v>
          </cell>
          <cell r="BC199">
            <v>0</v>
          </cell>
          <cell r="BD199">
            <v>14453.9879</v>
          </cell>
          <cell r="BE199">
            <v>86620.051900000006</v>
          </cell>
          <cell r="BF199">
            <v>109573.9942</v>
          </cell>
          <cell r="BG199">
            <v>3108.8726000000001</v>
          </cell>
          <cell r="BH199">
            <v>24539.1086</v>
          </cell>
          <cell r="BI199">
            <v>23568.000700000001</v>
          </cell>
          <cell r="BJ199">
            <v>17562.860499999999</v>
          </cell>
          <cell r="BK199">
            <v>111159.1605</v>
          </cell>
          <cell r="BL199">
            <v>133141.99489999999</v>
          </cell>
          <cell r="BM199">
            <v>17562.860499999999</v>
          </cell>
          <cell r="BN199">
            <v>93462.514999999999</v>
          </cell>
          <cell r="BO199">
            <v>133141.99489999999</v>
          </cell>
        </row>
        <row r="200">
          <cell r="A200">
            <v>93194</v>
          </cell>
          <cell r="B200">
            <v>0</v>
          </cell>
          <cell r="C200">
            <v>0</v>
          </cell>
          <cell r="D200">
            <v>0</v>
          </cell>
          <cell r="E200">
            <v>0</v>
          </cell>
          <cell r="F200">
            <v>0</v>
          </cell>
          <cell r="G200">
            <v>0</v>
          </cell>
          <cell r="H200">
            <v>0</v>
          </cell>
          <cell r="I200">
            <v>196.50399999999999</v>
          </cell>
          <cell r="J200">
            <v>0</v>
          </cell>
          <cell r="K200">
            <v>0</v>
          </cell>
          <cell r="L200">
            <v>0</v>
          </cell>
          <cell r="M200">
            <v>0</v>
          </cell>
          <cell r="N200">
            <v>0</v>
          </cell>
          <cell r="O200">
            <v>196.50399999999999</v>
          </cell>
          <cell r="P200">
            <v>0</v>
          </cell>
          <cell r="Q200">
            <v>120.2762</v>
          </cell>
          <cell r="R200">
            <v>712.23860000000002</v>
          </cell>
          <cell r="S200">
            <v>911.8</v>
          </cell>
          <cell r="T200">
            <v>223.37</v>
          </cell>
          <cell r="U200">
            <v>1322.7288000000001</v>
          </cell>
          <cell r="V200">
            <v>1693.3427999999999</v>
          </cell>
          <cell r="W200">
            <v>343.64620000000002</v>
          </cell>
          <cell r="X200">
            <v>2034.9674</v>
          </cell>
          <cell r="Y200">
            <v>2605.1428000000001</v>
          </cell>
          <cell r="Z200">
            <v>289.6524</v>
          </cell>
          <cell r="AA200">
            <v>1864.0070000000001</v>
          </cell>
          <cell r="AB200">
            <v>2195.8213999999998</v>
          </cell>
          <cell r="AC200">
            <v>0</v>
          </cell>
          <cell r="AD200">
            <v>0</v>
          </cell>
          <cell r="AE200">
            <v>0</v>
          </cell>
          <cell r="AF200">
            <v>0</v>
          </cell>
          <cell r="AG200">
            <v>0</v>
          </cell>
          <cell r="AH200">
            <v>0</v>
          </cell>
          <cell r="AI200">
            <v>8.7021999999999995</v>
          </cell>
          <cell r="AJ200">
            <v>80.476600000000005</v>
          </cell>
          <cell r="AK200">
            <v>48.883000000000003</v>
          </cell>
          <cell r="AL200">
            <v>335.55</v>
          </cell>
          <cell r="AM200">
            <v>2282.9611</v>
          </cell>
          <cell r="AN200">
            <v>2543.7658999999999</v>
          </cell>
          <cell r="AO200">
            <v>616.50019999999995</v>
          </cell>
          <cell r="AP200">
            <v>4066.4915000000001</v>
          </cell>
          <cell r="AQ200">
            <v>4690.7043000000003</v>
          </cell>
          <cell r="AR200">
            <v>8.7021999999999995</v>
          </cell>
          <cell r="AS200">
            <v>276.98059999999998</v>
          </cell>
          <cell r="AT200">
            <v>48.883000000000003</v>
          </cell>
          <cell r="AU200">
            <v>0</v>
          </cell>
          <cell r="AV200">
            <v>0</v>
          </cell>
          <cell r="AW200">
            <v>0</v>
          </cell>
          <cell r="AX200">
            <v>0</v>
          </cell>
          <cell r="AY200">
            <v>0</v>
          </cell>
          <cell r="AZ200">
            <v>0</v>
          </cell>
          <cell r="BA200">
            <v>8.7021999999999995</v>
          </cell>
          <cell r="BB200">
            <v>276.98059999999998</v>
          </cell>
          <cell r="BC200">
            <v>48.883000000000003</v>
          </cell>
          <cell r="BD200">
            <v>289.6524</v>
          </cell>
          <cell r="BE200">
            <v>2060.511</v>
          </cell>
          <cell r="BF200">
            <v>2195.8213999999998</v>
          </cell>
          <cell r="BG200">
            <v>679.19619999999998</v>
          </cell>
          <cell r="BH200">
            <v>4317.9285</v>
          </cell>
          <cell r="BI200">
            <v>5148.9087</v>
          </cell>
          <cell r="BJ200">
            <v>968.84860000000003</v>
          </cell>
          <cell r="BK200">
            <v>6378.4395000000004</v>
          </cell>
          <cell r="BL200">
            <v>7344.7300999999998</v>
          </cell>
          <cell r="BM200">
            <v>960.14639999999997</v>
          </cell>
          <cell r="BN200">
            <v>6101.4588999999996</v>
          </cell>
          <cell r="BO200">
            <v>7295.8471</v>
          </cell>
        </row>
        <row r="201">
          <cell r="A201">
            <v>93195</v>
          </cell>
          <cell r="B201">
            <v>0</v>
          </cell>
          <cell r="C201">
            <v>0</v>
          </cell>
          <cell r="D201">
            <v>0</v>
          </cell>
          <cell r="E201">
            <v>0</v>
          </cell>
          <cell r="F201">
            <v>0</v>
          </cell>
          <cell r="G201">
            <v>0</v>
          </cell>
          <cell r="H201">
            <v>0</v>
          </cell>
          <cell r="I201">
            <v>127.45959999999999</v>
          </cell>
          <cell r="J201">
            <v>0</v>
          </cell>
          <cell r="K201">
            <v>0</v>
          </cell>
          <cell r="L201">
            <v>0</v>
          </cell>
          <cell r="M201">
            <v>0</v>
          </cell>
          <cell r="N201">
            <v>0</v>
          </cell>
          <cell r="O201">
            <v>127.45959999999999</v>
          </cell>
          <cell r="P201">
            <v>0</v>
          </cell>
          <cell r="Q201">
            <v>72.201599999999999</v>
          </cell>
          <cell r="R201">
            <v>330.93340000000001</v>
          </cell>
          <cell r="S201">
            <v>0</v>
          </cell>
          <cell r="T201">
            <v>134.08860000000001</v>
          </cell>
          <cell r="U201">
            <v>614.59069999999997</v>
          </cell>
          <cell r="V201">
            <v>0</v>
          </cell>
          <cell r="W201">
            <v>206.2902</v>
          </cell>
          <cell r="X201">
            <v>945.52409999999998</v>
          </cell>
          <cell r="Y201">
            <v>0</v>
          </cell>
          <cell r="Z201">
            <v>206.2286</v>
          </cell>
          <cell r="AA201">
            <v>971.2672</v>
          </cell>
          <cell r="AB201">
            <v>0</v>
          </cell>
          <cell r="AC201">
            <v>0</v>
          </cell>
          <cell r="AD201">
            <v>0</v>
          </cell>
          <cell r="AE201">
            <v>0</v>
          </cell>
          <cell r="AF201">
            <v>0</v>
          </cell>
          <cell r="AG201">
            <v>0</v>
          </cell>
          <cell r="AH201">
            <v>0</v>
          </cell>
          <cell r="AI201">
            <v>2.7706</v>
          </cell>
          <cell r="AJ201">
            <v>15.2949</v>
          </cell>
          <cell r="AK201">
            <v>0</v>
          </cell>
          <cell r="AL201">
            <v>241.7706</v>
          </cell>
          <cell r="AM201">
            <v>1186.8726999999999</v>
          </cell>
          <cell r="AN201">
            <v>0</v>
          </cell>
          <cell r="AO201">
            <v>445.22859999999997</v>
          </cell>
          <cell r="AP201">
            <v>2142.8449999999998</v>
          </cell>
          <cell r="AQ201">
            <v>0</v>
          </cell>
          <cell r="AR201">
            <v>2.7706</v>
          </cell>
          <cell r="AS201">
            <v>142.75450000000001</v>
          </cell>
          <cell r="AT201">
            <v>0</v>
          </cell>
          <cell r="AU201">
            <v>0</v>
          </cell>
          <cell r="AV201">
            <v>0</v>
          </cell>
          <cell r="AW201">
            <v>0</v>
          </cell>
          <cell r="AX201">
            <v>0</v>
          </cell>
          <cell r="AY201">
            <v>0</v>
          </cell>
          <cell r="AZ201">
            <v>0</v>
          </cell>
          <cell r="BA201">
            <v>2.7706</v>
          </cell>
          <cell r="BB201">
            <v>142.75450000000001</v>
          </cell>
          <cell r="BC201">
            <v>0</v>
          </cell>
          <cell r="BD201">
            <v>206.2286</v>
          </cell>
          <cell r="BE201">
            <v>1098.7267999999999</v>
          </cell>
          <cell r="BF201">
            <v>0</v>
          </cell>
          <cell r="BG201">
            <v>448.06079999999997</v>
          </cell>
          <cell r="BH201">
            <v>2132.3968</v>
          </cell>
          <cell r="BI201">
            <v>0</v>
          </cell>
          <cell r="BJ201">
            <v>654.2894</v>
          </cell>
          <cell r="BK201">
            <v>3231.1235999999999</v>
          </cell>
          <cell r="BL201">
            <v>0</v>
          </cell>
          <cell r="BM201">
            <v>651.51880000000006</v>
          </cell>
          <cell r="BN201">
            <v>3088.3690999999999</v>
          </cell>
          <cell r="BO201">
            <v>0</v>
          </cell>
        </row>
        <row r="202">
          <cell r="A202">
            <v>93196</v>
          </cell>
          <cell r="B202">
            <v>0</v>
          </cell>
          <cell r="C202">
            <v>0</v>
          </cell>
          <cell r="D202">
            <v>0</v>
          </cell>
          <cell r="E202">
            <v>0</v>
          </cell>
          <cell r="F202">
            <v>0</v>
          </cell>
          <cell r="G202">
            <v>0</v>
          </cell>
          <cell r="H202">
            <v>0</v>
          </cell>
          <cell r="I202">
            <v>413.55160000000001</v>
          </cell>
          <cell r="J202">
            <v>0</v>
          </cell>
          <cell r="K202">
            <v>0</v>
          </cell>
          <cell r="L202">
            <v>0</v>
          </cell>
          <cell r="M202">
            <v>0</v>
          </cell>
          <cell r="N202">
            <v>0</v>
          </cell>
          <cell r="O202">
            <v>413.55160000000001</v>
          </cell>
          <cell r="P202">
            <v>0</v>
          </cell>
          <cell r="Q202">
            <v>157.31489999999999</v>
          </cell>
          <cell r="R202">
            <v>1885.2681</v>
          </cell>
          <cell r="S202">
            <v>0</v>
          </cell>
          <cell r="T202">
            <v>292.15629999999999</v>
          </cell>
          <cell r="U202">
            <v>3501.2123000000001</v>
          </cell>
          <cell r="V202">
            <v>0</v>
          </cell>
          <cell r="W202">
            <v>449.47120000000001</v>
          </cell>
          <cell r="X202">
            <v>5386.4804000000004</v>
          </cell>
          <cell r="Y202">
            <v>0</v>
          </cell>
          <cell r="Z202">
            <v>474.67099999999999</v>
          </cell>
          <cell r="AA202">
            <v>6482.6076000000003</v>
          </cell>
          <cell r="AB202">
            <v>0</v>
          </cell>
          <cell r="AC202">
            <v>0</v>
          </cell>
          <cell r="AD202">
            <v>0</v>
          </cell>
          <cell r="AE202">
            <v>0</v>
          </cell>
          <cell r="AF202">
            <v>0</v>
          </cell>
          <cell r="AG202">
            <v>0</v>
          </cell>
          <cell r="AH202">
            <v>0</v>
          </cell>
          <cell r="AI202">
            <v>13.5947</v>
          </cell>
          <cell r="AJ202">
            <v>137.8595</v>
          </cell>
          <cell r="AK202">
            <v>0</v>
          </cell>
          <cell r="AL202">
            <v>526.77710000000002</v>
          </cell>
          <cell r="AM202">
            <v>7483.5144</v>
          </cell>
          <cell r="AN202">
            <v>0</v>
          </cell>
          <cell r="AO202">
            <v>987.85339999999997</v>
          </cell>
          <cell r="AP202">
            <v>13828.262500000001</v>
          </cell>
          <cell r="AQ202">
            <v>0</v>
          </cell>
          <cell r="AR202">
            <v>13.5947</v>
          </cell>
          <cell r="AS202">
            <v>551.41110000000003</v>
          </cell>
          <cell r="AT202">
            <v>0</v>
          </cell>
          <cell r="AU202">
            <v>0</v>
          </cell>
          <cell r="AV202">
            <v>0</v>
          </cell>
          <cell r="AW202">
            <v>0</v>
          </cell>
          <cell r="AX202">
            <v>0</v>
          </cell>
          <cell r="AY202">
            <v>0</v>
          </cell>
          <cell r="AZ202">
            <v>0</v>
          </cell>
          <cell r="BA202">
            <v>13.5947</v>
          </cell>
          <cell r="BB202">
            <v>551.41110000000003</v>
          </cell>
          <cell r="BC202">
            <v>0</v>
          </cell>
          <cell r="BD202">
            <v>474.67099999999999</v>
          </cell>
          <cell r="BE202">
            <v>6896.1592000000001</v>
          </cell>
          <cell r="BF202">
            <v>0</v>
          </cell>
          <cell r="BG202">
            <v>976.24829999999997</v>
          </cell>
          <cell r="BH202">
            <v>12869.9948</v>
          </cell>
          <cell r="BI202">
            <v>0</v>
          </cell>
          <cell r="BJ202">
            <v>1450.9193</v>
          </cell>
          <cell r="BK202">
            <v>19766.153999999999</v>
          </cell>
          <cell r="BL202">
            <v>0</v>
          </cell>
          <cell r="BM202">
            <v>1437.3245999999999</v>
          </cell>
          <cell r="BN202">
            <v>19214.742900000001</v>
          </cell>
          <cell r="BO202">
            <v>0</v>
          </cell>
        </row>
        <row r="203">
          <cell r="A203">
            <v>93198</v>
          </cell>
          <cell r="B203">
            <v>27.712399999999999</v>
          </cell>
          <cell r="C203">
            <v>179.96289999999999</v>
          </cell>
          <cell r="D203">
            <v>164.5102</v>
          </cell>
          <cell r="E203">
            <v>86.007499999999993</v>
          </cell>
          <cell r="F203">
            <v>338.62259999999998</v>
          </cell>
          <cell r="G203">
            <v>510.56990000000002</v>
          </cell>
          <cell r="H203">
            <v>0</v>
          </cell>
          <cell r="I203">
            <v>56.271599999999999</v>
          </cell>
          <cell r="J203">
            <v>0</v>
          </cell>
          <cell r="K203">
            <v>56.247199999999999</v>
          </cell>
          <cell r="L203">
            <v>223.32859999999999</v>
          </cell>
          <cell r="M203">
            <v>333.90339999999998</v>
          </cell>
          <cell r="N203">
            <v>0</v>
          </cell>
          <cell r="O203">
            <v>56.271599999999999</v>
          </cell>
          <cell r="P203">
            <v>0</v>
          </cell>
          <cell r="Q203">
            <v>72.055199999999999</v>
          </cell>
          <cell r="R203">
            <v>644.87070000000006</v>
          </cell>
          <cell r="S203">
            <v>427.74450000000002</v>
          </cell>
          <cell r="T203">
            <v>133.8168</v>
          </cell>
          <cell r="U203">
            <v>1197.6171999999999</v>
          </cell>
          <cell r="V203">
            <v>794.38239999999996</v>
          </cell>
          <cell r="W203">
            <v>263.34469999999999</v>
          </cell>
          <cell r="X203">
            <v>2137.7447999999999</v>
          </cell>
          <cell r="Y203">
            <v>1563.3036</v>
          </cell>
          <cell r="Z203">
            <v>400.30599999999998</v>
          </cell>
          <cell r="AA203">
            <v>4154.7453999999998</v>
          </cell>
          <cell r="AB203">
            <v>2376.3534</v>
          </cell>
          <cell r="AC203">
            <v>0</v>
          </cell>
          <cell r="AD203">
            <v>6.6204000000000001</v>
          </cell>
          <cell r="AE203">
            <v>0</v>
          </cell>
          <cell r="AF203">
            <v>0</v>
          </cell>
          <cell r="AG203">
            <v>0</v>
          </cell>
          <cell r="AH203">
            <v>0</v>
          </cell>
          <cell r="AI203">
            <v>0</v>
          </cell>
          <cell r="AJ203">
            <v>0</v>
          </cell>
          <cell r="AK203">
            <v>0</v>
          </cell>
          <cell r="AL203">
            <v>224.95930000000001</v>
          </cell>
          <cell r="AM203">
            <v>2301.9276</v>
          </cell>
          <cell r="AN203">
            <v>1335.4362000000001</v>
          </cell>
          <cell r="AO203">
            <v>625.26530000000002</v>
          </cell>
          <cell r="AP203">
            <v>6450.0526</v>
          </cell>
          <cell r="AQ203">
            <v>3711.7896000000001</v>
          </cell>
          <cell r="AR203">
            <v>56.247199999999999</v>
          </cell>
          <cell r="AS203">
            <v>286.22059999999999</v>
          </cell>
          <cell r="AT203">
            <v>333.90339999999998</v>
          </cell>
          <cell r="AU203">
            <v>0</v>
          </cell>
          <cell r="AV203">
            <v>0</v>
          </cell>
          <cell r="AW203">
            <v>0</v>
          </cell>
          <cell r="AX203">
            <v>0</v>
          </cell>
          <cell r="AY203">
            <v>0</v>
          </cell>
          <cell r="AZ203">
            <v>0</v>
          </cell>
          <cell r="BA203">
            <v>56.247199999999999</v>
          </cell>
          <cell r="BB203">
            <v>286.22059999999999</v>
          </cell>
          <cell r="BC203">
            <v>333.90339999999998</v>
          </cell>
          <cell r="BD203">
            <v>514.02589999999998</v>
          </cell>
          <cell r="BE203">
            <v>4729.6025</v>
          </cell>
          <cell r="BF203">
            <v>3051.4335000000001</v>
          </cell>
          <cell r="BG203">
            <v>430.8313</v>
          </cell>
          <cell r="BH203">
            <v>4144.4155000000001</v>
          </cell>
          <cell r="BI203">
            <v>2557.5630999999998</v>
          </cell>
          <cell r="BJ203">
            <v>944.85720000000003</v>
          </cell>
          <cell r="BK203">
            <v>8874.018</v>
          </cell>
          <cell r="BL203">
            <v>5608.9966000000004</v>
          </cell>
          <cell r="BM203">
            <v>888.61</v>
          </cell>
          <cell r="BN203">
            <v>8587.7973999999995</v>
          </cell>
          <cell r="BO203">
            <v>5275.0932000000003</v>
          </cell>
        </row>
        <row r="204">
          <cell r="A204">
            <v>93199</v>
          </cell>
          <cell r="B204">
            <v>0</v>
          </cell>
          <cell r="C204">
            <v>0</v>
          </cell>
          <cell r="D204">
            <v>0</v>
          </cell>
          <cell r="E204">
            <v>0</v>
          </cell>
          <cell r="F204">
            <v>0</v>
          </cell>
          <cell r="G204">
            <v>0</v>
          </cell>
          <cell r="H204">
            <v>0</v>
          </cell>
          <cell r="I204">
            <v>135.7688</v>
          </cell>
          <cell r="J204">
            <v>0</v>
          </cell>
          <cell r="K204">
            <v>0</v>
          </cell>
          <cell r="L204">
            <v>0</v>
          </cell>
          <cell r="M204">
            <v>0</v>
          </cell>
          <cell r="N204">
            <v>0</v>
          </cell>
          <cell r="O204">
            <v>0</v>
          </cell>
          <cell r="P204">
            <v>0</v>
          </cell>
          <cell r="Q204">
            <v>13.7766</v>
          </cell>
          <cell r="R204">
            <v>114.1002</v>
          </cell>
          <cell r="S204">
            <v>112.70189999999999</v>
          </cell>
          <cell r="T204">
            <v>25.585100000000001</v>
          </cell>
          <cell r="U204">
            <v>211.9008</v>
          </cell>
          <cell r="V204">
            <v>209.30279999999999</v>
          </cell>
          <cell r="W204">
            <v>39.361699999999999</v>
          </cell>
          <cell r="X204">
            <v>461.76979999999998</v>
          </cell>
          <cell r="Y204">
            <v>322.00470000000001</v>
          </cell>
          <cell r="Z204">
            <v>33.475200000000001</v>
          </cell>
          <cell r="AA204">
            <v>309.08100000000002</v>
          </cell>
          <cell r="AB204">
            <v>273.84820000000002</v>
          </cell>
          <cell r="AC204">
            <v>0</v>
          </cell>
          <cell r="AD204">
            <v>0</v>
          </cell>
          <cell r="AE204">
            <v>0</v>
          </cell>
          <cell r="AF204">
            <v>0</v>
          </cell>
          <cell r="AG204">
            <v>0</v>
          </cell>
          <cell r="AH204">
            <v>0</v>
          </cell>
          <cell r="AI204">
            <v>0</v>
          </cell>
          <cell r="AJ204">
            <v>65.129199999999997</v>
          </cell>
          <cell r="AK204">
            <v>0</v>
          </cell>
          <cell r="AL204">
            <v>38.434399999999997</v>
          </cell>
          <cell r="AM204">
            <v>367.66660000000002</v>
          </cell>
          <cell r="AN204">
            <v>314.41950000000003</v>
          </cell>
          <cell r="AO204">
            <v>71.909599999999998</v>
          </cell>
          <cell r="AP204">
            <v>611.61839999999995</v>
          </cell>
          <cell r="AQ204">
            <v>588.26769999999999</v>
          </cell>
          <cell r="AR204">
            <v>0</v>
          </cell>
          <cell r="AS204">
            <v>65.129199999999997</v>
          </cell>
          <cell r="AT204">
            <v>0</v>
          </cell>
          <cell r="AU204">
            <v>0</v>
          </cell>
          <cell r="AV204">
            <v>0</v>
          </cell>
          <cell r="AW204">
            <v>0</v>
          </cell>
          <cell r="AX204">
            <v>0</v>
          </cell>
          <cell r="AY204">
            <v>0</v>
          </cell>
          <cell r="AZ204">
            <v>0</v>
          </cell>
          <cell r="BA204">
            <v>0</v>
          </cell>
          <cell r="BB204">
            <v>65.129199999999997</v>
          </cell>
          <cell r="BC204">
            <v>0</v>
          </cell>
          <cell r="BD204">
            <v>33.475200000000001</v>
          </cell>
          <cell r="BE204">
            <v>444.84980000000002</v>
          </cell>
          <cell r="BF204">
            <v>273.84820000000002</v>
          </cell>
          <cell r="BG204">
            <v>77.796099999999996</v>
          </cell>
          <cell r="BH204">
            <v>693.66759999999999</v>
          </cell>
          <cell r="BI204">
            <v>636.42420000000004</v>
          </cell>
          <cell r="BJ204">
            <v>111.2713</v>
          </cell>
          <cell r="BK204">
            <v>1138.5174</v>
          </cell>
          <cell r="BL204">
            <v>910.27239999999995</v>
          </cell>
          <cell r="BM204">
            <v>111.2713</v>
          </cell>
          <cell r="BN204">
            <v>1073.3882000000001</v>
          </cell>
          <cell r="BO204">
            <v>910.27239999999995</v>
          </cell>
        </row>
        <row r="205">
          <cell r="A205">
            <v>93202</v>
          </cell>
          <cell r="B205">
            <v>24.446300000000001</v>
          </cell>
          <cell r="C205">
            <v>242.45249999999999</v>
          </cell>
          <cell r="D205">
            <v>153.58940000000001</v>
          </cell>
          <cell r="E205">
            <v>91.55</v>
          </cell>
          <cell r="F205">
            <v>412.74400000000003</v>
          </cell>
          <cell r="G205">
            <v>575.18370000000004</v>
          </cell>
          <cell r="H205">
            <v>0</v>
          </cell>
          <cell r="I205">
            <v>66.721999999999994</v>
          </cell>
          <cell r="J205">
            <v>0</v>
          </cell>
          <cell r="K205">
            <v>77.010400000000004</v>
          </cell>
          <cell r="L205">
            <v>313.18959999999998</v>
          </cell>
          <cell r="M205">
            <v>483.83510000000001</v>
          </cell>
          <cell r="N205">
            <v>0</v>
          </cell>
          <cell r="O205">
            <v>66.721999999999994</v>
          </cell>
          <cell r="P205">
            <v>0</v>
          </cell>
          <cell r="Q205">
            <v>34.364899999999999</v>
          </cell>
          <cell r="R205">
            <v>270.46710000000002</v>
          </cell>
          <cell r="S205">
            <v>215.90530000000001</v>
          </cell>
          <cell r="T205">
            <v>63.820500000000003</v>
          </cell>
          <cell r="U205">
            <v>502.29640000000001</v>
          </cell>
          <cell r="V205">
            <v>400.96660000000003</v>
          </cell>
          <cell r="W205">
            <v>137.1713</v>
          </cell>
          <cell r="X205">
            <v>1114.7704000000001</v>
          </cell>
          <cell r="Y205">
            <v>861.80989999999997</v>
          </cell>
          <cell r="Z205">
            <v>135.85900000000001</v>
          </cell>
          <cell r="AA205">
            <v>1186.3091999999999</v>
          </cell>
          <cell r="AB205">
            <v>853.56449999999995</v>
          </cell>
          <cell r="AC205">
            <v>0</v>
          </cell>
          <cell r="AD205">
            <v>18.165500000000002</v>
          </cell>
          <cell r="AE205">
            <v>0</v>
          </cell>
          <cell r="AF205">
            <v>0</v>
          </cell>
          <cell r="AG205">
            <v>0</v>
          </cell>
          <cell r="AH205">
            <v>0</v>
          </cell>
          <cell r="AI205">
            <v>0</v>
          </cell>
          <cell r="AJ205">
            <v>0</v>
          </cell>
          <cell r="AK205">
            <v>0</v>
          </cell>
          <cell r="AL205">
            <v>107.28870000000001</v>
          </cell>
          <cell r="AM205">
            <v>963.20039999999995</v>
          </cell>
          <cell r="AN205">
            <v>674.06569999999999</v>
          </cell>
          <cell r="AO205">
            <v>243.14769999999999</v>
          </cell>
          <cell r="AP205">
            <v>2131.3440999999998</v>
          </cell>
          <cell r="AQ205">
            <v>1527.6302000000001</v>
          </cell>
          <cell r="AR205">
            <v>77.010400000000004</v>
          </cell>
          <cell r="AS205">
            <v>398.07709999999997</v>
          </cell>
          <cell r="AT205">
            <v>483.83510000000001</v>
          </cell>
          <cell r="AU205">
            <v>0</v>
          </cell>
          <cell r="AV205">
            <v>0</v>
          </cell>
          <cell r="AW205">
            <v>0</v>
          </cell>
          <cell r="AX205">
            <v>0</v>
          </cell>
          <cell r="AY205">
            <v>0</v>
          </cell>
          <cell r="AZ205">
            <v>0</v>
          </cell>
          <cell r="BA205">
            <v>77.010400000000004</v>
          </cell>
          <cell r="BB205">
            <v>398.07709999999997</v>
          </cell>
          <cell r="BC205">
            <v>483.83510000000001</v>
          </cell>
          <cell r="BD205">
            <v>251.8553</v>
          </cell>
          <cell r="BE205">
            <v>1908.2276999999999</v>
          </cell>
          <cell r="BF205">
            <v>1582.3376000000001</v>
          </cell>
          <cell r="BG205">
            <v>205.47409999999999</v>
          </cell>
          <cell r="BH205">
            <v>1735.9639</v>
          </cell>
          <cell r="BI205">
            <v>1290.9376</v>
          </cell>
          <cell r="BJ205">
            <v>457.32940000000002</v>
          </cell>
          <cell r="BK205">
            <v>3644.1916000000001</v>
          </cell>
          <cell r="BL205">
            <v>2873.2752</v>
          </cell>
          <cell r="BM205">
            <v>380.31900000000002</v>
          </cell>
          <cell r="BN205">
            <v>3246.1145000000001</v>
          </cell>
          <cell r="BO205">
            <v>2389.4400999999998</v>
          </cell>
        </row>
        <row r="206">
          <cell r="A206">
            <v>93204</v>
          </cell>
          <cell r="B206">
            <v>348.68189999999998</v>
          </cell>
          <cell r="C206">
            <v>4230.2849999999999</v>
          </cell>
          <cell r="D206">
            <v>2069.8957</v>
          </cell>
          <cell r="E206">
            <v>1076.1829</v>
          </cell>
          <cell r="F206">
            <v>5929.1304</v>
          </cell>
          <cell r="G206">
            <v>6388.5916999999999</v>
          </cell>
          <cell r="H206">
            <v>0</v>
          </cell>
          <cell r="I206">
            <v>0</v>
          </cell>
          <cell r="J206">
            <v>0</v>
          </cell>
          <cell r="K206">
            <v>531.31910000000005</v>
          </cell>
          <cell r="L206">
            <v>4863.8371999999999</v>
          </cell>
          <cell r="M206">
            <v>3154.0925999999999</v>
          </cell>
          <cell r="N206">
            <v>0</v>
          </cell>
          <cell r="O206">
            <v>0</v>
          </cell>
          <cell r="P206">
            <v>0</v>
          </cell>
          <cell r="Q206">
            <v>1107.3755000000001</v>
          </cell>
          <cell r="R206">
            <v>9084.5709999999999</v>
          </cell>
          <cell r="S206">
            <v>6573.7619000000004</v>
          </cell>
          <cell r="T206">
            <v>2056.5545000000002</v>
          </cell>
          <cell r="U206">
            <v>16871.346099999999</v>
          </cell>
          <cell r="V206">
            <v>12208.4148</v>
          </cell>
          <cell r="W206">
            <v>4057.4757</v>
          </cell>
          <cell r="X206">
            <v>31251.495299999999</v>
          </cell>
          <cell r="Y206">
            <v>24086.571499999998</v>
          </cell>
          <cell r="Z206">
            <v>6598.4125999999997</v>
          </cell>
          <cell r="AA206">
            <v>64079.458200000001</v>
          </cell>
          <cell r="AB206">
            <v>39170.446600000003</v>
          </cell>
          <cell r="AC206">
            <v>0</v>
          </cell>
          <cell r="AD206">
            <v>178.14320000000001</v>
          </cell>
          <cell r="AE206">
            <v>0</v>
          </cell>
          <cell r="AF206">
            <v>4.5384000000000002</v>
          </cell>
          <cell r="AG206">
            <v>16.9924</v>
          </cell>
          <cell r="AH206">
            <v>14.7037</v>
          </cell>
          <cell r="AI206">
            <v>0</v>
          </cell>
          <cell r="AJ206">
            <v>0</v>
          </cell>
          <cell r="AK206">
            <v>0</v>
          </cell>
          <cell r="AL206">
            <v>3708.1030999999998</v>
          </cell>
          <cell r="AM206">
            <v>35541.0075</v>
          </cell>
          <cell r="AN206">
            <v>22012.574799999999</v>
          </cell>
          <cell r="AO206">
            <v>10301.9773</v>
          </cell>
          <cell r="AP206">
            <v>99425.330100000006</v>
          </cell>
          <cell r="AQ206">
            <v>61168.3177</v>
          </cell>
          <cell r="AR206">
            <v>535.85749999999996</v>
          </cell>
          <cell r="AS206">
            <v>5058.9727999999996</v>
          </cell>
          <cell r="AT206">
            <v>3168.7963</v>
          </cell>
          <cell r="AU206">
            <v>0</v>
          </cell>
          <cell r="AV206">
            <v>0</v>
          </cell>
          <cell r="AW206">
            <v>0</v>
          </cell>
          <cell r="AX206">
            <v>0</v>
          </cell>
          <cell r="AY206">
            <v>0</v>
          </cell>
          <cell r="AZ206">
            <v>0</v>
          </cell>
          <cell r="BA206">
            <v>535.85749999999996</v>
          </cell>
          <cell r="BB206">
            <v>5058.9727999999996</v>
          </cell>
          <cell r="BC206">
            <v>3168.7963</v>
          </cell>
          <cell r="BD206">
            <v>8023.2773999999999</v>
          </cell>
          <cell r="BE206">
            <v>74238.873600000006</v>
          </cell>
          <cell r="BF206">
            <v>47628.934000000001</v>
          </cell>
          <cell r="BG206">
            <v>6872.0330999999996</v>
          </cell>
          <cell r="BH206">
            <v>61496.924599999998</v>
          </cell>
          <cell r="BI206">
            <v>40794.751499999998</v>
          </cell>
          <cell r="BJ206">
            <v>14895.3105</v>
          </cell>
          <cell r="BK206">
            <v>135735.79819999999</v>
          </cell>
          <cell r="BL206">
            <v>88423.685500000007</v>
          </cell>
          <cell r="BM206">
            <v>14359.453</v>
          </cell>
          <cell r="BN206">
            <v>130676.8254</v>
          </cell>
          <cell r="BO206">
            <v>85254.889200000005</v>
          </cell>
        </row>
        <row r="207">
          <cell r="A207">
            <v>93207</v>
          </cell>
          <cell r="B207">
            <v>9.8477999999999994</v>
          </cell>
          <cell r="C207">
            <v>62.715400000000002</v>
          </cell>
          <cell r="D207">
            <v>61.870899999999999</v>
          </cell>
          <cell r="E207">
            <v>29.147500000000001</v>
          </cell>
          <cell r="F207">
            <v>158.8475</v>
          </cell>
          <cell r="G207">
            <v>183.126</v>
          </cell>
          <cell r="H207">
            <v>0</v>
          </cell>
          <cell r="I207">
            <v>10.1793</v>
          </cell>
          <cell r="J207">
            <v>0</v>
          </cell>
          <cell r="K207">
            <v>23.25</v>
          </cell>
          <cell r="L207">
            <v>107.07599999999999</v>
          </cell>
          <cell r="M207">
            <v>146.07339999999999</v>
          </cell>
          <cell r="N207">
            <v>0</v>
          </cell>
          <cell r="O207">
            <v>10.1793</v>
          </cell>
          <cell r="P207">
            <v>0</v>
          </cell>
          <cell r="Q207">
            <v>13.564299999999999</v>
          </cell>
          <cell r="R207">
            <v>168.55670000000001</v>
          </cell>
          <cell r="S207">
            <v>85.221400000000003</v>
          </cell>
          <cell r="T207">
            <v>25.190799999999999</v>
          </cell>
          <cell r="U207">
            <v>313.03370000000001</v>
          </cell>
          <cell r="V207">
            <v>158.2664</v>
          </cell>
          <cell r="W207">
            <v>54.500399999999999</v>
          </cell>
          <cell r="X207">
            <v>596.07730000000004</v>
          </cell>
          <cell r="Y207">
            <v>342.41129999999998</v>
          </cell>
          <cell r="Z207">
            <v>52.201900000000002</v>
          </cell>
          <cell r="AA207">
            <v>740.88310000000001</v>
          </cell>
          <cell r="AB207">
            <v>327.97030000000001</v>
          </cell>
          <cell r="AC207">
            <v>0</v>
          </cell>
          <cell r="AD207">
            <v>0</v>
          </cell>
          <cell r="AE207">
            <v>0</v>
          </cell>
          <cell r="AF207">
            <v>0</v>
          </cell>
          <cell r="AG207">
            <v>0</v>
          </cell>
          <cell r="AH207">
            <v>0</v>
          </cell>
          <cell r="AI207">
            <v>0</v>
          </cell>
          <cell r="AJ207">
            <v>0</v>
          </cell>
          <cell r="AK207">
            <v>0</v>
          </cell>
          <cell r="AL207">
            <v>41.221699999999998</v>
          </cell>
          <cell r="AM207">
            <v>604.14739999999995</v>
          </cell>
          <cell r="AN207">
            <v>258.9846</v>
          </cell>
          <cell r="AO207">
            <v>93.423599999999993</v>
          </cell>
          <cell r="AP207">
            <v>1345.0305000000001</v>
          </cell>
          <cell r="AQ207">
            <v>586.95489999999995</v>
          </cell>
          <cell r="AR207">
            <v>23.25</v>
          </cell>
          <cell r="AS207">
            <v>117.25530000000001</v>
          </cell>
          <cell r="AT207">
            <v>146.07339999999999</v>
          </cell>
          <cell r="AU207">
            <v>0</v>
          </cell>
          <cell r="AV207">
            <v>0</v>
          </cell>
          <cell r="AW207">
            <v>0</v>
          </cell>
          <cell r="AX207">
            <v>0</v>
          </cell>
          <cell r="AY207">
            <v>0</v>
          </cell>
          <cell r="AZ207">
            <v>0</v>
          </cell>
          <cell r="BA207">
            <v>23.25</v>
          </cell>
          <cell r="BB207">
            <v>117.25530000000001</v>
          </cell>
          <cell r="BC207">
            <v>146.07339999999999</v>
          </cell>
          <cell r="BD207">
            <v>91.197199999999995</v>
          </cell>
          <cell r="BE207">
            <v>972.62530000000004</v>
          </cell>
          <cell r="BF207">
            <v>572.96720000000005</v>
          </cell>
          <cell r="BG207">
            <v>79.976799999999997</v>
          </cell>
          <cell r="BH207">
            <v>1085.7378000000001</v>
          </cell>
          <cell r="BI207">
            <v>502.47239999999999</v>
          </cell>
          <cell r="BJ207">
            <v>171.17400000000001</v>
          </cell>
          <cell r="BK207">
            <v>2058.3631</v>
          </cell>
          <cell r="BL207">
            <v>1075.4395999999999</v>
          </cell>
          <cell r="BM207">
            <v>147.92400000000001</v>
          </cell>
          <cell r="BN207">
            <v>1941.1078</v>
          </cell>
          <cell r="BO207">
            <v>929.36620000000005</v>
          </cell>
        </row>
        <row r="208">
          <cell r="A208">
            <v>93208</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56.980400000000003</v>
          </cell>
          <cell r="R208">
            <v>521.42359999999996</v>
          </cell>
          <cell r="S208">
            <v>338.25479999999999</v>
          </cell>
          <cell r="T208">
            <v>105.82080000000001</v>
          </cell>
          <cell r="U208">
            <v>968.35799999999995</v>
          </cell>
          <cell r="V208">
            <v>628.18870000000004</v>
          </cell>
          <cell r="W208">
            <v>162.80119999999999</v>
          </cell>
          <cell r="X208">
            <v>1489.7816</v>
          </cell>
          <cell r="Y208">
            <v>966.44349999999997</v>
          </cell>
          <cell r="Z208">
            <v>143.24109999999999</v>
          </cell>
          <cell r="AA208">
            <v>1462.8071</v>
          </cell>
          <cell r="AB208">
            <v>850.32770000000005</v>
          </cell>
          <cell r="AC208">
            <v>0</v>
          </cell>
          <cell r="AD208">
            <v>0</v>
          </cell>
          <cell r="AE208">
            <v>0</v>
          </cell>
          <cell r="AF208">
            <v>0</v>
          </cell>
          <cell r="AG208">
            <v>0</v>
          </cell>
          <cell r="AH208">
            <v>0</v>
          </cell>
          <cell r="AI208">
            <v>1.0382</v>
          </cell>
          <cell r="AJ208">
            <v>12.3125</v>
          </cell>
          <cell r="AK208">
            <v>4.8779000000000003</v>
          </cell>
          <cell r="AL208">
            <v>158.9657</v>
          </cell>
          <cell r="AM208">
            <v>1680.1569999999999</v>
          </cell>
          <cell r="AN208">
            <v>943.67510000000004</v>
          </cell>
          <cell r="AO208">
            <v>301.16860000000003</v>
          </cell>
          <cell r="AP208">
            <v>3130.6516000000001</v>
          </cell>
          <cell r="AQ208">
            <v>1789.1249</v>
          </cell>
          <cell r="AR208">
            <v>1.0382</v>
          </cell>
          <cell r="AS208">
            <v>12.3125</v>
          </cell>
          <cell r="AT208">
            <v>4.8779000000000003</v>
          </cell>
          <cell r="AU208">
            <v>0</v>
          </cell>
          <cell r="AV208">
            <v>0</v>
          </cell>
          <cell r="AW208">
            <v>0</v>
          </cell>
          <cell r="AX208">
            <v>0</v>
          </cell>
          <cell r="AY208">
            <v>0</v>
          </cell>
          <cell r="AZ208">
            <v>0</v>
          </cell>
          <cell r="BA208">
            <v>1.0382</v>
          </cell>
          <cell r="BB208">
            <v>12.3125</v>
          </cell>
          <cell r="BC208">
            <v>4.8779000000000003</v>
          </cell>
          <cell r="BD208">
            <v>143.24109999999999</v>
          </cell>
          <cell r="BE208">
            <v>1462.8071</v>
          </cell>
          <cell r="BF208">
            <v>850.32770000000005</v>
          </cell>
          <cell r="BG208">
            <v>321.76690000000002</v>
          </cell>
          <cell r="BH208">
            <v>3169.9386</v>
          </cell>
          <cell r="BI208">
            <v>1910.1186</v>
          </cell>
          <cell r="BJ208">
            <v>465.00799999999998</v>
          </cell>
          <cell r="BK208">
            <v>4632.7457000000004</v>
          </cell>
          <cell r="BL208">
            <v>2760.4463000000001</v>
          </cell>
          <cell r="BM208">
            <v>463.96980000000002</v>
          </cell>
          <cell r="BN208">
            <v>4620.4332000000004</v>
          </cell>
          <cell r="BO208">
            <v>2755.5684000000001</v>
          </cell>
        </row>
        <row r="209">
          <cell r="A209">
            <v>93212</v>
          </cell>
          <cell r="B209">
            <v>0</v>
          </cell>
          <cell r="C209">
            <v>0</v>
          </cell>
          <cell r="D209">
            <v>0</v>
          </cell>
          <cell r="E209">
            <v>0</v>
          </cell>
          <cell r="F209">
            <v>0</v>
          </cell>
          <cell r="G209">
            <v>0</v>
          </cell>
          <cell r="H209">
            <v>0</v>
          </cell>
          <cell r="I209">
            <v>82.710300000000004</v>
          </cell>
          <cell r="J209">
            <v>0</v>
          </cell>
          <cell r="K209">
            <v>0</v>
          </cell>
          <cell r="L209">
            <v>0</v>
          </cell>
          <cell r="M209">
            <v>0</v>
          </cell>
          <cell r="N209">
            <v>0</v>
          </cell>
          <cell r="O209">
            <v>82.710300000000004</v>
          </cell>
          <cell r="P209">
            <v>0</v>
          </cell>
          <cell r="Q209">
            <v>46.121099999999998</v>
          </cell>
          <cell r="R209">
            <v>499.7593</v>
          </cell>
          <cell r="S209">
            <v>349.6379</v>
          </cell>
          <cell r="T209">
            <v>85.653400000000005</v>
          </cell>
          <cell r="U209">
            <v>928.12419999999997</v>
          </cell>
          <cell r="V209">
            <v>649.32830000000001</v>
          </cell>
          <cell r="W209">
            <v>131.77449999999999</v>
          </cell>
          <cell r="X209">
            <v>1427.8834999999999</v>
          </cell>
          <cell r="Y209">
            <v>998.96619999999996</v>
          </cell>
          <cell r="Z209">
            <v>133.31370000000001</v>
          </cell>
          <cell r="AA209">
            <v>1633.5500999999999</v>
          </cell>
          <cell r="AB209">
            <v>1010.6356</v>
          </cell>
          <cell r="AC209">
            <v>0</v>
          </cell>
          <cell r="AD209">
            <v>0</v>
          </cell>
          <cell r="AE209">
            <v>0</v>
          </cell>
          <cell r="AF209">
            <v>0</v>
          </cell>
          <cell r="AG209">
            <v>0</v>
          </cell>
          <cell r="AH209">
            <v>0</v>
          </cell>
          <cell r="AI209">
            <v>3.4375</v>
          </cell>
          <cell r="AJ209">
            <v>32.293599999999998</v>
          </cell>
          <cell r="AK209">
            <v>19.3095</v>
          </cell>
          <cell r="AL209">
            <v>154.43870000000001</v>
          </cell>
          <cell r="AM209">
            <v>2029.9908</v>
          </cell>
          <cell r="AN209">
            <v>1170.7825</v>
          </cell>
          <cell r="AO209">
            <v>284.31490000000002</v>
          </cell>
          <cell r="AP209">
            <v>3631.2473</v>
          </cell>
          <cell r="AQ209">
            <v>2162.1086</v>
          </cell>
          <cell r="AR209">
            <v>3.4375</v>
          </cell>
          <cell r="AS209">
            <v>115.0039</v>
          </cell>
          <cell r="AT209">
            <v>19.3095</v>
          </cell>
          <cell r="AU209">
            <v>0</v>
          </cell>
          <cell r="AV209">
            <v>0</v>
          </cell>
          <cell r="AW209">
            <v>0</v>
          </cell>
          <cell r="AX209">
            <v>0</v>
          </cell>
          <cell r="AY209">
            <v>0</v>
          </cell>
          <cell r="AZ209">
            <v>0</v>
          </cell>
          <cell r="BA209">
            <v>3.4375</v>
          </cell>
          <cell r="BB209">
            <v>115.0039</v>
          </cell>
          <cell r="BC209">
            <v>19.3095</v>
          </cell>
          <cell r="BD209">
            <v>133.31370000000001</v>
          </cell>
          <cell r="BE209">
            <v>1716.2603999999999</v>
          </cell>
          <cell r="BF209">
            <v>1010.6356</v>
          </cell>
          <cell r="BG209">
            <v>286.21319999999997</v>
          </cell>
          <cell r="BH209">
            <v>3457.8742999999999</v>
          </cell>
          <cell r="BI209">
            <v>2169.7487000000001</v>
          </cell>
          <cell r="BJ209">
            <v>419.52690000000001</v>
          </cell>
          <cell r="BK209">
            <v>5174.1346999999996</v>
          </cell>
          <cell r="BL209">
            <v>3180.3843000000002</v>
          </cell>
          <cell r="BM209">
            <v>416.08940000000001</v>
          </cell>
          <cell r="BN209">
            <v>5059.1307999999999</v>
          </cell>
          <cell r="BO209">
            <v>3161.0747999999999</v>
          </cell>
        </row>
        <row r="210">
          <cell r="A210">
            <v>93214</v>
          </cell>
          <cell r="B210">
            <v>0</v>
          </cell>
          <cell r="C210">
            <v>0</v>
          </cell>
          <cell r="D210">
            <v>0</v>
          </cell>
          <cell r="E210">
            <v>0</v>
          </cell>
          <cell r="F210">
            <v>0</v>
          </cell>
          <cell r="G210">
            <v>0</v>
          </cell>
          <cell r="H210">
            <v>0</v>
          </cell>
          <cell r="I210">
            <v>238.00129999999999</v>
          </cell>
          <cell r="J210">
            <v>0</v>
          </cell>
          <cell r="K210">
            <v>0</v>
          </cell>
          <cell r="L210">
            <v>0</v>
          </cell>
          <cell r="M210">
            <v>0</v>
          </cell>
          <cell r="N210">
            <v>0</v>
          </cell>
          <cell r="O210">
            <v>238.00129999999999</v>
          </cell>
          <cell r="P210">
            <v>0</v>
          </cell>
          <cell r="Q210">
            <v>92.991500000000002</v>
          </cell>
          <cell r="R210">
            <v>605.07439999999997</v>
          </cell>
          <cell r="S210">
            <v>704.95730000000003</v>
          </cell>
          <cell r="T210">
            <v>172.6986</v>
          </cell>
          <cell r="U210">
            <v>1123.71</v>
          </cell>
          <cell r="V210">
            <v>1309.2085999999999</v>
          </cell>
          <cell r="W210">
            <v>265.69009999999997</v>
          </cell>
          <cell r="X210">
            <v>1728.7844</v>
          </cell>
          <cell r="Y210">
            <v>2014.1659</v>
          </cell>
          <cell r="Z210">
            <v>271.21069999999997</v>
          </cell>
          <cell r="AA210">
            <v>1967.7326</v>
          </cell>
          <cell r="AB210">
            <v>2056.0176999999999</v>
          </cell>
          <cell r="AC210">
            <v>0</v>
          </cell>
          <cell r="AD210">
            <v>0</v>
          </cell>
          <cell r="AE210">
            <v>0</v>
          </cell>
          <cell r="AF210">
            <v>0</v>
          </cell>
          <cell r="AG210">
            <v>0</v>
          </cell>
          <cell r="AH210">
            <v>0</v>
          </cell>
          <cell r="AI210">
            <v>2.2989000000000002</v>
          </cell>
          <cell r="AJ210">
            <v>42.785800000000002</v>
          </cell>
          <cell r="AK210">
            <v>12.913600000000001</v>
          </cell>
          <cell r="AL210">
            <v>311.38690000000003</v>
          </cell>
          <cell r="AM210">
            <v>2337.6975000000002</v>
          </cell>
          <cell r="AN210">
            <v>2360.5873000000001</v>
          </cell>
          <cell r="AO210">
            <v>580.29870000000005</v>
          </cell>
          <cell r="AP210">
            <v>4262.6442999999999</v>
          </cell>
          <cell r="AQ210">
            <v>4403.6913999999997</v>
          </cell>
          <cell r="AR210">
            <v>2.2989000000000002</v>
          </cell>
          <cell r="AS210">
            <v>280.78710000000001</v>
          </cell>
          <cell r="AT210">
            <v>12.913600000000001</v>
          </cell>
          <cell r="AU210">
            <v>0</v>
          </cell>
          <cell r="AV210">
            <v>0</v>
          </cell>
          <cell r="AW210">
            <v>0</v>
          </cell>
          <cell r="AX210">
            <v>0</v>
          </cell>
          <cell r="AY210">
            <v>0</v>
          </cell>
          <cell r="AZ210">
            <v>0</v>
          </cell>
          <cell r="BA210">
            <v>2.2989000000000002</v>
          </cell>
          <cell r="BB210">
            <v>280.78710000000001</v>
          </cell>
          <cell r="BC210">
            <v>12.913600000000001</v>
          </cell>
          <cell r="BD210">
            <v>271.21069999999997</v>
          </cell>
          <cell r="BE210">
            <v>2205.7339000000002</v>
          </cell>
          <cell r="BF210">
            <v>2056.0176999999999</v>
          </cell>
          <cell r="BG210">
            <v>577.077</v>
          </cell>
          <cell r="BH210">
            <v>4066.4819000000002</v>
          </cell>
          <cell r="BI210">
            <v>4374.7532000000001</v>
          </cell>
          <cell r="BJ210">
            <v>848.28769999999997</v>
          </cell>
          <cell r="BK210">
            <v>6272.2157999999999</v>
          </cell>
          <cell r="BL210">
            <v>6430.7709000000004</v>
          </cell>
          <cell r="BM210">
            <v>845.98879999999997</v>
          </cell>
          <cell r="BN210">
            <v>5991.4287000000004</v>
          </cell>
          <cell r="BO210">
            <v>6417.8572999999997</v>
          </cell>
        </row>
        <row r="211">
          <cell r="A211">
            <v>93216</v>
          </cell>
          <cell r="B211">
            <v>59.085900000000002</v>
          </cell>
          <cell r="C211">
            <v>771.67100000000005</v>
          </cell>
          <cell r="D211">
            <v>371.22050000000002</v>
          </cell>
          <cell r="E211">
            <v>70.073099999999997</v>
          </cell>
          <cell r="F211">
            <v>1278.2840000000001</v>
          </cell>
          <cell r="G211">
            <v>440.25009999999997</v>
          </cell>
          <cell r="H211">
            <v>0</v>
          </cell>
          <cell r="I211">
            <v>200.97</v>
          </cell>
          <cell r="J211">
            <v>0</v>
          </cell>
          <cell r="K211">
            <v>44.5931</v>
          </cell>
          <cell r="L211">
            <v>789.7509</v>
          </cell>
          <cell r="M211">
            <v>280.16640000000001</v>
          </cell>
          <cell r="N211">
            <v>0</v>
          </cell>
          <cell r="O211">
            <v>200.97</v>
          </cell>
          <cell r="P211">
            <v>0</v>
          </cell>
          <cell r="Q211">
            <v>364.06950000000001</v>
          </cell>
          <cell r="R211">
            <v>1806.0159000000001</v>
          </cell>
          <cell r="S211">
            <v>2287.3478</v>
          </cell>
          <cell r="T211">
            <v>676.12919999999997</v>
          </cell>
          <cell r="U211">
            <v>3354.0295000000001</v>
          </cell>
          <cell r="V211">
            <v>4247.933</v>
          </cell>
          <cell r="W211">
            <v>1124.7646</v>
          </cell>
          <cell r="X211">
            <v>6420.2494999999999</v>
          </cell>
          <cell r="Y211">
            <v>7066.585</v>
          </cell>
          <cell r="Z211">
            <v>2022.5988</v>
          </cell>
          <cell r="AA211">
            <v>11076.3626</v>
          </cell>
          <cell r="AB211">
            <v>12707.4301</v>
          </cell>
          <cell r="AC211">
            <v>0</v>
          </cell>
          <cell r="AD211">
            <v>1.2329000000000001</v>
          </cell>
          <cell r="AE211">
            <v>0</v>
          </cell>
          <cell r="AF211">
            <v>0</v>
          </cell>
          <cell r="AG211">
            <v>6.3349000000000002</v>
          </cell>
          <cell r="AH211">
            <v>0</v>
          </cell>
          <cell r="AI211">
            <v>0</v>
          </cell>
          <cell r="AJ211">
            <v>0</v>
          </cell>
          <cell r="AK211">
            <v>0</v>
          </cell>
          <cell r="AL211">
            <v>1136.6405</v>
          </cell>
          <cell r="AM211">
            <v>6157.1692000000003</v>
          </cell>
          <cell r="AN211">
            <v>7141.1979000000001</v>
          </cell>
          <cell r="AO211">
            <v>3159.2393000000002</v>
          </cell>
          <cell r="AP211">
            <v>17225.964</v>
          </cell>
          <cell r="AQ211">
            <v>19848.628000000001</v>
          </cell>
          <cell r="AR211">
            <v>44.5931</v>
          </cell>
          <cell r="AS211">
            <v>998.28869999999995</v>
          </cell>
          <cell r="AT211">
            <v>280.16640000000001</v>
          </cell>
          <cell r="AU211">
            <v>0</v>
          </cell>
          <cell r="AV211">
            <v>0</v>
          </cell>
          <cell r="AW211">
            <v>0</v>
          </cell>
          <cell r="AX211">
            <v>0</v>
          </cell>
          <cell r="AY211">
            <v>0</v>
          </cell>
          <cell r="AZ211">
            <v>0</v>
          </cell>
          <cell r="BA211">
            <v>44.5931</v>
          </cell>
          <cell r="BB211">
            <v>998.28869999999995</v>
          </cell>
          <cell r="BC211">
            <v>280.16640000000001</v>
          </cell>
          <cell r="BD211">
            <v>2151.7577999999999</v>
          </cell>
          <cell r="BE211">
            <v>13327.2876</v>
          </cell>
          <cell r="BF211">
            <v>13518.9007</v>
          </cell>
          <cell r="BG211">
            <v>2176.8391999999999</v>
          </cell>
          <cell r="BH211">
            <v>11317.214599999999</v>
          </cell>
          <cell r="BI211">
            <v>13676.4787</v>
          </cell>
          <cell r="BJ211">
            <v>4328.5969999999998</v>
          </cell>
          <cell r="BK211">
            <v>24644.502199999999</v>
          </cell>
          <cell r="BL211">
            <v>27195.379400000002</v>
          </cell>
          <cell r="BM211">
            <v>4284.0038999999997</v>
          </cell>
          <cell r="BN211">
            <v>23646.213500000002</v>
          </cell>
          <cell r="BO211">
            <v>26915.213</v>
          </cell>
        </row>
        <row r="212">
          <cell r="A212">
            <v>93217</v>
          </cell>
          <cell r="B212">
            <v>40.875799999999998</v>
          </cell>
          <cell r="C212">
            <v>450.93349999999998</v>
          </cell>
          <cell r="D212">
            <v>256.81180000000001</v>
          </cell>
          <cell r="E212">
            <v>275.14490000000001</v>
          </cell>
          <cell r="F212">
            <v>974.2826</v>
          </cell>
          <cell r="G212">
            <v>1728.6595</v>
          </cell>
          <cell r="H212">
            <v>0</v>
          </cell>
          <cell r="I212">
            <v>206.84790000000001</v>
          </cell>
          <cell r="J212">
            <v>0</v>
          </cell>
          <cell r="K212">
            <v>125.75060000000001</v>
          </cell>
          <cell r="L212">
            <v>629.56910000000005</v>
          </cell>
          <cell r="M212">
            <v>790.0566</v>
          </cell>
          <cell r="N212">
            <v>0</v>
          </cell>
          <cell r="O212">
            <v>206.84790000000001</v>
          </cell>
          <cell r="P212">
            <v>0</v>
          </cell>
          <cell r="Q212">
            <v>36.008200000000002</v>
          </cell>
          <cell r="R212">
            <v>420.26639999999998</v>
          </cell>
          <cell r="S212">
            <v>226.22980000000001</v>
          </cell>
          <cell r="T212">
            <v>66.872399999999999</v>
          </cell>
          <cell r="U212">
            <v>780.49459999999999</v>
          </cell>
          <cell r="V212">
            <v>420.14060000000001</v>
          </cell>
          <cell r="W212">
            <v>293.15069999999997</v>
          </cell>
          <cell r="X212">
            <v>1996.4079999999999</v>
          </cell>
          <cell r="Y212">
            <v>1841.7851000000001</v>
          </cell>
          <cell r="Z212">
            <v>169.7389</v>
          </cell>
          <cell r="AA212">
            <v>2082.4459999999999</v>
          </cell>
          <cell r="AB212">
            <v>1066.4228000000001</v>
          </cell>
          <cell r="AC212">
            <v>0</v>
          </cell>
          <cell r="AD212">
            <v>65.757000000000005</v>
          </cell>
          <cell r="AE212">
            <v>0</v>
          </cell>
          <cell r="AF212">
            <v>0</v>
          </cell>
          <cell r="AG212">
            <v>0</v>
          </cell>
          <cell r="AH212">
            <v>0</v>
          </cell>
          <cell r="AI212">
            <v>0</v>
          </cell>
          <cell r="AJ212">
            <v>38.081400000000002</v>
          </cell>
          <cell r="AK212">
            <v>0</v>
          </cell>
          <cell r="AL212">
            <v>112.4191</v>
          </cell>
          <cell r="AM212">
            <v>1545.7163</v>
          </cell>
          <cell r="AN212">
            <v>706.29809999999998</v>
          </cell>
          <cell r="AO212">
            <v>282.15800000000002</v>
          </cell>
          <cell r="AP212">
            <v>3524.3238999999999</v>
          </cell>
          <cell r="AQ212">
            <v>1772.7209</v>
          </cell>
          <cell r="AR212">
            <v>125.75060000000001</v>
          </cell>
          <cell r="AS212">
            <v>940.25540000000001</v>
          </cell>
          <cell r="AT212">
            <v>790.0566</v>
          </cell>
          <cell r="AU212">
            <v>0</v>
          </cell>
          <cell r="AV212">
            <v>0</v>
          </cell>
          <cell r="AW212">
            <v>0</v>
          </cell>
          <cell r="AX212">
            <v>0</v>
          </cell>
          <cell r="AY212">
            <v>0</v>
          </cell>
          <cell r="AZ212">
            <v>0</v>
          </cell>
          <cell r="BA212">
            <v>125.75060000000001</v>
          </cell>
          <cell r="BB212">
            <v>940.25540000000001</v>
          </cell>
          <cell r="BC212">
            <v>790.0566</v>
          </cell>
          <cell r="BD212">
            <v>485.75959999999998</v>
          </cell>
          <cell r="BE212">
            <v>3714.51</v>
          </cell>
          <cell r="BF212">
            <v>3051.8941</v>
          </cell>
          <cell r="BG212">
            <v>215.2997</v>
          </cell>
          <cell r="BH212">
            <v>2746.4773</v>
          </cell>
          <cell r="BI212">
            <v>1352.6685</v>
          </cell>
          <cell r="BJ212">
            <v>701.05930000000001</v>
          </cell>
          <cell r="BK212">
            <v>6460.9872999999998</v>
          </cell>
          <cell r="BL212">
            <v>4404.5626000000002</v>
          </cell>
          <cell r="BM212">
            <v>575.30870000000004</v>
          </cell>
          <cell r="BN212">
            <v>5520.7318999999998</v>
          </cell>
          <cell r="BO212">
            <v>3614.5059999999999</v>
          </cell>
        </row>
        <row r="213">
          <cell r="A213">
            <v>93218</v>
          </cell>
          <cell r="B213">
            <v>64.233500000000006</v>
          </cell>
          <cell r="C213">
            <v>397.47469999999998</v>
          </cell>
          <cell r="D213">
            <v>234.8382</v>
          </cell>
          <cell r="E213">
            <v>183.3475</v>
          </cell>
          <cell r="F213">
            <v>781.875</v>
          </cell>
          <cell r="G213">
            <v>670.31920000000002</v>
          </cell>
          <cell r="H213">
            <v>0</v>
          </cell>
          <cell r="I213">
            <v>113.815</v>
          </cell>
          <cell r="J213">
            <v>0</v>
          </cell>
          <cell r="K213">
            <v>123.4088</v>
          </cell>
          <cell r="L213">
            <v>818.17729999999995</v>
          </cell>
          <cell r="M213">
            <v>451.18310000000002</v>
          </cell>
          <cell r="N213">
            <v>0</v>
          </cell>
          <cell r="O213">
            <v>0</v>
          </cell>
          <cell r="P213">
            <v>0</v>
          </cell>
          <cell r="Q213">
            <v>93.0672</v>
          </cell>
          <cell r="R213">
            <v>602.41740000000004</v>
          </cell>
          <cell r="S213">
            <v>340.25450000000001</v>
          </cell>
          <cell r="T213">
            <v>172.839</v>
          </cell>
          <cell r="U213">
            <v>1118.7750000000001</v>
          </cell>
          <cell r="V213">
            <v>631.90009999999995</v>
          </cell>
          <cell r="W213">
            <v>390.07839999999999</v>
          </cell>
          <cell r="X213">
            <v>2196.1797999999999</v>
          </cell>
          <cell r="Y213">
            <v>1426.1288999999999</v>
          </cell>
          <cell r="Z213">
            <v>656.80679999999995</v>
          </cell>
          <cell r="AA213">
            <v>5319.7870000000003</v>
          </cell>
          <cell r="AB213">
            <v>2401.2881000000002</v>
          </cell>
          <cell r="AC213">
            <v>0</v>
          </cell>
          <cell r="AD213">
            <v>0</v>
          </cell>
          <cell r="AE213">
            <v>0</v>
          </cell>
          <cell r="AF213">
            <v>0</v>
          </cell>
          <cell r="AG213">
            <v>0</v>
          </cell>
          <cell r="AH213">
            <v>0</v>
          </cell>
          <cell r="AI213">
            <v>0</v>
          </cell>
          <cell r="AJ213">
            <v>0</v>
          </cell>
          <cell r="AK213">
            <v>0</v>
          </cell>
          <cell r="AL213">
            <v>311.64010000000002</v>
          </cell>
          <cell r="AM213">
            <v>2284.0468999999998</v>
          </cell>
          <cell r="AN213">
            <v>1139.3574000000001</v>
          </cell>
          <cell r="AO213">
            <v>968.44690000000003</v>
          </cell>
          <cell r="AP213">
            <v>7603.8338999999996</v>
          </cell>
          <cell r="AQ213">
            <v>3540.6455000000001</v>
          </cell>
          <cell r="AR213">
            <v>123.4088</v>
          </cell>
          <cell r="AS213">
            <v>818.17729999999995</v>
          </cell>
          <cell r="AT213">
            <v>451.18310000000002</v>
          </cell>
          <cell r="AU213">
            <v>0</v>
          </cell>
          <cell r="AV213">
            <v>0</v>
          </cell>
          <cell r="AW213">
            <v>0</v>
          </cell>
          <cell r="AX213">
            <v>0</v>
          </cell>
          <cell r="AY213">
            <v>0</v>
          </cell>
          <cell r="AZ213">
            <v>0</v>
          </cell>
          <cell r="BA213">
            <v>123.4088</v>
          </cell>
          <cell r="BB213">
            <v>818.17729999999995</v>
          </cell>
          <cell r="BC213">
            <v>451.18310000000002</v>
          </cell>
          <cell r="BD213">
            <v>904.38779999999997</v>
          </cell>
          <cell r="BE213">
            <v>6612.9516999999996</v>
          </cell>
          <cell r="BF213">
            <v>3306.4454999999998</v>
          </cell>
          <cell r="BG213">
            <v>577.54629999999997</v>
          </cell>
          <cell r="BH213">
            <v>4005.2393000000002</v>
          </cell>
          <cell r="BI213">
            <v>2111.5120000000002</v>
          </cell>
          <cell r="BJ213">
            <v>1481.9340999999999</v>
          </cell>
          <cell r="BK213">
            <v>10618.191000000001</v>
          </cell>
          <cell r="BL213">
            <v>5417.9575000000004</v>
          </cell>
          <cell r="BM213">
            <v>1358.5253</v>
          </cell>
          <cell r="BN213">
            <v>9800.0136999999995</v>
          </cell>
          <cell r="BO213">
            <v>4966.7744000000002</v>
          </cell>
        </row>
        <row r="214">
          <cell r="A214">
            <v>93221</v>
          </cell>
          <cell r="B214">
            <v>0</v>
          </cell>
          <cell r="C214">
            <v>0</v>
          </cell>
          <cell r="D214">
            <v>0</v>
          </cell>
          <cell r="E214">
            <v>0</v>
          </cell>
          <cell r="F214">
            <v>0</v>
          </cell>
          <cell r="G214">
            <v>0</v>
          </cell>
          <cell r="H214">
            <v>0</v>
          </cell>
          <cell r="I214">
            <v>575.30060000000003</v>
          </cell>
          <cell r="J214">
            <v>0</v>
          </cell>
          <cell r="K214">
            <v>0</v>
          </cell>
          <cell r="L214">
            <v>0</v>
          </cell>
          <cell r="M214">
            <v>0</v>
          </cell>
          <cell r="N214">
            <v>0</v>
          </cell>
          <cell r="O214">
            <v>575.30060000000003</v>
          </cell>
          <cell r="P214">
            <v>0</v>
          </cell>
          <cell r="Q214">
            <v>724.01189999999997</v>
          </cell>
          <cell r="R214">
            <v>4080.2174</v>
          </cell>
          <cell r="S214">
            <v>5708.6157000000003</v>
          </cell>
          <cell r="T214">
            <v>1344.5935999999999</v>
          </cell>
          <cell r="U214">
            <v>7577.5469999999996</v>
          </cell>
          <cell r="V214">
            <v>10601.715099999999</v>
          </cell>
          <cell r="W214">
            <v>2068.6055000000001</v>
          </cell>
          <cell r="X214">
            <v>11657.7644</v>
          </cell>
          <cell r="Y214">
            <v>16310.3308</v>
          </cell>
          <cell r="Z214">
            <v>2068.0145000000002</v>
          </cell>
          <cell r="AA214">
            <v>12497.172</v>
          </cell>
          <cell r="AB214">
            <v>16305.6708</v>
          </cell>
          <cell r="AC214">
            <v>0</v>
          </cell>
          <cell r="AD214">
            <v>0</v>
          </cell>
          <cell r="AE214">
            <v>0</v>
          </cell>
          <cell r="AF214">
            <v>0</v>
          </cell>
          <cell r="AG214">
            <v>0</v>
          </cell>
          <cell r="AH214">
            <v>0</v>
          </cell>
          <cell r="AI214">
            <v>26.326699999999999</v>
          </cell>
          <cell r="AJ214">
            <v>241.7</v>
          </cell>
          <cell r="AK214">
            <v>151.90520000000001</v>
          </cell>
          <cell r="AL214">
            <v>2424.3906999999999</v>
          </cell>
          <cell r="AM214">
            <v>15663.0242</v>
          </cell>
          <cell r="AN214">
            <v>19115.590400000001</v>
          </cell>
          <cell r="AO214">
            <v>4466.0784999999996</v>
          </cell>
          <cell r="AP214">
            <v>27918.496200000001</v>
          </cell>
          <cell r="AQ214">
            <v>35269.356</v>
          </cell>
          <cell r="AR214">
            <v>26.326699999999999</v>
          </cell>
          <cell r="AS214">
            <v>817.00059999999996</v>
          </cell>
          <cell r="AT214">
            <v>151.90520000000001</v>
          </cell>
          <cell r="AU214">
            <v>0</v>
          </cell>
          <cell r="AV214">
            <v>0</v>
          </cell>
          <cell r="AW214">
            <v>0</v>
          </cell>
          <cell r="AX214">
            <v>0</v>
          </cell>
          <cell r="AY214">
            <v>0</v>
          </cell>
          <cell r="AZ214">
            <v>0</v>
          </cell>
          <cell r="BA214">
            <v>26.326699999999999</v>
          </cell>
          <cell r="BB214">
            <v>817.00059999999996</v>
          </cell>
          <cell r="BC214">
            <v>151.90520000000001</v>
          </cell>
          <cell r="BD214">
            <v>2068.0145000000002</v>
          </cell>
          <cell r="BE214">
            <v>13072.472599999999</v>
          </cell>
          <cell r="BF214">
            <v>16305.6708</v>
          </cell>
          <cell r="BG214">
            <v>4492.9961999999996</v>
          </cell>
          <cell r="BH214">
            <v>27320.7886</v>
          </cell>
          <cell r="BI214">
            <v>35425.921199999997</v>
          </cell>
          <cell r="BJ214">
            <v>6561.0106999999998</v>
          </cell>
          <cell r="BK214">
            <v>40393.261200000001</v>
          </cell>
          <cell r="BL214">
            <v>51731.591999999997</v>
          </cell>
          <cell r="BM214">
            <v>6534.6840000000002</v>
          </cell>
          <cell r="BN214">
            <v>39576.260600000001</v>
          </cell>
          <cell r="BO214">
            <v>51579.686800000003</v>
          </cell>
        </row>
        <row r="215">
          <cell r="A215">
            <v>93238</v>
          </cell>
          <cell r="B215">
            <v>28756.301299999999</v>
          </cell>
          <cell r="C215">
            <v>154142.1721</v>
          </cell>
          <cell r="D215">
            <v>55320.978499999997</v>
          </cell>
          <cell r="E215">
            <v>53404.559600000001</v>
          </cell>
          <cell r="F215">
            <v>227228.4099</v>
          </cell>
          <cell r="G215">
            <v>102738.96030000001</v>
          </cell>
          <cell r="H215">
            <v>0</v>
          </cell>
          <cell r="I215">
            <v>0</v>
          </cell>
          <cell r="J215">
            <v>0</v>
          </cell>
          <cell r="K215">
            <v>0</v>
          </cell>
          <cell r="L215">
            <v>0</v>
          </cell>
          <cell r="M215">
            <v>0</v>
          </cell>
          <cell r="N215">
            <v>0</v>
          </cell>
          <cell r="O215">
            <v>0</v>
          </cell>
          <cell r="P215">
            <v>0</v>
          </cell>
          <cell r="Q215">
            <v>33855.798000000003</v>
          </cell>
          <cell r="R215">
            <v>185857.46849999999</v>
          </cell>
          <cell r="S215">
            <v>65131.320399999997</v>
          </cell>
          <cell r="T215">
            <v>62875.053399999997</v>
          </cell>
          <cell r="U215">
            <v>345163.87030000001</v>
          </cell>
          <cell r="V215">
            <v>120958.16650000001</v>
          </cell>
          <cell r="W215">
            <v>178891.71230000001</v>
          </cell>
          <cell r="X215">
            <v>912391.92079999996</v>
          </cell>
          <cell r="Y215">
            <v>344149.42570000002</v>
          </cell>
          <cell r="Z215">
            <v>89797.030100000004</v>
          </cell>
          <cell r="AA215">
            <v>607879.47230000002</v>
          </cell>
          <cell r="AB215">
            <v>172750.2965</v>
          </cell>
          <cell r="AC215">
            <v>0</v>
          </cell>
          <cell r="AD215">
            <v>0</v>
          </cell>
          <cell r="AE215">
            <v>0</v>
          </cell>
          <cell r="AF215">
            <v>38.146000000000001</v>
          </cell>
          <cell r="AG215">
            <v>374.351</v>
          </cell>
          <cell r="AH215">
            <v>73.384699999999995</v>
          </cell>
          <cell r="AI215">
            <v>0</v>
          </cell>
          <cell r="AJ215">
            <v>0</v>
          </cell>
          <cell r="AK215">
            <v>0</v>
          </cell>
          <cell r="AL215">
            <v>94451.914499999999</v>
          </cell>
          <cell r="AM215">
            <v>587778.36769999994</v>
          </cell>
          <cell r="AN215">
            <v>181705.29930000001</v>
          </cell>
          <cell r="AO215">
            <v>184210.79860000001</v>
          </cell>
          <cell r="AP215">
            <v>1195283.4890000001</v>
          </cell>
          <cell r="AQ215">
            <v>354382.21110000001</v>
          </cell>
          <cell r="AR215">
            <v>38.146000000000001</v>
          </cell>
          <cell r="AS215">
            <v>374.351</v>
          </cell>
          <cell r="AT215">
            <v>73.384699999999995</v>
          </cell>
          <cell r="AU215">
            <v>0</v>
          </cell>
          <cell r="AV215">
            <v>0</v>
          </cell>
          <cell r="AW215">
            <v>0</v>
          </cell>
          <cell r="AX215">
            <v>0</v>
          </cell>
          <cell r="AY215">
            <v>0</v>
          </cell>
          <cell r="AZ215">
            <v>0</v>
          </cell>
          <cell r="BA215">
            <v>38.146000000000001</v>
          </cell>
          <cell r="BB215">
            <v>374.351</v>
          </cell>
          <cell r="BC215">
            <v>73.384699999999995</v>
          </cell>
          <cell r="BD215">
            <v>171957.891</v>
          </cell>
          <cell r="BE215">
            <v>989250.05429999996</v>
          </cell>
          <cell r="BF215">
            <v>330810.2353</v>
          </cell>
          <cell r="BG215">
            <v>191182.7659</v>
          </cell>
          <cell r="BH215">
            <v>1118799.7065000001</v>
          </cell>
          <cell r="BI215">
            <v>367794.78619999997</v>
          </cell>
          <cell r="BJ215">
            <v>363140.6569</v>
          </cell>
          <cell r="BK215">
            <v>2108049.7607999998</v>
          </cell>
          <cell r="BL215">
            <v>698605.02150000003</v>
          </cell>
          <cell r="BM215">
            <v>363102.51089999999</v>
          </cell>
          <cell r="BN215">
            <v>2107675.4098</v>
          </cell>
          <cell r="BO215">
            <v>698531.63679999998</v>
          </cell>
        </row>
        <row r="216">
          <cell r="A216">
            <v>93246</v>
          </cell>
          <cell r="B216">
            <v>125.52549999999999</v>
          </cell>
          <cell r="C216">
            <v>2769.4095000000002</v>
          </cell>
          <cell r="D216">
            <v>659.3202</v>
          </cell>
          <cell r="E216">
            <v>233.11879999999999</v>
          </cell>
          <cell r="F216">
            <v>4137.4829</v>
          </cell>
          <cell r="G216">
            <v>1224.4519</v>
          </cell>
          <cell r="H216">
            <v>0</v>
          </cell>
          <cell r="I216">
            <v>0</v>
          </cell>
          <cell r="J216">
            <v>0</v>
          </cell>
          <cell r="K216">
            <v>0</v>
          </cell>
          <cell r="L216">
            <v>0</v>
          </cell>
          <cell r="M216">
            <v>0</v>
          </cell>
          <cell r="N216">
            <v>0</v>
          </cell>
          <cell r="O216">
            <v>0</v>
          </cell>
          <cell r="P216">
            <v>0</v>
          </cell>
          <cell r="Q216">
            <v>99.536600000000007</v>
          </cell>
          <cell r="R216">
            <v>508.87909999999999</v>
          </cell>
          <cell r="S216">
            <v>522.81370000000004</v>
          </cell>
          <cell r="T216">
            <v>184.8537</v>
          </cell>
          <cell r="U216">
            <v>945.06140000000005</v>
          </cell>
          <cell r="V216">
            <v>970.94060000000002</v>
          </cell>
          <cell r="W216">
            <v>643.03459999999995</v>
          </cell>
          <cell r="X216">
            <v>8360.8328999999994</v>
          </cell>
          <cell r="Y216">
            <v>3377.5264000000002</v>
          </cell>
          <cell r="Z216">
            <v>474.01940000000002</v>
          </cell>
          <cell r="AA216">
            <v>2654.7910000000002</v>
          </cell>
          <cell r="AB216">
            <v>2489.7781</v>
          </cell>
          <cell r="AC216">
            <v>0</v>
          </cell>
          <cell r="AD216">
            <v>0</v>
          </cell>
          <cell r="AE216">
            <v>0</v>
          </cell>
          <cell r="AF216">
            <v>0</v>
          </cell>
          <cell r="AG216">
            <v>0</v>
          </cell>
          <cell r="AH216">
            <v>0</v>
          </cell>
          <cell r="AI216">
            <v>0</v>
          </cell>
          <cell r="AJ216">
            <v>0</v>
          </cell>
          <cell r="AK216">
            <v>0</v>
          </cell>
          <cell r="AL216">
            <v>302.4907</v>
          </cell>
          <cell r="AM216">
            <v>1681.8802000000001</v>
          </cell>
          <cell r="AN216">
            <v>1588.8259</v>
          </cell>
          <cell r="AO216">
            <v>776.51009999999997</v>
          </cell>
          <cell r="AP216">
            <v>4336.6711999999998</v>
          </cell>
          <cell r="AQ216">
            <v>4078.6039999999998</v>
          </cell>
          <cell r="AR216">
            <v>0</v>
          </cell>
          <cell r="AS216">
            <v>0</v>
          </cell>
          <cell r="AT216">
            <v>0</v>
          </cell>
          <cell r="AU216">
            <v>0</v>
          </cell>
          <cell r="AV216">
            <v>0</v>
          </cell>
          <cell r="AW216">
            <v>0</v>
          </cell>
          <cell r="AX216">
            <v>0</v>
          </cell>
          <cell r="AY216">
            <v>0</v>
          </cell>
          <cell r="AZ216">
            <v>0</v>
          </cell>
          <cell r="BA216">
            <v>0</v>
          </cell>
          <cell r="BB216">
            <v>0</v>
          </cell>
          <cell r="BC216">
            <v>0</v>
          </cell>
          <cell r="BD216">
            <v>832.66369999999995</v>
          </cell>
          <cell r="BE216">
            <v>9561.6833999999999</v>
          </cell>
          <cell r="BF216">
            <v>4373.5501999999997</v>
          </cell>
          <cell r="BG216">
            <v>586.88099999999997</v>
          </cell>
          <cell r="BH216">
            <v>3135.8207000000002</v>
          </cell>
          <cell r="BI216">
            <v>3082.5801999999999</v>
          </cell>
          <cell r="BJ216">
            <v>1419.5446999999999</v>
          </cell>
          <cell r="BK216">
            <v>12697.5041</v>
          </cell>
          <cell r="BL216">
            <v>7456.1304</v>
          </cell>
          <cell r="BM216">
            <v>1419.5446999999999</v>
          </cell>
          <cell r="BN216">
            <v>12697.5041</v>
          </cell>
          <cell r="BO216">
            <v>7456.1304</v>
          </cell>
        </row>
        <row r="217">
          <cell r="A217">
            <v>93249</v>
          </cell>
          <cell r="B217">
            <v>1629.1384</v>
          </cell>
          <cell r="C217">
            <v>12124.5049</v>
          </cell>
          <cell r="D217">
            <v>3690.875</v>
          </cell>
          <cell r="E217">
            <v>3025.5428000000002</v>
          </cell>
          <cell r="F217">
            <v>13646.4113</v>
          </cell>
          <cell r="G217">
            <v>6854.4825000000001</v>
          </cell>
          <cell r="H217">
            <v>0</v>
          </cell>
          <cell r="I217">
            <v>0</v>
          </cell>
          <cell r="J217">
            <v>0</v>
          </cell>
          <cell r="K217">
            <v>0</v>
          </cell>
          <cell r="L217">
            <v>0</v>
          </cell>
          <cell r="M217">
            <v>0</v>
          </cell>
          <cell r="N217">
            <v>0</v>
          </cell>
          <cell r="O217">
            <v>0</v>
          </cell>
          <cell r="P217">
            <v>0</v>
          </cell>
          <cell r="Q217">
            <v>24.341200000000001</v>
          </cell>
          <cell r="R217">
            <v>130.9468</v>
          </cell>
          <cell r="S217">
            <v>55.145899999999997</v>
          </cell>
          <cell r="T217">
            <v>45.205199999999998</v>
          </cell>
          <cell r="U217">
            <v>243.18709999999999</v>
          </cell>
          <cell r="V217">
            <v>102.4143</v>
          </cell>
          <cell r="W217">
            <v>4724.2276000000002</v>
          </cell>
          <cell r="X217">
            <v>26145.0501</v>
          </cell>
          <cell r="Y217">
            <v>10702.9177</v>
          </cell>
          <cell r="Z217">
            <v>222.2714</v>
          </cell>
          <cell r="AA217">
            <v>1414.8841</v>
          </cell>
          <cell r="AB217">
            <v>503.5643</v>
          </cell>
          <cell r="AC217">
            <v>0</v>
          </cell>
          <cell r="AD217">
            <v>0</v>
          </cell>
          <cell r="AE217">
            <v>0</v>
          </cell>
          <cell r="AF217">
            <v>0</v>
          </cell>
          <cell r="AG217">
            <v>0</v>
          </cell>
          <cell r="AH217">
            <v>0</v>
          </cell>
          <cell r="AI217">
            <v>0</v>
          </cell>
          <cell r="AJ217">
            <v>0</v>
          </cell>
          <cell r="AK217">
            <v>0</v>
          </cell>
          <cell r="AL217">
            <v>73.972800000000007</v>
          </cell>
          <cell r="AM217">
            <v>463.86</v>
          </cell>
          <cell r="AN217">
            <v>167.5881</v>
          </cell>
          <cell r="AO217">
            <v>296.24419999999998</v>
          </cell>
          <cell r="AP217">
            <v>1878.7440999999999</v>
          </cell>
          <cell r="AQ217">
            <v>671.15239999999994</v>
          </cell>
          <cell r="AR217">
            <v>0</v>
          </cell>
          <cell r="AS217">
            <v>0</v>
          </cell>
          <cell r="AT217">
            <v>0</v>
          </cell>
          <cell r="AU217">
            <v>0</v>
          </cell>
          <cell r="AV217">
            <v>0</v>
          </cell>
          <cell r="AW217">
            <v>0</v>
          </cell>
          <cell r="AX217">
            <v>0</v>
          </cell>
          <cell r="AY217">
            <v>0</v>
          </cell>
          <cell r="AZ217">
            <v>0</v>
          </cell>
          <cell r="BA217">
            <v>0</v>
          </cell>
          <cell r="BB217">
            <v>0</v>
          </cell>
          <cell r="BC217">
            <v>0</v>
          </cell>
          <cell r="BD217">
            <v>4876.9525999999996</v>
          </cell>
          <cell r="BE217">
            <v>27185.800299999999</v>
          </cell>
          <cell r="BF217">
            <v>11048.9218</v>
          </cell>
          <cell r="BG217">
            <v>143.51920000000001</v>
          </cell>
          <cell r="BH217">
            <v>837.99390000000005</v>
          </cell>
          <cell r="BI217">
            <v>325.14830000000001</v>
          </cell>
          <cell r="BJ217">
            <v>5020.4718000000003</v>
          </cell>
          <cell r="BK217">
            <v>28023.7942</v>
          </cell>
          <cell r="BL217">
            <v>11374.070100000001</v>
          </cell>
          <cell r="BM217">
            <v>5020.4718000000003</v>
          </cell>
          <cell r="BN217">
            <v>28023.7942</v>
          </cell>
          <cell r="BO217">
            <v>11374.070100000001</v>
          </cell>
        </row>
        <row r="218">
          <cell r="A218">
            <v>93255</v>
          </cell>
          <cell r="B218">
            <v>5850.5668999999998</v>
          </cell>
          <cell r="C218">
            <v>47559.667600000001</v>
          </cell>
          <cell r="D218">
            <v>11255.2405</v>
          </cell>
          <cell r="E218">
            <v>10865.338599999999</v>
          </cell>
          <cell r="F218">
            <v>87706.6734</v>
          </cell>
          <cell r="G218">
            <v>20902.5897</v>
          </cell>
          <cell r="H218">
            <v>0</v>
          </cell>
          <cell r="I218">
            <v>0</v>
          </cell>
          <cell r="J218">
            <v>0</v>
          </cell>
          <cell r="K218">
            <v>0</v>
          </cell>
          <cell r="L218">
            <v>0</v>
          </cell>
          <cell r="M218">
            <v>0</v>
          </cell>
          <cell r="N218">
            <v>0</v>
          </cell>
          <cell r="O218">
            <v>0</v>
          </cell>
          <cell r="P218">
            <v>0</v>
          </cell>
          <cell r="Q218">
            <v>62247.790699999998</v>
          </cell>
          <cell r="R218">
            <v>278820.5098</v>
          </cell>
          <cell r="S218">
            <v>119751.447</v>
          </cell>
          <cell r="T218">
            <v>115603.0398</v>
          </cell>
          <cell r="U218">
            <v>517809.51860000001</v>
          </cell>
          <cell r="V218">
            <v>222395.54440000001</v>
          </cell>
          <cell r="W218">
            <v>194566.736</v>
          </cell>
          <cell r="X218">
            <v>931896.36939999997</v>
          </cell>
          <cell r="Y218">
            <v>374304.82160000002</v>
          </cell>
          <cell r="Z218">
            <v>206243.05499999999</v>
          </cell>
          <cell r="AA218">
            <v>1130340.5183000001</v>
          </cell>
          <cell r="AB218">
            <v>396767.56420000002</v>
          </cell>
          <cell r="AC218">
            <v>0</v>
          </cell>
          <cell r="AD218">
            <v>0</v>
          </cell>
          <cell r="AE218">
            <v>0</v>
          </cell>
          <cell r="AF218">
            <v>45.392499999999998</v>
          </cell>
          <cell r="AG218">
            <v>422.23570000000001</v>
          </cell>
          <cell r="AH218">
            <v>87.325400000000002</v>
          </cell>
          <cell r="AI218">
            <v>0</v>
          </cell>
          <cell r="AJ218">
            <v>0</v>
          </cell>
          <cell r="AK218">
            <v>0</v>
          </cell>
          <cell r="AL218">
            <v>173660.742</v>
          </cell>
          <cell r="AM218">
            <v>866279.44039999996</v>
          </cell>
          <cell r="AN218">
            <v>334086.15669999999</v>
          </cell>
          <cell r="AO218">
            <v>379858.4045</v>
          </cell>
          <cell r="AP218">
            <v>1996197.723</v>
          </cell>
          <cell r="AQ218">
            <v>730766.39549999998</v>
          </cell>
          <cell r="AR218">
            <v>45.392499999999998</v>
          </cell>
          <cell r="AS218">
            <v>422.23570000000001</v>
          </cell>
          <cell r="AT218">
            <v>87.325400000000002</v>
          </cell>
          <cell r="AU218">
            <v>0</v>
          </cell>
          <cell r="AV218">
            <v>0</v>
          </cell>
          <cell r="AW218">
            <v>0</v>
          </cell>
          <cell r="AX218">
            <v>0</v>
          </cell>
          <cell r="AY218">
            <v>0</v>
          </cell>
          <cell r="AZ218">
            <v>0</v>
          </cell>
          <cell r="BA218">
            <v>45.392499999999998</v>
          </cell>
          <cell r="BB218">
            <v>422.23570000000001</v>
          </cell>
          <cell r="BC218">
            <v>87.325400000000002</v>
          </cell>
          <cell r="BD218">
            <v>222958.96049999999</v>
          </cell>
          <cell r="BE218">
            <v>1265606.8592999999</v>
          </cell>
          <cell r="BF218">
            <v>428925.39439999999</v>
          </cell>
          <cell r="BG218">
            <v>351511.57250000001</v>
          </cell>
          <cell r="BH218">
            <v>1662909.4687999999</v>
          </cell>
          <cell r="BI218">
            <v>676233.14809999999</v>
          </cell>
          <cell r="BJ218">
            <v>574470.53300000005</v>
          </cell>
          <cell r="BK218">
            <v>2928516.3281</v>
          </cell>
          <cell r="BL218">
            <v>1105158.5425</v>
          </cell>
          <cell r="BM218">
            <v>574425.14049999998</v>
          </cell>
          <cell r="BN218">
            <v>2928094.0924</v>
          </cell>
          <cell r="BO218">
            <v>1105071.2171</v>
          </cell>
        </row>
        <row r="219">
          <cell r="A219">
            <v>93278</v>
          </cell>
          <cell r="B219">
            <v>8.6004000000000005</v>
          </cell>
          <cell r="C219">
            <v>104.607</v>
          </cell>
          <cell r="D219">
            <v>4.5692000000000004</v>
          </cell>
          <cell r="E219">
            <v>49.882599999999996</v>
          </cell>
          <cell r="F219">
            <v>290.18610000000001</v>
          </cell>
          <cell r="G219">
            <v>26.5015</v>
          </cell>
          <cell r="H219">
            <v>0</v>
          </cell>
          <cell r="I219">
            <v>35.683300000000003</v>
          </cell>
          <cell r="J219">
            <v>0</v>
          </cell>
          <cell r="K219">
            <v>48.162799999999997</v>
          </cell>
          <cell r="L219">
            <v>260.9982</v>
          </cell>
          <cell r="M219">
            <v>25.587800000000001</v>
          </cell>
          <cell r="N219">
            <v>0</v>
          </cell>
          <cell r="O219">
            <v>35.683300000000003</v>
          </cell>
          <cell r="P219">
            <v>0</v>
          </cell>
          <cell r="Q219">
            <v>16.014199999999999</v>
          </cell>
          <cell r="R219">
            <v>202.17330000000001</v>
          </cell>
          <cell r="S219">
            <v>8.5079999999999991</v>
          </cell>
          <cell r="T219">
            <v>29.7407</v>
          </cell>
          <cell r="U219">
            <v>375.46469999999999</v>
          </cell>
          <cell r="V219">
            <v>15.800599999999999</v>
          </cell>
          <cell r="W219">
            <v>56.075099999999999</v>
          </cell>
          <cell r="X219">
            <v>711.43290000000002</v>
          </cell>
          <cell r="Y219">
            <v>29.791499999999999</v>
          </cell>
          <cell r="Z219">
            <v>98.355800000000002</v>
          </cell>
          <cell r="AA219">
            <v>1363.0499</v>
          </cell>
          <cell r="AB219">
            <v>52.254300000000001</v>
          </cell>
          <cell r="AC219">
            <v>0</v>
          </cell>
          <cell r="AD219">
            <v>72.825400000000002</v>
          </cell>
          <cell r="AE219">
            <v>0</v>
          </cell>
          <cell r="AF219">
            <v>0</v>
          </cell>
          <cell r="AG219">
            <v>0</v>
          </cell>
          <cell r="AH219">
            <v>0</v>
          </cell>
          <cell r="AI219">
            <v>0</v>
          </cell>
          <cell r="AJ219">
            <v>0</v>
          </cell>
          <cell r="AK219">
            <v>0</v>
          </cell>
          <cell r="AL219">
            <v>49.997</v>
          </cell>
          <cell r="AM219">
            <v>729.47590000000002</v>
          </cell>
          <cell r="AN219">
            <v>26.5623</v>
          </cell>
          <cell r="AO219">
            <v>148.3528</v>
          </cell>
          <cell r="AP219">
            <v>2019.7003999999999</v>
          </cell>
          <cell r="AQ219">
            <v>78.816599999999994</v>
          </cell>
          <cell r="AR219">
            <v>48.162799999999997</v>
          </cell>
          <cell r="AS219">
            <v>369.50689999999997</v>
          </cell>
          <cell r="AT219">
            <v>25.587800000000001</v>
          </cell>
          <cell r="AU219">
            <v>0</v>
          </cell>
          <cell r="AV219">
            <v>0</v>
          </cell>
          <cell r="AW219">
            <v>0</v>
          </cell>
          <cell r="AX219">
            <v>0</v>
          </cell>
          <cell r="AY219">
            <v>0</v>
          </cell>
          <cell r="AZ219">
            <v>0</v>
          </cell>
          <cell r="BA219">
            <v>48.162799999999997</v>
          </cell>
          <cell r="BB219">
            <v>369.50689999999997</v>
          </cell>
          <cell r="BC219">
            <v>25.587800000000001</v>
          </cell>
          <cell r="BD219">
            <v>156.83879999999999</v>
          </cell>
          <cell r="BE219">
            <v>1793.5263</v>
          </cell>
          <cell r="BF219">
            <v>83.325000000000003</v>
          </cell>
          <cell r="BG219">
            <v>95.751900000000006</v>
          </cell>
          <cell r="BH219">
            <v>1307.1139000000001</v>
          </cell>
          <cell r="BI219">
            <v>50.870899999999999</v>
          </cell>
          <cell r="BJ219">
            <v>252.5907</v>
          </cell>
          <cell r="BK219">
            <v>3100.6401999999998</v>
          </cell>
          <cell r="BL219">
            <v>134.19589999999999</v>
          </cell>
          <cell r="BM219">
            <v>204.42789999999999</v>
          </cell>
          <cell r="BN219">
            <v>2731.1333</v>
          </cell>
          <cell r="BO219">
            <v>108.60809999999999</v>
          </cell>
        </row>
        <row r="220">
          <cell r="A220">
            <v>93280</v>
          </cell>
          <cell r="B220">
            <v>47.981400000000001</v>
          </cell>
          <cell r="C220">
            <v>388.31079999999997</v>
          </cell>
          <cell r="D220">
            <v>320.29430000000002</v>
          </cell>
          <cell r="E220">
            <v>101.30419999999999</v>
          </cell>
          <cell r="F220">
            <v>509.75850000000003</v>
          </cell>
          <cell r="G220">
            <v>676.24469999999997</v>
          </cell>
          <cell r="H220">
            <v>0</v>
          </cell>
          <cell r="I220">
            <v>160.77600000000001</v>
          </cell>
          <cell r="J220">
            <v>0</v>
          </cell>
          <cell r="K220">
            <v>72.42</v>
          </cell>
          <cell r="L220">
            <v>431.22649999999999</v>
          </cell>
          <cell r="M220">
            <v>483.4314</v>
          </cell>
          <cell r="N220">
            <v>0</v>
          </cell>
          <cell r="O220">
            <v>160.77600000000001</v>
          </cell>
          <cell r="P220">
            <v>0</v>
          </cell>
          <cell r="Q220">
            <v>185.61949999999999</v>
          </cell>
          <cell r="R220">
            <v>862.35230000000001</v>
          </cell>
          <cell r="S220">
            <v>1239.0835</v>
          </cell>
          <cell r="T220">
            <v>344.72190000000001</v>
          </cell>
          <cell r="U220">
            <v>1601.5110999999999</v>
          </cell>
          <cell r="V220">
            <v>2301.1554000000001</v>
          </cell>
          <cell r="W220">
            <v>607.20699999999999</v>
          </cell>
          <cell r="X220">
            <v>2930.7062000000001</v>
          </cell>
          <cell r="Y220">
            <v>4053.3465000000001</v>
          </cell>
          <cell r="Z220">
            <v>1519.4843000000001</v>
          </cell>
          <cell r="AA220">
            <v>6895.9265999999998</v>
          </cell>
          <cell r="AB220">
            <v>10143.1566</v>
          </cell>
          <cell r="AC220">
            <v>0</v>
          </cell>
          <cell r="AD220">
            <v>66.829099999999997</v>
          </cell>
          <cell r="AE220">
            <v>0</v>
          </cell>
          <cell r="AF220">
            <v>0</v>
          </cell>
          <cell r="AG220">
            <v>0</v>
          </cell>
          <cell r="AH220">
            <v>0</v>
          </cell>
          <cell r="AI220">
            <v>6.0061</v>
          </cell>
          <cell r="AJ220">
            <v>60.7164</v>
          </cell>
          <cell r="AK220">
            <v>31.300999999999998</v>
          </cell>
          <cell r="AL220">
            <v>579.51189999999997</v>
          </cell>
          <cell r="AM220">
            <v>3020.7905000000001</v>
          </cell>
          <cell r="AN220">
            <v>3868.47</v>
          </cell>
          <cell r="AO220">
            <v>2092.9901</v>
          </cell>
          <cell r="AP220">
            <v>9789.1715999999997</v>
          </cell>
          <cell r="AQ220">
            <v>13980.3256</v>
          </cell>
          <cell r="AR220">
            <v>78.426100000000005</v>
          </cell>
          <cell r="AS220">
            <v>719.548</v>
          </cell>
          <cell r="AT220">
            <v>514.73239999999998</v>
          </cell>
          <cell r="AU220">
            <v>0</v>
          </cell>
          <cell r="AV220">
            <v>0</v>
          </cell>
          <cell r="AW220">
            <v>0</v>
          </cell>
          <cell r="AX220">
            <v>0</v>
          </cell>
          <cell r="AY220">
            <v>0</v>
          </cell>
          <cell r="AZ220">
            <v>0</v>
          </cell>
          <cell r="BA220">
            <v>78.426100000000005</v>
          </cell>
          <cell r="BB220">
            <v>719.548</v>
          </cell>
          <cell r="BC220">
            <v>514.73239999999998</v>
          </cell>
          <cell r="BD220">
            <v>1668.7699</v>
          </cell>
          <cell r="BE220">
            <v>7954.7718999999997</v>
          </cell>
          <cell r="BF220">
            <v>11139.695599999999</v>
          </cell>
          <cell r="BG220">
            <v>1109.8533</v>
          </cell>
          <cell r="BH220">
            <v>5484.6539000000002</v>
          </cell>
          <cell r="BI220">
            <v>7408.7088999999996</v>
          </cell>
          <cell r="BJ220">
            <v>2778.6232</v>
          </cell>
          <cell r="BK220">
            <v>13439.425800000001</v>
          </cell>
          <cell r="BL220">
            <v>18548.404500000001</v>
          </cell>
          <cell r="BM220">
            <v>2700.1970999999999</v>
          </cell>
          <cell r="BN220">
            <v>12719.8778</v>
          </cell>
          <cell r="BO220">
            <v>18033.6721</v>
          </cell>
        </row>
        <row r="221">
          <cell r="A221">
            <v>93281</v>
          </cell>
          <cell r="B221">
            <v>58.691499999999998</v>
          </cell>
          <cell r="C221">
            <v>518.30219999999997</v>
          </cell>
          <cell r="D221">
            <v>391.7885</v>
          </cell>
          <cell r="E221">
            <v>104.8519</v>
          </cell>
          <cell r="F221">
            <v>1230.2375</v>
          </cell>
          <cell r="G221">
            <v>699.92759999999998</v>
          </cell>
          <cell r="H221">
            <v>0</v>
          </cell>
          <cell r="I221">
            <v>133.0051</v>
          </cell>
          <cell r="J221">
            <v>0</v>
          </cell>
          <cell r="K221">
            <v>64.908299999999997</v>
          </cell>
          <cell r="L221">
            <v>796.02430000000004</v>
          </cell>
          <cell r="M221">
            <v>433.28870000000001</v>
          </cell>
          <cell r="N221">
            <v>0</v>
          </cell>
          <cell r="O221">
            <v>133.0051</v>
          </cell>
          <cell r="P221">
            <v>0</v>
          </cell>
          <cell r="Q221">
            <v>70.158799999999999</v>
          </cell>
          <cell r="R221">
            <v>446.14940000000001</v>
          </cell>
          <cell r="S221">
            <v>468.33789999999999</v>
          </cell>
          <cell r="T221">
            <v>130.29499999999999</v>
          </cell>
          <cell r="U221">
            <v>828.56309999999996</v>
          </cell>
          <cell r="V221">
            <v>869.77</v>
          </cell>
          <cell r="W221">
            <v>299.08890000000002</v>
          </cell>
          <cell r="X221">
            <v>2227.2278999999999</v>
          </cell>
          <cell r="Y221">
            <v>1996.5353</v>
          </cell>
          <cell r="Z221">
            <v>389.77159999999998</v>
          </cell>
          <cell r="AA221">
            <v>2834.7945</v>
          </cell>
          <cell r="AB221">
            <v>2601.8789000000002</v>
          </cell>
          <cell r="AC221">
            <v>0</v>
          </cell>
          <cell r="AD221">
            <v>4.2858999999999998</v>
          </cell>
          <cell r="AE221">
            <v>0</v>
          </cell>
          <cell r="AF221">
            <v>0</v>
          </cell>
          <cell r="AG221">
            <v>0</v>
          </cell>
          <cell r="AH221">
            <v>0</v>
          </cell>
          <cell r="AI221">
            <v>0</v>
          </cell>
          <cell r="AJ221">
            <v>0</v>
          </cell>
          <cell r="AK221">
            <v>0</v>
          </cell>
          <cell r="AL221">
            <v>219.03890000000001</v>
          </cell>
          <cell r="AM221">
            <v>1571.835</v>
          </cell>
          <cell r="AN221">
            <v>1462.1709000000001</v>
          </cell>
          <cell r="AO221">
            <v>608.81050000000005</v>
          </cell>
          <cell r="AP221">
            <v>4402.3436000000002</v>
          </cell>
          <cell r="AQ221">
            <v>4064.0497999999998</v>
          </cell>
          <cell r="AR221">
            <v>64.908299999999997</v>
          </cell>
          <cell r="AS221">
            <v>933.31529999999998</v>
          </cell>
          <cell r="AT221">
            <v>433.28870000000001</v>
          </cell>
          <cell r="AU221">
            <v>0</v>
          </cell>
          <cell r="AV221">
            <v>0</v>
          </cell>
          <cell r="AW221">
            <v>0</v>
          </cell>
          <cell r="AX221">
            <v>0</v>
          </cell>
          <cell r="AY221">
            <v>0</v>
          </cell>
          <cell r="AZ221">
            <v>0</v>
          </cell>
          <cell r="BA221">
            <v>64.908299999999997</v>
          </cell>
          <cell r="BB221">
            <v>933.31529999999998</v>
          </cell>
          <cell r="BC221">
            <v>433.28870000000001</v>
          </cell>
          <cell r="BD221">
            <v>553.31500000000005</v>
          </cell>
          <cell r="BE221">
            <v>4716.3392999999996</v>
          </cell>
          <cell r="BF221">
            <v>3693.5949999999998</v>
          </cell>
          <cell r="BG221">
            <v>419.49270000000001</v>
          </cell>
          <cell r="BH221">
            <v>2846.5475000000001</v>
          </cell>
          <cell r="BI221">
            <v>2800.2788</v>
          </cell>
          <cell r="BJ221">
            <v>972.80769999999995</v>
          </cell>
          <cell r="BK221">
            <v>7562.8868000000002</v>
          </cell>
          <cell r="BL221">
            <v>6493.8738000000003</v>
          </cell>
          <cell r="BM221">
            <v>907.89940000000001</v>
          </cell>
          <cell r="BN221">
            <v>6629.5715</v>
          </cell>
          <cell r="BO221">
            <v>6060.5851000000002</v>
          </cell>
        </row>
        <row r="222">
          <cell r="A222">
            <v>93282</v>
          </cell>
          <cell r="B222">
            <v>33.949100000000001</v>
          </cell>
          <cell r="C222">
            <v>244.08519999999999</v>
          </cell>
          <cell r="D222">
            <v>226.62289999999999</v>
          </cell>
          <cell r="E222">
            <v>48.796199999999999</v>
          </cell>
          <cell r="F222">
            <v>305.62270000000001</v>
          </cell>
          <cell r="G222">
            <v>325.73320000000001</v>
          </cell>
          <cell r="H222">
            <v>0</v>
          </cell>
          <cell r="I222">
            <v>85.268699999999995</v>
          </cell>
          <cell r="J222">
            <v>0</v>
          </cell>
          <cell r="K222">
            <v>55.203699999999998</v>
          </cell>
          <cell r="L222">
            <v>382.99790000000002</v>
          </cell>
          <cell r="M222">
            <v>368.50659999999999</v>
          </cell>
          <cell r="N222">
            <v>0</v>
          </cell>
          <cell r="O222">
            <v>85.268699999999995</v>
          </cell>
          <cell r="P222">
            <v>0</v>
          </cell>
          <cell r="Q222">
            <v>96.285899999999998</v>
          </cell>
          <cell r="R222">
            <v>757.59090000000003</v>
          </cell>
          <cell r="S222">
            <v>642.74639999999999</v>
          </cell>
          <cell r="T222">
            <v>178.8167</v>
          </cell>
          <cell r="U222">
            <v>1406.9544000000001</v>
          </cell>
          <cell r="V222">
            <v>1193.6723</v>
          </cell>
          <cell r="W222">
            <v>302.64420000000001</v>
          </cell>
          <cell r="X222">
            <v>2331.2552999999998</v>
          </cell>
          <cell r="Y222">
            <v>2020.2682</v>
          </cell>
          <cell r="Z222">
            <v>732.63319999999999</v>
          </cell>
          <cell r="AA222">
            <v>6069.4978000000001</v>
          </cell>
          <cell r="AB222">
            <v>4890.6151</v>
          </cell>
          <cell r="AC222">
            <v>0</v>
          </cell>
          <cell r="AD222">
            <v>2.6267999999999998</v>
          </cell>
          <cell r="AE222">
            <v>0</v>
          </cell>
          <cell r="AF222">
            <v>0</v>
          </cell>
          <cell r="AG222">
            <v>2.4329999999999998</v>
          </cell>
          <cell r="AH222">
            <v>0</v>
          </cell>
          <cell r="AI222">
            <v>0</v>
          </cell>
          <cell r="AJ222">
            <v>0</v>
          </cell>
          <cell r="AK222">
            <v>0</v>
          </cell>
          <cell r="AL222">
            <v>322.41820000000001</v>
          </cell>
          <cell r="AM222">
            <v>2945.2660999999998</v>
          </cell>
          <cell r="AN222">
            <v>2152.2685000000001</v>
          </cell>
          <cell r="AO222">
            <v>1055.0514000000001</v>
          </cell>
          <cell r="AP222">
            <v>9009.7041000000008</v>
          </cell>
          <cell r="AQ222">
            <v>7042.8836000000001</v>
          </cell>
          <cell r="AR222">
            <v>55.203699999999998</v>
          </cell>
          <cell r="AS222">
            <v>473.32639999999998</v>
          </cell>
          <cell r="AT222">
            <v>368.50659999999999</v>
          </cell>
          <cell r="AU222">
            <v>0</v>
          </cell>
          <cell r="AV222">
            <v>0</v>
          </cell>
          <cell r="AW222">
            <v>0</v>
          </cell>
          <cell r="AX222">
            <v>0</v>
          </cell>
          <cell r="AY222">
            <v>0</v>
          </cell>
          <cell r="AZ222">
            <v>0</v>
          </cell>
          <cell r="BA222">
            <v>55.203699999999998</v>
          </cell>
          <cell r="BB222">
            <v>473.32639999999998</v>
          </cell>
          <cell r="BC222">
            <v>368.50659999999999</v>
          </cell>
          <cell r="BD222">
            <v>815.37850000000003</v>
          </cell>
          <cell r="BE222">
            <v>6704.4744000000001</v>
          </cell>
          <cell r="BF222">
            <v>5442.9712</v>
          </cell>
          <cell r="BG222">
            <v>597.52080000000001</v>
          </cell>
          <cell r="BH222">
            <v>5109.8113999999996</v>
          </cell>
          <cell r="BI222">
            <v>3988.6871999999998</v>
          </cell>
          <cell r="BJ222">
            <v>1412.8993</v>
          </cell>
          <cell r="BK222">
            <v>11814.2858</v>
          </cell>
          <cell r="BL222">
            <v>9431.6584000000003</v>
          </cell>
          <cell r="BM222">
            <v>1357.6956</v>
          </cell>
          <cell r="BN222">
            <v>11340.9594</v>
          </cell>
          <cell r="BO222">
            <v>9063.1517999999996</v>
          </cell>
        </row>
        <row r="223">
          <cell r="A223">
            <v>93283</v>
          </cell>
          <cell r="B223">
            <v>1609.5925</v>
          </cell>
          <cell r="C223">
            <v>9210.8647000000001</v>
          </cell>
          <cell r="D223">
            <v>15887.3696</v>
          </cell>
          <cell r="E223">
            <v>2989.2433000000001</v>
          </cell>
          <cell r="F223">
            <v>12177.033100000001</v>
          </cell>
          <cell r="G223">
            <v>29505.116300000002</v>
          </cell>
          <cell r="H223">
            <v>0</v>
          </cell>
          <cell r="I223">
            <v>1268.8488</v>
          </cell>
          <cell r="J223">
            <v>0</v>
          </cell>
          <cell r="K223">
            <v>0</v>
          </cell>
          <cell r="L223">
            <v>0</v>
          </cell>
          <cell r="M223">
            <v>0</v>
          </cell>
          <cell r="N223">
            <v>0</v>
          </cell>
          <cell r="O223">
            <v>0</v>
          </cell>
          <cell r="P223">
            <v>0</v>
          </cell>
          <cell r="Q223">
            <v>106.4327</v>
          </cell>
          <cell r="R223">
            <v>962.65719999999999</v>
          </cell>
          <cell r="S223">
            <v>1050.5361</v>
          </cell>
          <cell r="T223">
            <v>197.66069999999999</v>
          </cell>
          <cell r="U223">
            <v>1787.7917</v>
          </cell>
          <cell r="V223">
            <v>1950.9972</v>
          </cell>
          <cell r="W223">
            <v>4902.9291999999996</v>
          </cell>
          <cell r="X223">
            <v>25407.195500000002</v>
          </cell>
          <cell r="Y223">
            <v>48394.019200000002</v>
          </cell>
          <cell r="Z223">
            <v>478.74880000000002</v>
          </cell>
          <cell r="AA223">
            <v>4838.6378000000004</v>
          </cell>
          <cell r="AB223">
            <v>4725.4567999999999</v>
          </cell>
          <cell r="AC223">
            <v>0</v>
          </cell>
          <cell r="AD223">
            <v>0</v>
          </cell>
          <cell r="AE223">
            <v>0</v>
          </cell>
          <cell r="AF223">
            <v>0</v>
          </cell>
          <cell r="AG223">
            <v>0</v>
          </cell>
          <cell r="AH223">
            <v>0</v>
          </cell>
          <cell r="AI223">
            <v>10.566599999999999</v>
          </cell>
          <cell r="AJ223">
            <v>137.98230000000001</v>
          </cell>
          <cell r="AK223">
            <v>71.952100000000002</v>
          </cell>
          <cell r="AL223">
            <v>296.92910000000001</v>
          </cell>
          <cell r="AM223">
            <v>3228.1828</v>
          </cell>
          <cell r="AN223">
            <v>2930.8191000000002</v>
          </cell>
          <cell r="AO223">
            <v>765.11130000000003</v>
          </cell>
          <cell r="AP223">
            <v>7928.8383000000003</v>
          </cell>
          <cell r="AQ223">
            <v>7584.3238000000001</v>
          </cell>
          <cell r="AR223">
            <v>10.566599999999999</v>
          </cell>
          <cell r="AS223">
            <v>137.98230000000001</v>
          </cell>
          <cell r="AT223">
            <v>71.952100000000002</v>
          </cell>
          <cell r="AU223">
            <v>0</v>
          </cell>
          <cell r="AV223">
            <v>0</v>
          </cell>
          <cell r="AW223">
            <v>0</v>
          </cell>
          <cell r="AX223">
            <v>0</v>
          </cell>
          <cell r="AY223">
            <v>0</v>
          </cell>
          <cell r="AZ223">
            <v>0</v>
          </cell>
          <cell r="BA223">
            <v>10.566599999999999</v>
          </cell>
          <cell r="BB223">
            <v>137.98230000000001</v>
          </cell>
          <cell r="BC223">
            <v>71.952100000000002</v>
          </cell>
          <cell r="BD223">
            <v>5077.5846000000001</v>
          </cell>
          <cell r="BE223">
            <v>27495.384399999999</v>
          </cell>
          <cell r="BF223">
            <v>50117.9427</v>
          </cell>
          <cell r="BG223">
            <v>601.02250000000004</v>
          </cell>
          <cell r="BH223">
            <v>5978.6316999999999</v>
          </cell>
          <cell r="BI223">
            <v>5932.3523999999998</v>
          </cell>
          <cell r="BJ223">
            <v>5678.6071000000002</v>
          </cell>
          <cell r="BK223">
            <v>33474.016100000001</v>
          </cell>
          <cell r="BL223">
            <v>56050.295100000003</v>
          </cell>
          <cell r="BM223">
            <v>5668.0405000000001</v>
          </cell>
          <cell r="BN223">
            <v>33336.033799999997</v>
          </cell>
          <cell r="BO223">
            <v>55978.343000000001</v>
          </cell>
        </row>
        <row r="224">
          <cell r="A224">
            <v>93284</v>
          </cell>
          <cell r="B224">
            <v>0</v>
          </cell>
          <cell r="C224">
            <v>0</v>
          </cell>
          <cell r="D224">
            <v>0</v>
          </cell>
          <cell r="E224">
            <v>0</v>
          </cell>
          <cell r="F224">
            <v>0</v>
          </cell>
          <cell r="G224">
            <v>0</v>
          </cell>
          <cell r="H224">
            <v>0</v>
          </cell>
          <cell r="I224">
            <v>3079.375</v>
          </cell>
          <cell r="J224">
            <v>0</v>
          </cell>
          <cell r="K224">
            <v>0</v>
          </cell>
          <cell r="L224">
            <v>0</v>
          </cell>
          <cell r="M224">
            <v>0</v>
          </cell>
          <cell r="N224">
            <v>0</v>
          </cell>
          <cell r="O224">
            <v>0</v>
          </cell>
          <cell r="P224">
            <v>0</v>
          </cell>
          <cell r="Q224">
            <v>2.4897</v>
          </cell>
          <cell r="R224">
            <v>309.68610000000001</v>
          </cell>
          <cell r="S224">
            <v>15.6441</v>
          </cell>
          <cell r="T224">
            <v>4.6237000000000004</v>
          </cell>
          <cell r="U224">
            <v>575.13130000000001</v>
          </cell>
          <cell r="V224">
            <v>29.0502</v>
          </cell>
          <cell r="W224">
            <v>7.1134000000000004</v>
          </cell>
          <cell r="X224">
            <v>3964.1923999999999</v>
          </cell>
          <cell r="Y224">
            <v>44.694299999999998</v>
          </cell>
          <cell r="Z224">
            <v>6.5309999999999997</v>
          </cell>
          <cell r="AA224">
            <v>920.08630000000005</v>
          </cell>
          <cell r="AB224">
            <v>25.9328</v>
          </cell>
          <cell r="AC224">
            <v>0</v>
          </cell>
          <cell r="AD224">
            <v>0</v>
          </cell>
          <cell r="AE224">
            <v>0</v>
          </cell>
          <cell r="AF224">
            <v>0</v>
          </cell>
          <cell r="AG224">
            <v>0</v>
          </cell>
          <cell r="AH224">
            <v>0</v>
          </cell>
          <cell r="AI224">
            <v>250.09899999999999</v>
          </cell>
          <cell r="AJ224">
            <v>1922.8262</v>
          </cell>
          <cell r="AK224">
            <v>1806.2547</v>
          </cell>
          <cell r="AL224">
            <v>7.5660999999999996</v>
          </cell>
          <cell r="AM224">
            <v>1173.8634999999999</v>
          </cell>
          <cell r="AN224">
            <v>82.708399999999997</v>
          </cell>
          <cell r="AO224">
            <v>-236.00190000000001</v>
          </cell>
          <cell r="AP224">
            <v>171.12360000000001</v>
          </cell>
          <cell r="AQ224">
            <v>-1697.6134999999999</v>
          </cell>
          <cell r="AR224">
            <v>250.09899999999999</v>
          </cell>
          <cell r="AS224">
            <v>1922.8262</v>
          </cell>
          <cell r="AT224">
            <v>1806.2547</v>
          </cell>
          <cell r="AU224">
            <v>0</v>
          </cell>
          <cell r="AV224">
            <v>0</v>
          </cell>
          <cell r="AW224">
            <v>0</v>
          </cell>
          <cell r="AX224">
            <v>0</v>
          </cell>
          <cell r="AY224">
            <v>0</v>
          </cell>
          <cell r="AZ224">
            <v>0</v>
          </cell>
          <cell r="BA224">
            <v>250.09899999999999</v>
          </cell>
          <cell r="BB224">
            <v>1922.8262</v>
          </cell>
          <cell r="BC224">
            <v>1806.2547</v>
          </cell>
          <cell r="BD224">
            <v>6.5309999999999997</v>
          </cell>
          <cell r="BE224">
            <v>3999.4612999999999</v>
          </cell>
          <cell r="BF224">
            <v>25.9328</v>
          </cell>
          <cell r="BG224">
            <v>14.679500000000001</v>
          </cell>
          <cell r="BH224">
            <v>2058.6808999999998</v>
          </cell>
          <cell r="BI224">
            <v>127.4027</v>
          </cell>
          <cell r="BJ224">
            <v>21.2105</v>
          </cell>
          <cell r="BK224">
            <v>6058.1422000000002</v>
          </cell>
          <cell r="BL224">
            <v>153.3355</v>
          </cell>
          <cell r="BM224">
            <v>-228.88849999999999</v>
          </cell>
          <cell r="BN224">
            <v>4135.3159999999998</v>
          </cell>
          <cell r="BO224">
            <v>-1652.9192</v>
          </cell>
        </row>
        <row r="225">
          <cell r="A225">
            <v>93286</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456.24279999999999</v>
          </cell>
          <cell r="R225">
            <v>2247.8996000000002</v>
          </cell>
          <cell r="S225">
            <v>2925.8939</v>
          </cell>
          <cell r="T225">
            <v>847.30809999999997</v>
          </cell>
          <cell r="U225">
            <v>4174.6707999999999</v>
          </cell>
          <cell r="V225">
            <v>5433.8041999999996</v>
          </cell>
          <cell r="W225">
            <v>1303.5509</v>
          </cell>
          <cell r="X225">
            <v>6422.5703999999996</v>
          </cell>
          <cell r="Y225">
            <v>8359.6980999999996</v>
          </cell>
          <cell r="Z225">
            <v>1376.6403</v>
          </cell>
          <cell r="AA225">
            <v>7636.8032999999996</v>
          </cell>
          <cell r="AB225">
            <v>7655.6463000000003</v>
          </cell>
          <cell r="AC225">
            <v>0</v>
          </cell>
          <cell r="AD225">
            <v>0</v>
          </cell>
          <cell r="AE225">
            <v>0</v>
          </cell>
          <cell r="AF225">
            <v>0</v>
          </cell>
          <cell r="AG225">
            <v>0</v>
          </cell>
          <cell r="AH225">
            <v>0</v>
          </cell>
          <cell r="AI225">
            <v>7.6567999999999996</v>
          </cell>
          <cell r="AJ225">
            <v>131.52959999999999</v>
          </cell>
          <cell r="AK225">
            <v>46.940899999999999</v>
          </cell>
          <cell r="AL225">
            <v>1527.7523000000001</v>
          </cell>
          <cell r="AM225">
            <v>8745.8251</v>
          </cell>
          <cell r="AN225">
            <v>12798.732400000001</v>
          </cell>
          <cell r="AO225">
            <v>2896.7357999999999</v>
          </cell>
          <cell r="AP225">
            <v>16251.0988</v>
          </cell>
          <cell r="AQ225">
            <v>20407.4378</v>
          </cell>
          <cell r="AR225">
            <v>7.6567999999999996</v>
          </cell>
          <cell r="AS225">
            <v>131.52959999999999</v>
          </cell>
          <cell r="AT225">
            <v>46.940899999999999</v>
          </cell>
          <cell r="AU225">
            <v>0</v>
          </cell>
          <cell r="AV225">
            <v>0</v>
          </cell>
          <cell r="AW225">
            <v>0</v>
          </cell>
          <cell r="AX225">
            <v>0</v>
          </cell>
          <cell r="AY225">
            <v>0</v>
          </cell>
          <cell r="AZ225">
            <v>0</v>
          </cell>
          <cell r="BA225">
            <v>7.6567999999999996</v>
          </cell>
          <cell r="BB225">
            <v>131.52959999999999</v>
          </cell>
          <cell r="BC225">
            <v>46.940899999999999</v>
          </cell>
          <cell r="BD225">
            <v>1376.6403</v>
          </cell>
          <cell r="BE225">
            <v>7636.8032999999996</v>
          </cell>
          <cell r="BF225">
            <v>7655.6463000000003</v>
          </cell>
          <cell r="BG225">
            <v>2831.3031999999998</v>
          </cell>
          <cell r="BH225">
            <v>15168.395500000001</v>
          </cell>
          <cell r="BI225">
            <v>21158.430499999999</v>
          </cell>
          <cell r="BJ225">
            <v>4207.9435000000003</v>
          </cell>
          <cell r="BK225">
            <v>22805.198799999998</v>
          </cell>
          <cell r="BL225">
            <v>28814.076799999999</v>
          </cell>
          <cell r="BM225">
            <v>4200.2866999999997</v>
          </cell>
          <cell r="BN225">
            <v>22673.6692</v>
          </cell>
          <cell r="BO225">
            <v>28767.135900000001</v>
          </cell>
        </row>
        <row r="226">
          <cell r="A226">
            <v>93287</v>
          </cell>
          <cell r="B226">
            <v>27.883500000000002</v>
          </cell>
          <cell r="C226">
            <v>292.19940000000003</v>
          </cell>
          <cell r="D226">
            <v>186.13319999999999</v>
          </cell>
          <cell r="E226">
            <v>124.84220000000001</v>
          </cell>
          <cell r="F226">
            <v>729.19320000000005</v>
          </cell>
          <cell r="G226">
            <v>833.37139999999999</v>
          </cell>
          <cell r="H226">
            <v>0</v>
          </cell>
          <cell r="I226">
            <v>91.106399999999994</v>
          </cell>
          <cell r="J226">
            <v>0</v>
          </cell>
          <cell r="K226">
            <v>83.005399999999995</v>
          </cell>
          <cell r="L226">
            <v>481.94349999999997</v>
          </cell>
          <cell r="M226">
            <v>554.09400000000005</v>
          </cell>
          <cell r="N226">
            <v>0</v>
          </cell>
          <cell r="O226">
            <v>91.106399999999994</v>
          </cell>
          <cell r="P226">
            <v>0</v>
          </cell>
          <cell r="Q226">
            <v>136.52600000000001</v>
          </cell>
          <cell r="R226">
            <v>614.66980000000001</v>
          </cell>
          <cell r="S226">
            <v>911.36530000000005</v>
          </cell>
          <cell r="T226">
            <v>253.54820000000001</v>
          </cell>
          <cell r="U226">
            <v>1141.5298</v>
          </cell>
          <cell r="V226">
            <v>1692.5343</v>
          </cell>
          <cell r="W226">
            <v>459.79450000000003</v>
          </cell>
          <cell r="X226">
            <v>2295.6487000000002</v>
          </cell>
          <cell r="Y226">
            <v>3069.3101999999999</v>
          </cell>
          <cell r="Z226">
            <v>758.47450000000003</v>
          </cell>
          <cell r="AA226">
            <v>3794.9180999999999</v>
          </cell>
          <cell r="AB226">
            <v>5063.116</v>
          </cell>
          <cell r="AC226">
            <v>0</v>
          </cell>
          <cell r="AD226">
            <v>0</v>
          </cell>
          <cell r="AE226">
            <v>0</v>
          </cell>
          <cell r="AF226">
            <v>0</v>
          </cell>
          <cell r="AG226">
            <v>0</v>
          </cell>
          <cell r="AH226">
            <v>0</v>
          </cell>
          <cell r="AI226">
            <v>0</v>
          </cell>
          <cell r="AJ226">
            <v>0</v>
          </cell>
          <cell r="AK226">
            <v>0</v>
          </cell>
          <cell r="AL226">
            <v>426.2398</v>
          </cell>
          <cell r="AM226">
            <v>2108.8816999999999</v>
          </cell>
          <cell r="AN226">
            <v>2845.3189000000002</v>
          </cell>
          <cell r="AO226">
            <v>1184.7143000000001</v>
          </cell>
          <cell r="AP226">
            <v>5903.7997999999998</v>
          </cell>
          <cell r="AQ226">
            <v>7908.4349000000002</v>
          </cell>
          <cell r="AR226">
            <v>83.005399999999995</v>
          </cell>
          <cell r="AS226">
            <v>573.04989999999998</v>
          </cell>
          <cell r="AT226">
            <v>554.09400000000005</v>
          </cell>
          <cell r="AU226">
            <v>0</v>
          </cell>
          <cell r="AV226">
            <v>0</v>
          </cell>
          <cell r="AW226">
            <v>0</v>
          </cell>
          <cell r="AX226">
            <v>0</v>
          </cell>
          <cell r="AY226">
            <v>0</v>
          </cell>
          <cell r="AZ226">
            <v>0</v>
          </cell>
          <cell r="BA226">
            <v>83.005399999999995</v>
          </cell>
          <cell r="BB226">
            <v>573.04989999999998</v>
          </cell>
          <cell r="BC226">
            <v>554.09400000000005</v>
          </cell>
          <cell r="BD226">
            <v>911.2002</v>
          </cell>
          <cell r="BE226">
            <v>4907.4170999999997</v>
          </cell>
          <cell r="BF226">
            <v>6082.6206000000002</v>
          </cell>
          <cell r="BG226">
            <v>816.31399999999996</v>
          </cell>
          <cell r="BH226">
            <v>3865.0812999999998</v>
          </cell>
          <cell r="BI226">
            <v>5449.2184999999999</v>
          </cell>
          <cell r="BJ226">
            <v>1727.5142000000001</v>
          </cell>
          <cell r="BK226">
            <v>8772.4984000000004</v>
          </cell>
          <cell r="BL226">
            <v>11531.839099999999</v>
          </cell>
          <cell r="BM226">
            <v>1644.5088000000001</v>
          </cell>
          <cell r="BN226">
            <v>8199.4485000000004</v>
          </cell>
          <cell r="BO226">
            <v>10977.7451</v>
          </cell>
        </row>
        <row r="227">
          <cell r="A227">
            <v>93288</v>
          </cell>
          <cell r="B227">
            <v>23.083600000000001</v>
          </cell>
          <cell r="C227">
            <v>300.22269999999997</v>
          </cell>
          <cell r="D227">
            <v>154.0925</v>
          </cell>
          <cell r="E227">
            <v>23.855499999999999</v>
          </cell>
          <cell r="F227">
            <v>471.83319999999998</v>
          </cell>
          <cell r="G227">
            <v>159.24469999999999</v>
          </cell>
          <cell r="H227">
            <v>0</v>
          </cell>
          <cell r="I227">
            <v>71.456000000000003</v>
          </cell>
          <cell r="J227">
            <v>0</v>
          </cell>
          <cell r="K227">
            <v>45.420400000000001</v>
          </cell>
          <cell r="L227">
            <v>394.74590000000001</v>
          </cell>
          <cell r="M227">
            <v>303.19889999999998</v>
          </cell>
          <cell r="N227">
            <v>0</v>
          </cell>
          <cell r="O227">
            <v>71.456000000000003</v>
          </cell>
          <cell r="P227">
            <v>0</v>
          </cell>
          <cell r="Q227">
            <v>46.435200000000002</v>
          </cell>
          <cell r="R227">
            <v>657.69560000000001</v>
          </cell>
          <cell r="S227">
            <v>309.97289999999998</v>
          </cell>
          <cell r="T227">
            <v>86.236699999999999</v>
          </cell>
          <cell r="U227">
            <v>1221.4345000000001</v>
          </cell>
          <cell r="V227">
            <v>575.66409999999996</v>
          </cell>
          <cell r="W227">
            <v>134.19059999999999</v>
          </cell>
          <cell r="X227">
            <v>2256.4400999999998</v>
          </cell>
          <cell r="Y227">
            <v>895.77530000000002</v>
          </cell>
          <cell r="Z227">
            <v>232.22399999999999</v>
          </cell>
          <cell r="AA227">
            <v>3761.6432</v>
          </cell>
          <cell r="AB227">
            <v>1550.1863000000001</v>
          </cell>
          <cell r="AC227">
            <v>0</v>
          </cell>
          <cell r="AD227">
            <v>4.9010999999999996</v>
          </cell>
          <cell r="AE227">
            <v>0</v>
          </cell>
          <cell r="AF227">
            <v>0</v>
          </cell>
          <cell r="AG227">
            <v>0</v>
          </cell>
          <cell r="AH227">
            <v>0</v>
          </cell>
          <cell r="AI227">
            <v>0</v>
          </cell>
          <cell r="AJ227">
            <v>0</v>
          </cell>
          <cell r="AK227">
            <v>0</v>
          </cell>
          <cell r="AL227">
            <v>155.4905</v>
          </cell>
          <cell r="AM227">
            <v>2576.0527999999999</v>
          </cell>
          <cell r="AN227">
            <v>1037.9602</v>
          </cell>
          <cell r="AO227">
            <v>387.71449999999999</v>
          </cell>
          <cell r="AP227">
            <v>6332.7948999999999</v>
          </cell>
          <cell r="AQ227">
            <v>2588.1464999999998</v>
          </cell>
          <cell r="AR227">
            <v>45.420400000000001</v>
          </cell>
          <cell r="AS227">
            <v>471.10300000000001</v>
          </cell>
          <cell r="AT227">
            <v>303.19889999999998</v>
          </cell>
          <cell r="AU227">
            <v>0</v>
          </cell>
          <cell r="AV227">
            <v>0</v>
          </cell>
          <cell r="AW227">
            <v>0</v>
          </cell>
          <cell r="AX227">
            <v>0</v>
          </cell>
          <cell r="AY227">
            <v>0</v>
          </cell>
          <cell r="AZ227">
            <v>0</v>
          </cell>
          <cell r="BA227">
            <v>45.420400000000001</v>
          </cell>
          <cell r="BB227">
            <v>471.10300000000001</v>
          </cell>
          <cell r="BC227">
            <v>303.19889999999998</v>
          </cell>
          <cell r="BD227">
            <v>279.16309999999999</v>
          </cell>
          <cell r="BE227">
            <v>4605.1550999999999</v>
          </cell>
          <cell r="BF227">
            <v>1863.5235</v>
          </cell>
          <cell r="BG227">
            <v>288.16239999999999</v>
          </cell>
          <cell r="BH227">
            <v>4455.1828999999998</v>
          </cell>
          <cell r="BI227">
            <v>1923.5971999999999</v>
          </cell>
          <cell r="BJ227">
            <v>567.32550000000003</v>
          </cell>
          <cell r="BK227">
            <v>9060.3379999999997</v>
          </cell>
          <cell r="BL227">
            <v>3787.1206999999999</v>
          </cell>
          <cell r="BM227">
            <v>521.90509999999995</v>
          </cell>
          <cell r="BN227">
            <v>8589.2350000000006</v>
          </cell>
          <cell r="BO227">
            <v>3483.9218000000001</v>
          </cell>
        </row>
        <row r="228">
          <cell r="A228">
            <v>93289</v>
          </cell>
          <cell r="B228">
            <v>15.7174</v>
          </cell>
          <cell r="C228">
            <v>143.25819999999999</v>
          </cell>
          <cell r="D228">
            <v>104.92019999999999</v>
          </cell>
          <cell r="E228">
            <v>34.204900000000002</v>
          </cell>
          <cell r="F228">
            <v>315.97199999999998</v>
          </cell>
          <cell r="G228">
            <v>228.33080000000001</v>
          </cell>
          <cell r="H228">
            <v>0</v>
          </cell>
          <cell r="I228">
            <v>25.009599999999999</v>
          </cell>
          <cell r="J228">
            <v>0</v>
          </cell>
          <cell r="K228">
            <v>24.284600000000001</v>
          </cell>
          <cell r="L228">
            <v>147.898</v>
          </cell>
          <cell r="M228">
            <v>162.10990000000001</v>
          </cell>
          <cell r="N228">
            <v>0</v>
          </cell>
          <cell r="O228">
            <v>25.009599999999999</v>
          </cell>
          <cell r="P228">
            <v>0</v>
          </cell>
          <cell r="Q228">
            <v>39.296700000000001</v>
          </cell>
          <cell r="R228">
            <v>229.80950000000001</v>
          </cell>
          <cell r="S228">
            <v>262.32060000000001</v>
          </cell>
          <cell r="T228">
            <v>72.979699999999994</v>
          </cell>
          <cell r="U228">
            <v>426.78899999999999</v>
          </cell>
          <cell r="V228">
            <v>487.16840000000002</v>
          </cell>
          <cell r="W228">
            <v>137.91409999999999</v>
          </cell>
          <cell r="X228">
            <v>967.9307</v>
          </cell>
          <cell r="Y228">
            <v>920.63009999999997</v>
          </cell>
          <cell r="Z228">
            <v>395.51310000000001</v>
          </cell>
          <cell r="AA228">
            <v>2335.8966999999998</v>
          </cell>
          <cell r="AB228">
            <v>2640.2057</v>
          </cell>
          <cell r="AC228">
            <v>0</v>
          </cell>
          <cell r="AD228">
            <v>0</v>
          </cell>
          <cell r="AE228">
            <v>0</v>
          </cell>
          <cell r="AF228">
            <v>0</v>
          </cell>
          <cell r="AG228">
            <v>0</v>
          </cell>
          <cell r="AH228">
            <v>0</v>
          </cell>
          <cell r="AI228">
            <v>0</v>
          </cell>
          <cell r="AJ228">
            <v>0</v>
          </cell>
          <cell r="AK228">
            <v>0</v>
          </cell>
          <cell r="AL228">
            <v>131.58709999999999</v>
          </cell>
          <cell r="AM228">
            <v>870.2337</v>
          </cell>
          <cell r="AN228">
            <v>878.39530000000002</v>
          </cell>
          <cell r="AO228">
            <v>527.10019999999997</v>
          </cell>
          <cell r="AP228">
            <v>3206.1304</v>
          </cell>
          <cell r="AQ228">
            <v>3518.6010000000001</v>
          </cell>
          <cell r="AR228">
            <v>24.284600000000001</v>
          </cell>
          <cell r="AS228">
            <v>172.9076</v>
          </cell>
          <cell r="AT228">
            <v>162.10990000000001</v>
          </cell>
          <cell r="AU228">
            <v>0</v>
          </cell>
          <cell r="AV228">
            <v>0</v>
          </cell>
          <cell r="AW228">
            <v>0</v>
          </cell>
          <cell r="AX228">
            <v>0</v>
          </cell>
          <cell r="AY228">
            <v>0</v>
          </cell>
          <cell r="AZ228">
            <v>0</v>
          </cell>
          <cell r="BA228">
            <v>24.284600000000001</v>
          </cell>
          <cell r="BB228">
            <v>172.9076</v>
          </cell>
          <cell r="BC228">
            <v>162.10990000000001</v>
          </cell>
          <cell r="BD228">
            <v>445.43540000000002</v>
          </cell>
          <cell r="BE228">
            <v>2820.1365000000001</v>
          </cell>
          <cell r="BF228">
            <v>2973.4567000000002</v>
          </cell>
          <cell r="BG228">
            <v>243.86349999999999</v>
          </cell>
          <cell r="BH228">
            <v>1526.8322000000001</v>
          </cell>
          <cell r="BI228">
            <v>1627.8842999999999</v>
          </cell>
          <cell r="BJ228">
            <v>689.2989</v>
          </cell>
          <cell r="BK228">
            <v>4346.9687000000004</v>
          </cell>
          <cell r="BL228">
            <v>4601.3410000000003</v>
          </cell>
          <cell r="BM228">
            <v>665.01430000000005</v>
          </cell>
          <cell r="BN228">
            <v>4174.0610999999999</v>
          </cell>
          <cell r="BO228">
            <v>4439.2311</v>
          </cell>
        </row>
        <row r="229">
          <cell r="A229">
            <v>93290</v>
          </cell>
          <cell r="B229">
            <v>18.015699999999999</v>
          </cell>
          <cell r="C229">
            <v>111.9226</v>
          </cell>
          <cell r="D229">
            <v>120.26179999999999</v>
          </cell>
          <cell r="E229">
            <v>17.9251</v>
          </cell>
          <cell r="F229">
            <v>103.85120000000001</v>
          </cell>
          <cell r="G229">
            <v>119.6572</v>
          </cell>
          <cell r="H229">
            <v>0</v>
          </cell>
          <cell r="I229">
            <v>36.712899999999998</v>
          </cell>
          <cell r="J229">
            <v>0</v>
          </cell>
          <cell r="K229">
            <v>21.4117</v>
          </cell>
          <cell r="L229">
            <v>100.0615</v>
          </cell>
          <cell r="M229">
            <v>142.9316</v>
          </cell>
          <cell r="N229">
            <v>0</v>
          </cell>
          <cell r="O229">
            <v>36.712899999999998</v>
          </cell>
          <cell r="P229">
            <v>0</v>
          </cell>
          <cell r="Q229">
            <v>22.675599999999999</v>
          </cell>
          <cell r="R229">
            <v>226.20339999999999</v>
          </cell>
          <cell r="S229">
            <v>101.8657</v>
          </cell>
          <cell r="T229">
            <v>42.111899999999999</v>
          </cell>
          <cell r="U229">
            <v>420.09179999999998</v>
          </cell>
          <cell r="V229">
            <v>189.1798</v>
          </cell>
          <cell r="W229">
            <v>79.316599999999994</v>
          </cell>
          <cell r="X229">
            <v>762.00750000000005</v>
          </cell>
          <cell r="Y229">
            <v>388.03289999999998</v>
          </cell>
          <cell r="Z229">
            <v>105.7323</v>
          </cell>
          <cell r="AA229">
            <v>1185.1121000000001</v>
          </cell>
          <cell r="AB229">
            <v>412.95080000000002</v>
          </cell>
          <cell r="AC229">
            <v>0</v>
          </cell>
          <cell r="AD229">
            <v>3.9441999999999999</v>
          </cell>
          <cell r="AE229">
            <v>0</v>
          </cell>
          <cell r="AF229">
            <v>0</v>
          </cell>
          <cell r="AG229">
            <v>0</v>
          </cell>
          <cell r="AH229">
            <v>0</v>
          </cell>
          <cell r="AI229">
            <v>0</v>
          </cell>
          <cell r="AJ229">
            <v>0</v>
          </cell>
          <cell r="AK229">
            <v>0</v>
          </cell>
          <cell r="AL229">
            <v>70.794300000000007</v>
          </cell>
          <cell r="AM229">
            <v>808.65959999999995</v>
          </cell>
          <cell r="AN229">
            <v>472.57960000000003</v>
          </cell>
          <cell r="AO229">
            <v>176.5266</v>
          </cell>
          <cell r="AP229">
            <v>1989.8275000000001</v>
          </cell>
          <cell r="AQ229">
            <v>885.53039999999999</v>
          </cell>
          <cell r="AR229">
            <v>21.4117</v>
          </cell>
          <cell r="AS229">
            <v>140.71860000000001</v>
          </cell>
          <cell r="AT229">
            <v>142.9316</v>
          </cell>
          <cell r="AU229">
            <v>0</v>
          </cell>
          <cell r="AV229">
            <v>0</v>
          </cell>
          <cell r="AW229">
            <v>0</v>
          </cell>
          <cell r="AX229">
            <v>0</v>
          </cell>
          <cell r="AY229">
            <v>0</v>
          </cell>
          <cell r="AZ229">
            <v>0</v>
          </cell>
          <cell r="BA229">
            <v>21.4117</v>
          </cell>
          <cell r="BB229">
            <v>140.71860000000001</v>
          </cell>
          <cell r="BC229">
            <v>142.9316</v>
          </cell>
          <cell r="BD229">
            <v>141.67310000000001</v>
          </cell>
          <cell r="BE229">
            <v>1437.5988</v>
          </cell>
          <cell r="BF229">
            <v>652.86980000000005</v>
          </cell>
          <cell r="BG229">
            <v>135.58179999999999</v>
          </cell>
          <cell r="BH229">
            <v>1454.9548</v>
          </cell>
          <cell r="BI229">
            <v>763.62509999999997</v>
          </cell>
          <cell r="BJ229">
            <v>277.25490000000002</v>
          </cell>
          <cell r="BK229">
            <v>2892.5536000000002</v>
          </cell>
          <cell r="BL229">
            <v>1416.4948999999999</v>
          </cell>
          <cell r="BM229">
            <v>255.8432</v>
          </cell>
          <cell r="BN229">
            <v>2751.835</v>
          </cell>
          <cell r="BO229">
            <v>1273.5633</v>
          </cell>
        </row>
        <row r="230">
          <cell r="A230">
            <v>93300</v>
          </cell>
          <cell r="B230">
            <v>0</v>
          </cell>
          <cell r="C230">
            <v>0</v>
          </cell>
          <cell r="D230">
            <v>0</v>
          </cell>
          <cell r="E230">
            <v>0</v>
          </cell>
          <cell r="F230">
            <v>0</v>
          </cell>
          <cell r="G230">
            <v>0</v>
          </cell>
          <cell r="H230">
            <v>0</v>
          </cell>
          <cell r="I230">
            <v>571.64800000000002</v>
          </cell>
          <cell r="J230">
            <v>0</v>
          </cell>
          <cell r="K230">
            <v>0</v>
          </cell>
          <cell r="L230">
            <v>0</v>
          </cell>
          <cell r="M230">
            <v>0</v>
          </cell>
          <cell r="N230">
            <v>0</v>
          </cell>
          <cell r="O230">
            <v>571.64800000000002</v>
          </cell>
          <cell r="P230">
            <v>0</v>
          </cell>
          <cell r="Q230">
            <v>92.991500000000002</v>
          </cell>
          <cell r="R230">
            <v>711.92229999999995</v>
          </cell>
          <cell r="S230">
            <v>49.404400000000003</v>
          </cell>
          <cell r="T230">
            <v>172.6986</v>
          </cell>
          <cell r="U230">
            <v>1322.1414</v>
          </cell>
          <cell r="V230">
            <v>91.751000000000005</v>
          </cell>
          <cell r="W230">
            <v>265.69009999999997</v>
          </cell>
          <cell r="X230">
            <v>2034.0636999999999</v>
          </cell>
          <cell r="Y230">
            <v>141.15539999999999</v>
          </cell>
          <cell r="Z230">
            <v>252.86500000000001</v>
          </cell>
          <cell r="AA230">
            <v>2144.6295</v>
          </cell>
          <cell r="AB230">
            <v>134.3417</v>
          </cell>
          <cell r="AC230">
            <v>0</v>
          </cell>
          <cell r="AD230">
            <v>0</v>
          </cell>
          <cell r="AE230">
            <v>0</v>
          </cell>
          <cell r="AF230">
            <v>0</v>
          </cell>
          <cell r="AG230">
            <v>0</v>
          </cell>
          <cell r="AH230">
            <v>0</v>
          </cell>
          <cell r="AI230">
            <v>3.1593</v>
          </cell>
          <cell r="AJ230">
            <v>62.962000000000003</v>
          </cell>
          <cell r="AK230">
            <v>1.6216999999999999</v>
          </cell>
          <cell r="AL230">
            <v>290.32350000000002</v>
          </cell>
          <cell r="AM230">
            <v>2553.4580000000001</v>
          </cell>
          <cell r="AN230">
            <v>154.24250000000001</v>
          </cell>
          <cell r="AO230">
            <v>540.02919999999995</v>
          </cell>
          <cell r="AP230">
            <v>4635.1255000000001</v>
          </cell>
          <cell r="AQ230">
            <v>286.96249999999998</v>
          </cell>
          <cell r="AR230">
            <v>3.1593</v>
          </cell>
          <cell r="AS230">
            <v>634.61</v>
          </cell>
          <cell r="AT230">
            <v>1.6216999999999999</v>
          </cell>
          <cell r="AU230">
            <v>0</v>
          </cell>
          <cell r="AV230">
            <v>0</v>
          </cell>
          <cell r="AW230">
            <v>0</v>
          </cell>
          <cell r="AX230">
            <v>0</v>
          </cell>
          <cell r="AY230">
            <v>0</v>
          </cell>
          <cell r="AZ230">
            <v>0</v>
          </cell>
          <cell r="BA230">
            <v>3.1593</v>
          </cell>
          <cell r="BB230">
            <v>634.61</v>
          </cell>
          <cell r="BC230">
            <v>1.6216999999999999</v>
          </cell>
          <cell r="BD230">
            <v>252.86500000000001</v>
          </cell>
          <cell r="BE230">
            <v>2716.2775000000001</v>
          </cell>
          <cell r="BF230">
            <v>134.3417</v>
          </cell>
          <cell r="BG230">
            <v>556.0136</v>
          </cell>
          <cell r="BH230">
            <v>4587.5217000000002</v>
          </cell>
          <cell r="BI230">
            <v>295.39789999999999</v>
          </cell>
          <cell r="BJ230">
            <v>808.87860000000001</v>
          </cell>
          <cell r="BK230">
            <v>7303.7992000000004</v>
          </cell>
          <cell r="BL230">
            <v>429.7396</v>
          </cell>
          <cell r="BM230">
            <v>805.71929999999998</v>
          </cell>
          <cell r="BN230">
            <v>6669.1891999999998</v>
          </cell>
          <cell r="BO230">
            <v>428.11790000000002</v>
          </cell>
        </row>
        <row r="231">
          <cell r="A231">
            <v>93302</v>
          </cell>
          <cell r="B231">
            <v>0</v>
          </cell>
          <cell r="C231">
            <v>0</v>
          </cell>
          <cell r="D231">
            <v>0</v>
          </cell>
          <cell r="E231">
            <v>0</v>
          </cell>
          <cell r="F231">
            <v>0</v>
          </cell>
          <cell r="G231">
            <v>0</v>
          </cell>
          <cell r="H231">
            <v>0</v>
          </cell>
          <cell r="I231">
            <v>338.79079999999999</v>
          </cell>
          <cell r="J231">
            <v>0</v>
          </cell>
          <cell r="K231">
            <v>0</v>
          </cell>
          <cell r="L231">
            <v>0</v>
          </cell>
          <cell r="M231">
            <v>0</v>
          </cell>
          <cell r="N231">
            <v>0</v>
          </cell>
          <cell r="O231">
            <v>338.79079999999999</v>
          </cell>
          <cell r="P231">
            <v>0</v>
          </cell>
          <cell r="Q231">
            <v>110.2448</v>
          </cell>
          <cell r="R231">
            <v>1082.5963999999999</v>
          </cell>
          <cell r="S231">
            <v>958.24210000000005</v>
          </cell>
          <cell r="T231">
            <v>204.74029999999999</v>
          </cell>
          <cell r="U231">
            <v>2010.5358000000001</v>
          </cell>
          <cell r="V231">
            <v>1779.5905</v>
          </cell>
          <cell r="W231">
            <v>314.98509999999999</v>
          </cell>
          <cell r="X231">
            <v>3093.1322</v>
          </cell>
          <cell r="Y231">
            <v>2737.8326000000002</v>
          </cell>
          <cell r="Z231">
            <v>310.1422</v>
          </cell>
          <cell r="AA231">
            <v>3393.0268999999998</v>
          </cell>
          <cell r="AB231">
            <v>2695.7372999999998</v>
          </cell>
          <cell r="AC231">
            <v>0</v>
          </cell>
          <cell r="AD231">
            <v>0</v>
          </cell>
          <cell r="AE231">
            <v>0</v>
          </cell>
          <cell r="AF231">
            <v>0</v>
          </cell>
          <cell r="AG231">
            <v>0</v>
          </cell>
          <cell r="AH231">
            <v>0</v>
          </cell>
          <cell r="AI231">
            <v>13.6113</v>
          </cell>
          <cell r="AJ231">
            <v>134.67070000000001</v>
          </cell>
          <cell r="AK231">
            <v>85.523899999999998</v>
          </cell>
          <cell r="AL231">
            <v>344.18880000000001</v>
          </cell>
          <cell r="AM231">
            <v>3914.3953999999999</v>
          </cell>
          <cell r="AN231">
            <v>2991.6695</v>
          </cell>
          <cell r="AO231">
            <v>640.71969999999999</v>
          </cell>
          <cell r="AP231">
            <v>7172.7515999999996</v>
          </cell>
          <cell r="AQ231">
            <v>5601.8828999999996</v>
          </cell>
          <cell r="AR231">
            <v>13.6113</v>
          </cell>
          <cell r="AS231">
            <v>473.4615</v>
          </cell>
          <cell r="AT231">
            <v>85.523899999999998</v>
          </cell>
          <cell r="AU231">
            <v>0</v>
          </cell>
          <cell r="AV231">
            <v>0</v>
          </cell>
          <cell r="AW231">
            <v>0</v>
          </cell>
          <cell r="AX231">
            <v>0</v>
          </cell>
          <cell r="AY231">
            <v>0</v>
          </cell>
          <cell r="AZ231">
            <v>0</v>
          </cell>
          <cell r="BA231">
            <v>13.6113</v>
          </cell>
          <cell r="BB231">
            <v>473.4615</v>
          </cell>
          <cell r="BC231">
            <v>85.523899999999998</v>
          </cell>
          <cell r="BD231">
            <v>310.1422</v>
          </cell>
          <cell r="BE231">
            <v>3731.8177000000001</v>
          </cell>
          <cell r="BF231">
            <v>2695.7372999999998</v>
          </cell>
          <cell r="BG231">
            <v>659.1739</v>
          </cell>
          <cell r="BH231">
            <v>7007.5276000000003</v>
          </cell>
          <cell r="BI231">
            <v>5729.5020999999997</v>
          </cell>
          <cell r="BJ231">
            <v>969.31610000000001</v>
          </cell>
          <cell r="BK231">
            <v>10739.345300000001</v>
          </cell>
          <cell r="BL231">
            <v>8425.2394000000004</v>
          </cell>
          <cell r="BM231">
            <v>955.70479999999998</v>
          </cell>
          <cell r="BN231">
            <v>10265.8838</v>
          </cell>
          <cell r="BO231">
            <v>8339.7155000000002</v>
          </cell>
        </row>
        <row r="232">
          <cell r="A232">
            <v>93305</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272.20549999999997</v>
          </cell>
          <cell r="R232">
            <v>2272.4926999999998</v>
          </cell>
          <cell r="S232">
            <v>2280.4</v>
          </cell>
          <cell r="T232">
            <v>505.52460000000002</v>
          </cell>
          <cell r="U232">
            <v>4220.3436000000002</v>
          </cell>
          <cell r="V232">
            <v>4235.0285000000003</v>
          </cell>
          <cell r="W232">
            <v>777.73009999999999</v>
          </cell>
          <cell r="X232">
            <v>6492.8362999999999</v>
          </cell>
          <cell r="Y232">
            <v>6515.4285</v>
          </cell>
          <cell r="Z232">
            <v>655.529</v>
          </cell>
          <cell r="AA232">
            <v>6021.8725999999997</v>
          </cell>
          <cell r="AB232">
            <v>5491.6890000000003</v>
          </cell>
          <cell r="AC232">
            <v>0</v>
          </cell>
          <cell r="AD232">
            <v>0</v>
          </cell>
          <cell r="AE232">
            <v>0</v>
          </cell>
          <cell r="AF232">
            <v>0</v>
          </cell>
          <cell r="AG232">
            <v>0</v>
          </cell>
          <cell r="AH232">
            <v>0</v>
          </cell>
          <cell r="AI232">
            <v>2.2713999999999999</v>
          </cell>
          <cell r="AJ232">
            <v>36.623199999999997</v>
          </cell>
          <cell r="AK232">
            <v>13.9252</v>
          </cell>
          <cell r="AL232">
            <v>759.40710000000001</v>
          </cell>
          <cell r="AM232">
            <v>7437.4431999999997</v>
          </cell>
          <cell r="AN232">
            <v>6361.9270999999999</v>
          </cell>
          <cell r="AO232">
            <v>1412.6647</v>
          </cell>
          <cell r="AP232">
            <v>13422.6926</v>
          </cell>
          <cell r="AQ232">
            <v>11839.6909</v>
          </cell>
          <cell r="AR232">
            <v>2.2713999999999999</v>
          </cell>
          <cell r="AS232">
            <v>36.623199999999997</v>
          </cell>
          <cell r="AT232">
            <v>13.9252</v>
          </cell>
          <cell r="AU232">
            <v>0</v>
          </cell>
          <cell r="AV232">
            <v>0</v>
          </cell>
          <cell r="AW232">
            <v>0</v>
          </cell>
          <cell r="AX232">
            <v>0</v>
          </cell>
          <cell r="AY232">
            <v>0</v>
          </cell>
          <cell r="AZ232">
            <v>0</v>
          </cell>
          <cell r="BA232">
            <v>2.2713999999999999</v>
          </cell>
          <cell r="BB232">
            <v>36.623199999999997</v>
          </cell>
          <cell r="BC232">
            <v>13.9252</v>
          </cell>
          <cell r="BD232">
            <v>655.529</v>
          </cell>
          <cell r="BE232">
            <v>6021.8725999999997</v>
          </cell>
          <cell r="BF232">
            <v>5491.6890000000003</v>
          </cell>
          <cell r="BG232">
            <v>1537.1371999999999</v>
          </cell>
          <cell r="BH232">
            <v>13930.279500000001</v>
          </cell>
          <cell r="BI232">
            <v>12877.355600000001</v>
          </cell>
          <cell r="BJ232">
            <v>2192.6662000000001</v>
          </cell>
          <cell r="BK232">
            <v>19952.152099999999</v>
          </cell>
          <cell r="BL232">
            <v>18369.044600000001</v>
          </cell>
          <cell r="BM232">
            <v>2190.3948</v>
          </cell>
          <cell r="BN232">
            <v>19915.528900000001</v>
          </cell>
          <cell r="BO232">
            <v>18355.1194</v>
          </cell>
        </row>
        <row r="233">
          <cell r="A233">
            <v>93312</v>
          </cell>
          <cell r="B233">
            <v>73.601699999999994</v>
          </cell>
          <cell r="C233">
            <v>639.64400000000001</v>
          </cell>
          <cell r="D233">
            <v>517.70650000000001</v>
          </cell>
          <cell r="E233">
            <v>261.13670000000002</v>
          </cell>
          <cell r="F233">
            <v>1147.6639</v>
          </cell>
          <cell r="G233">
            <v>1836.8090999999999</v>
          </cell>
          <cell r="H233">
            <v>0</v>
          </cell>
          <cell r="I233">
            <v>148.27119999999999</v>
          </cell>
          <cell r="J233">
            <v>0</v>
          </cell>
          <cell r="K233">
            <v>208.6574</v>
          </cell>
          <cell r="L233">
            <v>862.21389999999997</v>
          </cell>
          <cell r="M233">
            <v>1467.6753000000001</v>
          </cell>
          <cell r="N233">
            <v>0</v>
          </cell>
          <cell r="O233">
            <v>148.27119999999999</v>
          </cell>
          <cell r="P233">
            <v>0</v>
          </cell>
          <cell r="Q233">
            <v>49.301000000000002</v>
          </cell>
          <cell r="R233">
            <v>409.38420000000002</v>
          </cell>
          <cell r="S233">
            <v>346.77730000000003</v>
          </cell>
          <cell r="T233">
            <v>91.558999999999997</v>
          </cell>
          <cell r="U233">
            <v>760.28510000000006</v>
          </cell>
          <cell r="V233">
            <v>644.01670000000001</v>
          </cell>
          <cell r="W233">
            <v>266.94099999999997</v>
          </cell>
          <cell r="X233">
            <v>2094.7633000000001</v>
          </cell>
          <cell r="Y233">
            <v>1877.6342999999999</v>
          </cell>
          <cell r="Z233">
            <v>293.76490000000001</v>
          </cell>
          <cell r="AA233">
            <v>2834.0650000000001</v>
          </cell>
          <cell r="AB233">
            <v>2066.3121999999998</v>
          </cell>
          <cell r="AC233">
            <v>0</v>
          </cell>
          <cell r="AD233">
            <v>0</v>
          </cell>
          <cell r="AE233">
            <v>0</v>
          </cell>
          <cell r="AF233">
            <v>0</v>
          </cell>
          <cell r="AG233">
            <v>0</v>
          </cell>
          <cell r="AH233">
            <v>0</v>
          </cell>
          <cell r="AI233">
            <v>0</v>
          </cell>
          <cell r="AJ233">
            <v>0</v>
          </cell>
          <cell r="AK233">
            <v>0</v>
          </cell>
          <cell r="AL233">
            <v>165.08690000000001</v>
          </cell>
          <cell r="AM233">
            <v>1571.5204000000001</v>
          </cell>
          <cell r="AN233">
            <v>1161.2044000000001</v>
          </cell>
          <cell r="AO233">
            <v>458.85180000000003</v>
          </cell>
          <cell r="AP233">
            <v>4405.5853999999999</v>
          </cell>
          <cell r="AQ233">
            <v>3227.5165999999999</v>
          </cell>
          <cell r="AR233">
            <v>208.6574</v>
          </cell>
          <cell r="AS233">
            <v>1010.4851</v>
          </cell>
          <cell r="AT233">
            <v>1467.6753000000001</v>
          </cell>
          <cell r="AU233">
            <v>0</v>
          </cell>
          <cell r="AV233">
            <v>0</v>
          </cell>
          <cell r="AW233">
            <v>0</v>
          </cell>
          <cell r="AX233">
            <v>0</v>
          </cell>
          <cell r="AY233">
            <v>0</v>
          </cell>
          <cell r="AZ233">
            <v>0</v>
          </cell>
          <cell r="BA233">
            <v>208.6574</v>
          </cell>
          <cell r="BB233">
            <v>1010.4851</v>
          </cell>
          <cell r="BC233">
            <v>1467.6753000000001</v>
          </cell>
          <cell r="BD233">
            <v>628.50329999999997</v>
          </cell>
          <cell r="BE233">
            <v>4769.6441000000004</v>
          </cell>
          <cell r="BF233">
            <v>4420.8278</v>
          </cell>
          <cell r="BG233">
            <v>305.94690000000003</v>
          </cell>
          <cell r="BH233">
            <v>2741.1896999999999</v>
          </cell>
          <cell r="BI233">
            <v>2151.9983999999999</v>
          </cell>
          <cell r="BJ233">
            <v>934.4502</v>
          </cell>
          <cell r="BK233">
            <v>7510.8338000000003</v>
          </cell>
          <cell r="BL233">
            <v>6572.8262000000004</v>
          </cell>
          <cell r="BM233">
            <v>725.79280000000006</v>
          </cell>
          <cell r="BN233">
            <v>6500.3486999999996</v>
          </cell>
          <cell r="BO233">
            <v>5105.1508999999996</v>
          </cell>
        </row>
        <row r="234">
          <cell r="A234">
            <v>93313</v>
          </cell>
          <cell r="B234">
            <v>0</v>
          </cell>
          <cell r="C234">
            <v>0</v>
          </cell>
          <cell r="D234">
            <v>0</v>
          </cell>
          <cell r="E234">
            <v>0</v>
          </cell>
          <cell r="F234">
            <v>0</v>
          </cell>
          <cell r="G234">
            <v>0</v>
          </cell>
          <cell r="H234">
            <v>0</v>
          </cell>
          <cell r="I234">
            <v>65.292900000000003</v>
          </cell>
          <cell r="J234">
            <v>0</v>
          </cell>
          <cell r="K234">
            <v>0</v>
          </cell>
          <cell r="L234">
            <v>0</v>
          </cell>
          <cell r="M234">
            <v>0</v>
          </cell>
          <cell r="N234">
            <v>0</v>
          </cell>
          <cell r="O234">
            <v>65.292900000000003</v>
          </cell>
          <cell r="P234">
            <v>0</v>
          </cell>
          <cell r="Q234">
            <v>11.767799999999999</v>
          </cell>
          <cell r="R234">
            <v>85.452799999999996</v>
          </cell>
          <cell r="S234">
            <v>82.773799999999994</v>
          </cell>
          <cell r="T234">
            <v>21.854500000000002</v>
          </cell>
          <cell r="U234">
            <v>158.69800000000001</v>
          </cell>
          <cell r="V234">
            <v>153.72290000000001</v>
          </cell>
          <cell r="W234">
            <v>33.622300000000003</v>
          </cell>
          <cell r="X234">
            <v>244.1508</v>
          </cell>
          <cell r="Y234">
            <v>236.4967</v>
          </cell>
          <cell r="Z234">
            <v>33.1051</v>
          </cell>
          <cell r="AA234">
            <v>266.40989999999999</v>
          </cell>
          <cell r="AB234">
            <v>232.85759999999999</v>
          </cell>
          <cell r="AC234">
            <v>0</v>
          </cell>
          <cell r="AD234">
            <v>0</v>
          </cell>
          <cell r="AE234">
            <v>0</v>
          </cell>
          <cell r="AF234">
            <v>0</v>
          </cell>
          <cell r="AG234">
            <v>0</v>
          </cell>
          <cell r="AH234">
            <v>0</v>
          </cell>
          <cell r="AI234">
            <v>0.92300000000000004</v>
          </cell>
          <cell r="AJ234">
            <v>12.9268</v>
          </cell>
          <cell r="AK234">
            <v>5.0011000000000001</v>
          </cell>
          <cell r="AL234">
            <v>36.7395</v>
          </cell>
          <cell r="AM234">
            <v>306.33089999999999</v>
          </cell>
          <cell r="AN234">
            <v>258.42250000000001</v>
          </cell>
          <cell r="AO234">
            <v>68.921599999999998</v>
          </cell>
          <cell r="AP234">
            <v>559.81399999999996</v>
          </cell>
          <cell r="AQ234">
            <v>486.279</v>
          </cell>
          <cell r="AR234">
            <v>0.92300000000000004</v>
          </cell>
          <cell r="AS234">
            <v>78.219700000000003</v>
          </cell>
          <cell r="AT234">
            <v>5.0011000000000001</v>
          </cell>
          <cell r="AU234">
            <v>0</v>
          </cell>
          <cell r="AV234">
            <v>0</v>
          </cell>
          <cell r="AW234">
            <v>0</v>
          </cell>
          <cell r="AX234">
            <v>0</v>
          </cell>
          <cell r="AY234">
            <v>0</v>
          </cell>
          <cell r="AZ234">
            <v>0</v>
          </cell>
          <cell r="BA234">
            <v>0.92300000000000004</v>
          </cell>
          <cell r="BB234">
            <v>78.219700000000003</v>
          </cell>
          <cell r="BC234">
            <v>5.0011000000000001</v>
          </cell>
          <cell r="BD234">
            <v>33.1051</v>
          </cell>
          <cell r="BE234">
            <v>331.70280000000002</v>
          </cell>
          <cell r="BF234">
            <v>232.85759999999999</v>
          </cell>
          <cell r="BG234">
            <v>70.361800000000002</v>
          </cell>
          <cell r="BH234">
            <v>550.48170000000005</v>
          </cell>
          <cell r="BI234">
            <v>494.91919999999999</v>
          </cell>
          <cell r="BJ234">
            <v>103.4669</v>
          </cell>
          <cell r="BK234">
            <v>882.18449999999996</v>
          </cell>
          <cell r="BL234">
            <v>727.77679999999998</v>
          </cell>
          <cell r="BM234">
            <v>102.54389999999999</v>
          </cell>
          <cell r="BN234">
            <v>803.96479999999997</v>
          </cell>
          <cell r="BO234">
            <v>722.77570000000003</v>
          </cell>
        </row>
        <row r="235">
          <cell r="A235">
            <v>93314</v>
          </cell>
          <cell r="B235">
            <v>0</v>
          </cell>
          <cell r="C235">
            <v>0</v>
          </cell>
          <cell r="D235">
            <v>0</v>
          </cell>
          <cell r="E235">
            <v>0</v>
          </cell>
          <cell r="F235">
            <v>0</v>
          </cell>
          <cell r="G235">
            <v>0</v>
          </cell>
          <cell r="H235">
            <v>0</v>
          </cell>
          <cell r="I235">
            <v>52.252200000000002</v>
          </cell>
          <cell r="J235">
            <v>0</v>
          </cell>
          <cell r="K235">
            <v>0</v>
          </cell>
          <cell r="L235">
            <v>0</v>
          </cell>
          <cell r="M235">
            <v>0</v>
          </cell>
          <cell r="N235">
            <v>0</v>
          </cell>
          <cell r="O235">
            <v>52.252200000000002</v>
          </cell>
          <cell r="P235">
            <v>0</v>
          </cell>
          <cell r="Q235">
            <v>0</v>
          </cell>
          <cell r="R235">
            <v>114.17789999999999</v>
          </cell>
          <cell r="S235">
            <v>0</v>
          </cell>
          <cell r="T235">
            <v>0</v>
          </cell>
          <cell r="U235">
            <v>212.04480000000001</v>
          </cell>
          <cell r="V235">
            <v>0</v>
          </cell>
          <cell r="W235">
            <v>0</v>
          </cell>
          <cell r="X235">
            <v>326.22269999999997</v>
          </cell>
          <cell r="Y235">
            <v>0</v>
          </cell>
          <cell r="Z235">
            <v>0</v>
          </cell>
          <cell r="AA235">
            <v>357.59370000000001</v>
          </cell>
          <cell r="AB235">
            <v>0</v>
          </cell>
          <cell r="AC235">
            <v>0</v>
          </cell>
          <cell r="AD235">
            <v>0</v>
          </cell>
          <cell r="AE235">
            <v>0</v>
          </cell>
          <cell r="AF235">
            <v>0</v>
          </cell>
          <cell r="AG235">
            <v>0</v>
          </cell>
          <cell r="AH235">
            <v>0</v>
          </cell>
          <cell r="AI235">
            <v>1.6486000000000001</v>
          </cell>
          <cell r="AJ235">
            <v>18.6205</v>
          </cell>
          <cell r="AK235">
            <v>0</v>
          </cell>
          <cell r="AL235">
            <v>0</v>
          </cell>
          <cell r="AM235">
            <v>415.51069999999999</v>
          </cell>
          <cell r="AN235">
            <v>0</v>
          </cell>
          <cell r="AO235">
            <v>-1.6486000000000001</v>
          </cell>
          <cell r="AP235">
            <v>754.48389999999995</v>
          </cell>
          <cell r="AQ235">
            <v>0</v>
          </cell>
          <cell r="AR235">
            <v>1.6486000000000001</v>
          </cell>
          <cell r="AS235">
            <v>70.872699999999995</v>
          </cell>
          <cell r="AT235">
            <v>0</v>
          </cell>
          <cell r="AU235">
            <v>0</v>
          </cell>
          <cell r="AV235">
            <v>0</v>
          </cell>
          <cell r="AW235">
            <v>0</v>
          </cell>
          <cell r="AX235">
            <v>0</v>
          </cell>
          <cell r="AY235">
            <v>0</v>
          </cell>
          <cell r="AZ235">
            <v>0</v>
          </cell>
          <cell r="BA235">
            <v>1.6486000000000001</v>
          </cell>
          <cell r="BB235">
            <v>70.872699999999995</v>
          </cell>
          <cell r="BC235">
            <v>0</v>
          </cell>
          <cell r="BD235">
            <v>0</v>
          </cell>
          <cell r="BE235">
            <v>409.84589999999997</v>
          </cell>
          <cell r="BF235">
            <v>0</v>
          </cell>
          <cell r="BG235">
            <v>0</v>
          </cell>
          <cell r="BH235">
            <v>741.73339999999996</v>
          </cell>
          <cell r="BI235">
            <v>0</v>
          </cell>
          <cell r="BJ235">
            <v>0</v>
          </cell>
          <cell r="BK235">
            <v>1151.5793000000001</v>
          </cell>
          <cell r="BL235">
            <v>0</v>
          </cell>
          <cell r="BM235">
            <v>-1.6486000000000001</v>
          </cell>
          <cell r="BN235">
            <v>1080.7066</v>
          </cell>
          <cell r="BO235">
            <v>0</v>
          </cell>
        </row>
        <row r="236">
          <cell r="A236">
            <v>93317</v>
          </cell>
          <cell r="B236">
            <v>0</v>
          </cell>
          <cell r="C236">
            <v>0</v>
          </cell>
          <cell r="D236">
            <v>0</v>
          </cell>
          <cell r="E236">
            <v>0</v>
          </cell>
          <cell r="F236">
            <v>0</v>
          </cell>
          <cell r="G236">
            <v>0</v>
          </cell>
          <cell r="H236">
            <v>0</v>
          </cell>
          <cell r="I236">
            <v>39.300800000000002</v>
          </cell>
          <cell r="J236">
            <v>0</v>
          </cell>
          <cell r="K236">
            <v>0</v>
          </cell>
          <cell r="L236">
            <v>0</v>
          </cell>
          <cell r="M236">
            <v>0</v>
          </cell>
          <cell r="N236">
            <v>0</v>
          </cell>
          <cell r="O236">
            <v>39.300800000000002</v>
          </cell>
          <cell r="P236">
            <v>0</v>
          </cell>
          <cell r="Q236">
            <v>5.5155000000000003</v>
          </cell>
          <cell r="R236">
            <v>51.829900000000002</v>
          </cell>
          <cell r="S236">
            <v>38.794800000000002</v>
          </cell>
          <cell r="T236">
            <v>10.243</v>
          </cell>
          <cell r="U236">
            <v>96.255700000000004</v>
          </cell>
          <cell r="V236">
            <v>72.048400000000001</v>
          </cell>
          <cell r="W236">
            <v>15.7585</v>
          </cell>
          <cell r="X236">
            <v>148.0856</v>
          </cell>
          <cell r="Y236">
            <v>110.8432</v>
          </cell>
          <cell r="Z236">
            <v>15.7536</v>
          </cell>
          <cell r="AA236">
            <v>160.75120000000001</v>
          </cell>
          <cell r="AB236">
            <v>110.8096</v>
          </cell>
          <cell r="AC236">
            <v>0</v>
          </cell>
          <cell r="AD236">
            <v>0</v>
          </cell>
          <cell r="AE236">
            <v>0</v>
          </cell>
          <cell r="AF236">
            <v>0</v>
          </cell>
          <cell r="AG236">
            <v>0</v>
          </cell>
          <cell r="AH236">
            <v>0</v>
          </cell>
          <cell r="AI236">
            <v>0.72270000000000001</v>
          </cell>
          <cell r="AJ236">
            <v>10.9499</v>
          </cell>
          <cell r="AK236">
            <v>3.9157999999999999</v>
          </cell>
          <cell r="AL236">
            <v>18.468900000000001</v>
          </cell>
          <cell r="AM236">
            <v>202.97110000000001</v>
          </cell>
          <cell r="AN236">
            <v>129.9085</v>
          </cell>
          <cell r="AO236">
            <v>33.4998</v>
          </cell>
          <cell r="AP236">
            <v>352.7724</v>
          </cell>
          <cell r="AQ236">
            <v>236.8023</v>
          </cell>
          <cell r="AR236">
            <v>0.72270000000000001</v>
          </cell>
          <cell r="AS236">
            <v>50.250700000000002</v>
          </cell>
          <cell r="AT236">
            <v>3.9157999999999999</v>
          </cell>
          <cell r="AU236">
            <v>0</v>
          </cell>
          <cell r="AV236">
            <v>0</v>
          </cell>
          <cell r="AW236">
            <v>0</v>
          </cell>
          <cell r="AX236">
            <v>0</v>
          </cell>
          <cell r="AY236">
            <v>0</v>
          </cell>
          <cell r="AZ236">
            <v>0</v>
          </cell>
          <cell r="BA236">
            <v>0.72270000000000001</v>
          </cell>
          <cell r="BB236">
            <v>50.250700000000002</v>
          </cell>
          <cell r="BC236">
            <v>3.9157999999999999</v>
          </cell>
          <cell r="BD236">
            <v>15.7536</v>
          </cell>
          <cell r="BE236">
            <v>200.05199999999999</v>
          </cell>
          <cell r="BF236">
            <v>110.8096</v>
          </cell>
          <cell r="BG236">
            <v>34.227400000000003</v>
          </cell>
          <cell r="BH236">
            <v>351.05669999999998</v>
          </cell>
          <cell r="BI236">
            <v>240.7517</v>
          </cell>
          <cell r="BJ236">
            <v>49.981000000000002</v>
          </cell>
          <cell r="BK236">
            <v>551.1087</v>
          </cell>
          <cell r="BL236">
            <v>351.56130000000002</v>
          </cell>
          <cell r="BM236">
            <v>49.258299999999998</v>
          </cell>
          <cell r="BN236">
            <v>500.858</v>
          </cell>
          <cell r="BO236">
            <v>347.64550000000003</v>
          </cell>
        </row>
        <row r="237">
          <cell r="A237">
            <v>93318</v>
          </cell>
          <cell r="B237">
            <v>0</v>
          </cell>
          <cell r="C237">
            <v>0</v>
          </cell>
          <cell r="D237">
            <v>0</v>
          </cell>
          <cell r="E237">
            <v>0</v>
          </cell>
          <cell r="F237">
            <v>0</v>
          </cell>
          <cell r="G237">
            <v>0</v>
          </cell>
          <cell r="H237">
            <v>0</v>
          </cell>
          <cell r="I237">
            <v>34.388199999999998</v>
          </cell>
          <cell r="J237">
            <v>0</v>
          </cell>
          <cell r="K237">
            <v>0</v>
          </cell>
          <cell r="L237">
            <v>0</v>
          </cell>
          <cell r="M237">
            <v>0</v>
          </cell>
          <cell r="N237">
            <v>0</v>
          </cell>
          <cell r="O237">
            <v>34.388199999999998</v>
          </cell>
          <cell r="P237">
            <v>0</v>
          </cell>
          <cell r="Q237">
            <v>322.68060000000003</v>
          </cell>
          <cell r="R237">
            <v>2025.2218</v>
          </cell>
          <cell r="S237">
            <v>2269.7017000000001</v>
          </cell>
          <cell r="T237">
            <v>599.26400000000001</v>
          </cell>
          <cell r="U237">
            <v>3761.1264999999999</v>
          </cell>
          <cell r="V237">
            <v>4215.1607000000004</v>
          </cell>
          <cell r="W237">
            <v>921.94460000000004</v>
          </cell>
          <cell r="X237">
            <v>5786.3482999999997</v>
          </cell>
          <cell r="Y237">
            <v>6484.8624</v>
          </cell>
          <cell r="Z237">
            <v>907.7758</v>
          </cell>
          <cell r="AA237">
            <v>6245.1819999999998</v>
          </cell>
          <cell r="AB237">
            <v>6385.2030000000004</v>
          </cell>
          <cell r="AC237">
            <v>0</v>
          </cell>
          <cell r="AD237">
            <v>0</v>
          </cell>
          <cell r="AE237">
            <v>0</v>
          </cell>
          <cell r="AF237">
            <v>0</v>
          </cell>
          <cell r="AG237">
            <v>0</v>
          </cell>
          <cell r="AH237">
            <v>0</v>
          </cell>
          <cell r="AI237">
            <v>0.41599999999999998</v>
          </cell>
          <cell r="AJ237">
            <v>9.4624000000000006</v>
          </cell>
          <cell r="AK237">
            <v>2.2541000000000002</v>
          </cell>
          <cell r="AL237">
            <v>1007.4226</v>
          </cell>
          <cell r="AM237">
            <v>7171.6171999999997</v>
          </cell>
          <cell r="AN237">
            <v>7086.1077999999998</v>
          </cell>
          <cell r="AO237">
            <v>1914.7824000000001</v>
          </cell>
          <cell r="AP237">
            <v>13407.336799999999</v>
          </cell>
          <cell r="AQ237">
            <v>13469.056699999999</v>
          </cell>
          <cell r="AR237">
            <v>0.41599999999999998</v>
          </cell>
          <cell r="AS237">
            <v>43.8506</v>
          </cell>
          <cell r="AT237">
            <v>2.2541000000000002</v>
          </cell>
          <cell r="AU237">
            <v>0</v>
          </cell>
          <cell r="AV237">
            <v>0</v>
          </cell>
          <cell r="AW237">
            <v>0</v>
          </cell>
          <cell r="AX237">
            <v>0</v>
          </cell>
          <cell r="AY237">
            <v>0</v>
          </cell>
          <cell r="AZ237">
            <v>0</v>
          </cell>
          <cell r="BA237">
            <v>0.41599999999999998</v>
          </cell>
          <cell r="BB237">
            <v>43.8506</v>
          </cell>
          <cell r="BC237">
            <v>2.2541000000000002</v>
          </cell>
          <cell r="BD237">
            <v>907.7758</v>
          </cell>
          <cell r="BE237">
            <v>6279.5702000000001</v>
          </cell>
          <cell r="BF237">
            <v>6385.2030000000004</v>
          </cell>
          <cell r="BG237">
            <v>1929.3671999999999</v>
          </cell>
          <cell r="BH237">
            <v>12957.9655</v>
          </cell>
          <cell r="BI237">
            <v>13570.9702</v>
          </cell>
          <cell r="BJ237">
            <v>2837.143</v>
          </cell>
          <cell r="BK237">
            <v>19237.5357</v>
          </cell>
          <cell r="BL237">
            <v>19956.173200000001</v>
          </cell>
          <cell r="BM237">
            <v>2836.7269999999999</v>
          </cell>
          <cell r="BN237">
            <v>19193.685099999999</v>
          </cell>
          <cell r="BO237">
            <v>19953.919099999999</v>
          </cell>
        </row>
        <row r="238">
          <cell r="A238">
            <v>93319</v>
          </cell>
          <cell r="B238">
            <v>21.501100000000001</v>
          </cell>
          <cell r="C238">
            <v>133.10300000000001</v>
          </cell>
          <cell r="D238">
            <v>151.23670000000001</v>
          </cell>
          <cell r="E238">
            <v>31.866900000000001</v>
          </cell>
          <cell r="F238">
            <v>339.41199999999998</v>
          </cell>
          <cell r="G238">
            <v>224.14850000000001</v>
          </cell>
          <cell r="H238">
            <v>0</v>
          </cell>
          <cell r="I238">
            <v>47.071599999999997</v>
          </cell>
          <cell r="J238">
            <v>0</v>
          </cell>
          <cell r="K238">
            <v>80.326899999999995</v>
          </cell>
          <cell r="L238">
            <v>403.91489999999999</v>
          </cell>
          <cell r="M238">
            <v>565.01059999999995</v>
          </cell>
          <cell r="N238">
            <v>0</v>
          </cell>
          <cell r="O238">
            <v>47.071599999999997</v>
          </cell>
          <cell r="P238">
            <v>0</v>
          </cell>
          <cell r="Q238">
            <v>57.325600000000001</v>
          </cell>
          <cell r="R238">
            <v>456.37090000000001</v>
          </cell>
          <cell r="S238">
            <v>403.22230000000002</v>
          </cell>
          <cell r="T238">
            <v>106.4618</v>
          </cell>
          <cell r="U238">
            <v>847.54589999999996</v>
          </cell>
          <cell r="V238">
            <v>748.84209999999996</v>
          </cell>
          <cell r="W238">
            <v>136.82849999999999</v>
          </cell>
          <cell r="X238">
            <v>1372.5169000000001</v>
          </cell>
          <cell r="Y238">
            <v>962.43899999999996</v>
          </cell>
          <cell r="Z238">
            <v>525.25660000000005</v>
          </cell>
          <cell r="AA238">
            <v>4316.6247999999996</v>
          </cell>
          <cell r="AB238">
            <v>3694.6010000000001</v>
          </cell>
          <cell r="AC238">
            <v>0</v>
          </cell>
          <cell r="AD238">
            <v>0</v>
          </cell>
          <cell r="AE238">
            <v>0</v>
          </cell>
          <cell r="AF238">
            <v>0</v>
          </cell>
          <cell r="AG238">
            <v>0</v>
          </cell>
          <cell r="AH238">
            <v>0</v>
          </cell>
          <cell r="AI238">
            <v>0</v>
          </cell>
          <cell r="AJ238">
            <v>0</v>
          </cell>
          <cell r="AK238">
            <v>0</v>
          </cell>
          <cell r="AL238">
            <v>191.95760000000001</v>
          </cell>
          <cell r="AM238">
            <v>1711.4414999999999</v>
          </cell>
          <cell r="AN238">
            <v>1350.2098000000001</v>
          </cell>
          <cell r="AO238">
            <v>717.21420000000001</v>
          </cell>
          <cell r="AP238">
            <v>6028.0663000000004</v>
          </cell>
          <cell r="AQ238">
            <v>5044.8108000000002</v>
          </cell>
          <cell r="AR238">
            <v>80.326899999999995</v>
          </cell>
          <cell r="AS238">
            <v>450.98649999999998</v>
          </cell>
          <cell r="AT238">
            <v>565.01059999999995</v>
          </cell>
          <cell r="AU238">
            <v>0</v>
          </cell>
          <cell r="AV238">
            <v>0</v>
          </cell>
          <cell r="AW238">
            <v>0</v>
          </cell>
          <cell r="AX238">
            <v>0</v>
          </cell>
          <cell r="AY238">
            <v>0</v>
          </cell>
          <cell r="AZ238">
            <v>0</v>
          </cell>
          <cell r="BA238">
            <v>80.326899999999995</v>
          </cell>
          <cell r="BB238">
            <v>450.98649999999998</v>
          </cell>
          <cell r="BC238">
            <v>565.01059999999995</v>
          </cell>
          <cell r="BD238">
            <v>578.62459999999999</v>
          </cell>
          <cell r="BE238">
            <v>4836.2114000000001</v>
          </cell>
          <cell r="BF238">
            <v>4069.9861999999998</v>
          </cell>
          <cell r="BG238">
            <v>355.745</v>
          </cell>
          <cell r="BH238">
            <v>3015.3582999999999</v>
          </cell>
          <cell r="BI238">
            <v>2502.2741999999998</v>
          </cell>
          <cell r="BJ238">
            <v>934.36959999999999</v>
          </cell>
          <cell r="BK238">
            <v>7851.5697</v>
          </cell>
          <cell r="BL238">
            <v>6572.2604000000001</v>
          </cell>
          <cell r="BM238">
            <v>854.04269999999997</v>
          </cell>
          <cell r="BN238">
            <v>7400.5832</v>
          </cell>
          <cell r="BO238">
            <v>6007.2497999999996</v>
          </cell>
        </row>
        <row r="239">
          <cell r="A239">
            <v>93320</v>
          </cell>
          <cell r="B239">
            <v>54.771299999999997</v>
          </cell>
          <cell r="C239">
            <v>308.93169999999998</v>
          </cell>
          <cell r="D239">
            <v>385.25580000000002</v>
          </cell>
          <cell r="E239">
            <v>104.9254</v>
          </cell>
          <cell r="F239">
            <v>461.16250000000002</v>
          </cell>
          <cell r="G239">
            <v>738.03459999999995</v>
          </cell>
          <cell r="H239">
            <v>0</v>
          </cell>
          <cell r="I239">
            <v>44.66</v>
          </cell>
          <cell r="J239">
            <v>0</v>
          </cell>
          <cell r="K239">
            <v>105.5279</v>
          </cell>
          <cell r="L239">
            <v>442.20240000000001</v>
          </cell>
          <cell r="M239">
            <v>742.27189999999996</v>
          </cell>
          <cell r="N239">
            <v>0</v>
          </cell>
          <cell r="O239">
            <v>44.66</v>
          </cell>
          <cell r="P239">
            <v>0</v>
          </cell>
          <cell r="Q239">
            <v>122.29559999999999</v>
          </cell>
          <cell r="R239">
            <v>447.6114</v>
          </cell>
          <cell r="S239">
            <v>860.21460000000002</v>
          </cell>
          <cell r="T239">
            <v>227.12049999999999</v>
          </cell>
          <cell r="U239">
            <v>831.27859999999998</v>
          </cell>
          <cell r="V239">
            <v>1597.5419999999999</v>
          </cell>
          <cell r="W239">
            <v>403.5849</v>
          </cell>
          <cell r="X239">
            <v>1606.7818</v>
          </cell>
          <cell r="Y239">
            <v>2838.7750999999998</v>
          </cell>
          <cell r="Z239">
            <v>602.60580000000004</v>
          </cell>
          <cell r="AA239">
            <v>2516.5810000000001</v>
          </cell>
          <cell r="AB239">
            <v>4238.6670000000004</v>
          </cell>
          <cell r="AC239">
            <v>0</v>
          </cell>
          <cell r="AD239">
            <v>4.3034999999999997</v>
          </cell>
          <cell r="AE239">
            <v>0</v>
          </cell>
          <cell r="AF239">
            <v>0</v>
          </cell>
          <cell r="AG239">
            <v>0</v>
          </cell>
          <cell r="AH239">
            <v>0</v>
          </cell>
          <cell r="AI239">
            <v>0</v>
          </cell>
          <cell r="AJ239">
            <v>0</v>
          </cell>
          <cell r="AK239">
            <v>0</v>
          </cell>
          <cell r="AL239">
            <v>409.51319999999998</v>
          </cell>
          <cell r="AM239">
            <v>1654.0832</v>
          </cell>
          <cell r="AN239">
            <v>2880.4742999999999</v>
          </cell>
          <cell r="AO239">
            <v>1012.119</v>
          </cell>
          <cell r="AP239">
            <v>4166.3607000000002</v>
          </cell>
          <cell r="AQ239">
            <v>7119.1413000000002</v>
          </cell>
          <cell r="AR239">
            <v>105.5279</v>
          </cell>
          <cell r="AS239">
            <v>491.16590000000002</v>
          </cell>
          <cell r="AT239">
            <v>742.27189999999996</v>
          </cell>
          <cell r="AU239">
            <v>0</v>
          </cell>
          <cell r="AV239">
            <v>0</v>
          </cell>
          <cell r="AW239">
            <v>0</v>
          </cell>
          <cell r="AX239">
            <v>0</v>
          </cell>
          <cell r="AY239">
            <v>0</v>
          </cell>
          <cell r="AZ239">
            <v>0</v>
          </cell>
          <cell r="BA239">
            <v>105.5279</v>
          </cell>
          <cell r="BB239">
            <v>491.16590000000002</v>
          </cell>
          <cell r="BC239">
            <v>742.27189999999996</v>
          </cell>
          <cell r="BD239">
            <v>762.30250000000001</v>
          </cell>
          <cell r="BE239">
            <v>3331.3352</v>
          </cell>
          <cell r="BF239">
            <v>5361.9574000000002</v>
          </cell>
          <cell r="BG239">
            <v>758.92930000000001</v>
          </cell>
          <cell r="BH239">
            <v>2932.9731999999999</v>
          </cell>
          <cell r="BI239">
            <v>5338.2308999999996</v>
          </cell>
          <cell r="BJ239">
            <v>1521.2318</v>
          </cell>
          <cell r="BK239">
            <v>6264.3083999999999</v>
          </cell>
          <cell r="BL239">
            <v>10700.1883</v>
          </cell>
          <cell r="BM239">
            <v>1415.7039</v>
          </cell>
          <cell r="BN239">
            <v>5773.1424999999999</v>
          </cell>
          <cell r="BO239">
            <v>9957.9164000000001</v>
          </cell>
        </row>
        <row r="240">
          <cell r="A240">
            <v>93330</v>
          </cell>
          <cell r="B240">
            <v>1634.1062999999999</v>
          </cell>
          <cell r="C240">
            <v>11437.2322</v>
          </cell>
          <cell r="D240">
            <v>3702.1300999999999</v>
          </cell>
          <cell r="E240">
            <v>3034.7687999999998</v>
          </cell>
          <cell r="F240">
            <v>12377.4264</v>
          </cell>
          <cell r="G240">
            <v>6875.3842999999997</v>
          </cell>
          <cell r="H240">
            <v>0</v>
          </cell>
          <cell r="I240">
            <v>0</v>
          </cell>
          <cell r="J240">
            <v>0</v>
          </cell>
          <cell r="K240">
            <v>0</v>
          </cell>
          <cell r="L240">
            <v>0</v>
          </cell>
          <cell r="M240">
            <v>0</v>
          </cell>
          <cell r="N240">
            <v>0</v>
          </cell>
          <cell r="O240">
            <v>0</v>
          </cell>
          <cell r="P240">
            <v>0</v>
          </cell>
          <cell r="Q240">
            <v>24.650500000000001</v>
          </cell>
          <cell r="R240">
            <v>91.282899999999998</v>
          </cell>
          <cell r="S240">
            <v>55.846800000000002</v>
          </cell>
          <cell r="T240">
            <v>45.779499999999999</v>
          </cell>
          <cell r="U240">
            <v>169.52510000000001</v>
          </cell>
          <cell r="V240">
            <v>103.7153</v>
          </cell>
          <cell r="W240">
            <v>4739.3050999999996</v>
          </cell>
          <cell r="X240">
            <v>24075.4666</v>
          </cell>
          <cell r="Y240">
            <v>10737.076499999999</v>
          </cell>
          <cell r="Z240">
            <v>133.30369999999999</v>
          </cell>
          <cell r="AA240">
            <v>536.54349999999999</v>
          </cell>
          <cell r="AB240">
            <v>302.00439999999998</v>
          </cell>
          <cell r="AC240">
            <v>0</v>
          </cell>
          <cell r="AD240">
            <v>0</v>
          </cell>
          <cell r="AE240">
            <v>0</v>
          </cell>
          <cell r="AF240">
            <v>0</v>
          </cell>
          <cell r="AG240">
            <v>0</v>
          </cell>
          <cell r="AH240">
            <v>0</v>
          </cell>
          <cell r="AI240">
            <v>0</v>
          </cell>
          <cell r="AJ240">
            <v>0</v>
          </cell>
          <cell r="AK240">
            <v>0</v>
          </cell>
          <cell r="AL240">
            <v>74.912599999999998</v>
          </cell>
          <cell r="AM240">
            <v>299.29719999999998</v>
          </cell>
          <cell r="AN240">
            <v>169.71709999999999</v>
          </cell>
          <cell r="AO240">
            <v>208.21629999999999</v>
          </cell>
          <cell r="AP240">
            <v>835.84069999999997</v>
          </cell>
          <cell r="AQ240">
            <v>471.72149999999999</v>
          </cell>
          <cell r="AR240">
            <v>0</v>
          </cell>
          <cell r="AS240">
            <v>0</v>
          </cell>
          <cell r="AT240">
            <v>0</v>
          </cell>
          <cell r="AU240">
            <v>0</v>
          </cell>
          <cell r="AV240">
            <v>0</v>
          </cell>
          <cell r="AW240">
            <v>0</v>
          </cell>
          <cell r="AX240">
            <v>0</v>
          </cell>
          <cell r="AY240">
            <v>0</v>
          </cell>
          <cell r="AZ240">
            <v>0</v>
          </cell>
          <cell r="BA240">
            <v>0</v>
          </cell>
          <cell r="BB240">
            <v>0</v>
          </cell>
          <cell r="BC240">
            <v>0</v>
          </cell>
          <cell r="BD240">
            <v>4802.1787999999997</v>
          </cell>
          <cell r="BE240">
            <v>24351.202099999999</v>
          </cell>
          <cell r="BF240">
            <v>10879.5188</v>
          </cell>
          <cell r="BG240">
            <v>145.3426</v>
          </cell>
          <cell r="BH240">
            <v>560.10519999999997</v>
          </cell>
          <cell r="BI240">
            <v>329.2792</v>
          </cell>
          <cell r="BJ240">
            <v>4947.5213999999996</v>
          </cell>
          <cell r="BK240">
            <v>24911.3073</v>
          </cell>
          <cell r="BL240">
            <v>11208.798000000001</v>
          </cell>
          <cell r="BM240">
            <v>4947.5213999999996</v>
          </cell>
          <cell r="BN240">
            <v>24911.3073</v>
          </cell>
          <cell r="BO240">
            <v>11208.798000000001</v>
          </cell>
        </row>
        <row r="241">
          <cell r="A241">
            <v>93348</v>
          </cell>
          <cell r="B241">
            <v>35.354300000000002</v>
          </cell>
          <cell r="C241">
            <v>182.49549999999999</v>
          </cell>
          <cell r="D241">
            <v>264.22050000000002</v>
          </cell>
          <cell r="E241">
            <v>45.214500000000001</v>
          </cell>
          <cell r="F241">
            <v>198.2456</v>
          </cell>
          <cell r="G241">
            <v>337.9117</v>
          </cell>
          <cell r="H241">
            <v>0</v>
          </cell>
          <cell r="I241">
            <v>0</v>
          </cell>
          <cell r="J241">
            <v>0</v>
          </cell>
          <cell r="K241">
            <v>55.8688</v>
          </cell>
          <cell r="L241">
            <v>236.0275</v>
          </cell>
          <cell r="M241">
            <v>417.53629999999998</v>
          </cell>
          <cell r="N241">
            <v>0</v>
          </cell>
          <cell r="O241">
            <v>0</v>
          </cell>
          <cell r="P241">
            <v>0</v>
          </cell>
          <cell r="Q241">
            <v>62.713999999999999</v>
          </cell>
          <cell r="R241">
            <v>360.96319999999997</v>
          </cell>
          <cell r="S241">
            <v>468.69369999999998</v>
          </cell>
          <cell r="T241">
            <v>116.4689</v>
          </cell>
          <cell r="U241">
            <v>670.36030000000005</v>
          </cell>
          <cell r="V241">
            <v>870.43269999999995</v>
          </cell>
          <cell r="W241">
            <v>203.88290000000001</v>
          </cell>
          <cell r="X241">
            <v>1176.0371</v>
          </cell>
          <cell r="Y241">
            <v>1523.7222999999999</v>
          </cell>
          <cell r="Z241">
            <v>333.04219999999998</v>
          </cell>
          <cell r="AA241">
            <v>2124.0515999999998</v>
          </cell>
          <cell r="AB241">
            <v>2488.9965000000002</v>
          </cell>
          <cell r="AC241">
            <v>0</v>
          </cell>
          <cell r="AD241">
            <v>0</v>
          </cell>
          <cell r="AE241">
            <v>0</v>
          </cell>
          <cell r="AF241">
            <v>0</v>
          </cell>
          <cell r="AG241">
            <v>0</v>
          </cell>
          <cell r="AH241">
            <v>0</v>
          </cell>
          <cell r="AI241">
            <v>0</v>
          </cell>
          <cell r="AJ241">
            <v>0</v>
          </cell>
          <cell r="AK241">
            <v>0</v>
          </cell>
          <cell r="AL241">
            <v>210.00120000000001</v>
          </cell>
          <cell r="AM241">
            <v>1337.5450000000001</v>
          </cell>
          <cell r="AN241">
            <v>1569.4465</v>
          </cell>
          <cell r="AO241">
            <v>543.04340000000002</v>
          </cell>
          <cell r="AP241">
            <v>3461.5965999999999</v>
          </cell>
          <cell r="AQ241">
            <v>4058.4430000000002</v>
          </cell>
          <cell r="AR241">
            <v>55.8688</v>
          </cell>
          <cell r="AS241">
            <v>236.0275</v>
          </cell>
          <cell r="AT241">
            <v>417.53629999999998</v>
          </cell>
          <cell r="AU241">
            <v>0</v>
          </cell>
          <cell r="AV241">
            <v>0</v>
          </cell>
          <cell r="AW241">
            <v>0</v>
          </cell>
          <cell r="AX241">
            <v>0</v>
          </cell>
          <cell r="AY241">
            <v>0</v>
          </cell>
          <cell r="AZ241">
            <v>0</v>
          </cell>
          <cell r="BA241">
            <v>55.8688</v>
          </cell>
          <cell r="BB241">
            <v>236.0275</v>
          </cell>
          <cell r="BC241">
            <v>417.53629999999998</v>
          </cell>
          <cell r="BD241">
            <v>413.61099999999999</v>
          </cell>
          <cell r="BE241">
            <v>2504.7927</v>
          </cell>
          <cell r="BF241">
            <v>3091.1287000000002</v>
          </cell>
          <cell r="BG241">
            <v>389.1841</v>
          </cell>
          <cell r="BH241">
            <v>2368.8685</v>
          </cell>
          <cell r="BI241">
            <v>2908.5729000000001</v>
          </cell>
          <cell r="BJ241">
            <v>802.79510000000005</v>
          </cell>
          <cell r="BK241">
            <v>4873.6611999999996</v>
          </cell>
          <cell r="BL241">
            <v>5999.7016000000003</v>
          </cell>
          <cell r="BM241">
            <v>746.92629999999997</v>
          </cell>
          <cell r="BN241">
            <v>4637.6337000000003</v>
          </cell>
          <cell r="BO241">
            <v>5582.1652999999997</v>
          </cell>
        </row>
        <row r="242">
          <cell r="A242">
            <v>93349</v>
          </cell>
          <cell r="B242">
            <v>72.618499999999997</v>
          </cell>
          <cell r="C242">
            <v>471.27249999999998</v>
          </cell>
          <cell r="D242">
            <v>542.71550000000002</v>
          </cell>
          <cell r="E242">
            <v>250.0565</v>
          </cell>
          <cell r="F242">
            <v>1077.1590000000001</v>
          </cell>
          <cell r="G242">
            <v>1868.8012000000001</v>
          </cell>
          <cell r="H242">
            <v>0</v>
          </cell>
          <cell r="I242">
            <v>0</v>
          </cell>
          <cell r="J242">
            <v>0</v>
          </cell>
          <cell r="K242">
            <v>171.80369999999999</v>
          </cell>
          <cell r="L242">
            <v>754.41800000000001</v>
          </cell>
          <cell r="M242">
            <v>1283.9777999999999</v>
          </cell>
          <cell r="N242">
            <v>0</v>
          </cell>
          <cell r="O242">
            <v>0</v>
          </cell>
          <cell r="P242">
            <v>0</v>
          </cell>
          <cell r="Q242">
            <v>37.1541</v>
          </cell>
          <cell r="R242">
            <v>239.22110000000001</v>
          </cell>
          <cell r="S242">
            <v>277.67180000000002</v>
          </cell>
          <cell r="T242">
            <v>69.000600000000006</v>
          </cell>
          <cell r="U242">
            <v>444.26769999999999</v>
          </cell>
          <cell r="V242">
            <v>515.67690000000005</v>
          </cell>
          <cell r="W242">
            <v>257.02600000000001</v>
          </cell>
          <cell r="X242">
            <v>1477.5023000000001</v>
          </cell>
          <cell r="Y242">
            <v>1920.8876</v>
          </cell>
          <cell r="Z242">
            <v>192.65780000000001</v>
          </cell>
          <cell r="AA242">
            <v>1303.5578</v>
          </cell>
          <cell r="AB242">
            <v>1439.8308</v>
          </cell>
          <cell r="AC242">
            <v>0</v>
          </cell>
          <cell r="AD242">
            <v>0</v>
          </cell>
          <cell r="AE242">
            <v>0</v>
          </cell>
          <cell r="AF242">
            <v>0</v>
          </cell>
          <cell r="AG242">
            <v>0</v>
          </cell>
          <cell r="AH242">
            <v>0</v>
          </cell>
          <cell r="AI242">
            <v>0</v>
          </cell>
          <cell r="AJ242">
            <v>0</v>
          </cell>
          <cell r="AK242">
            <v>0</v>
          </cell>
          <cell r="AL242">
            <v>115.99679999999999</v>
          </cell>
          <cell r="AM242">
            <v>836.33079999999995</v>
          </cell>
          <cell r="AN242">
            <v>866.90430000000003</v>
          </cell>
          <cell r="AO242">
            <v>308.65460000000002</v>
          </cell>
          <cell r="AP242">
            <v>2139.8886000000002</v>
          </cell>
          <cell r="AQ242">
            <v>2306.7350999999999</v>
          </cell>
          <cell r="AR242">
            <v>171.80369999999999</v>
          </cell>
          <cell r="AS242">
            <v>754.41800000000001</v>
          </cell>
          <cell r="AT242">
            <v>1283.9777999999999</v>
          </cell>
          <cell r="AU242">
            <v>0</v>
          </cell>
          <cell r="AV242">
            <v>0</v>
          </cell>
          <cell r="AW242">
            <v>0</v>
          </cell>
          <cell r="AX242">
            <v>0</v>
          </cell>
          <cell r="AY242">
            <v>0</v>
          </cell>
          <cell r="AZ242">
            <v>0</v>
          </cell>
          <cell r="BA242">
            <v>171.80369999999999</v>
          </cell>
          <cell r="BB242">
            <v>754.41800000000001</v>
          </cell>
          <cell r="BC242">
            <v>1283.9777999999999</v>
          </cell>
          <cell r="BD242">
            <v>515.33280000000002</v>
          </cell>
          <cell r="BE242">
            <v>2851.9893000000002</v>
          </cell>
          <cell r="BF242">
            <v>3851.3474999999999</v>
          </cell>
          <cell r="BG242">
            <v>222.1515</v>
          </cell>
          <cell r="BH242">
            <v>1519.8196</v>
          </cell>
          <cell r="BI242">
            <v>1660.2529999999999</v>
          </cell>
          <cell r="BJ242">
            <v>737.48429999999996</v>
          </cell>
          <cell r="BK242">
            <v>4371.8089</v>
          </cell>
          <cell r="BL242">
            <v>5511.6004999999996</v>
          </cell>
          <cell r="BM242">
            <v>565.68060000000003</v>
          </cell>
          <cell r="BN242">
            <v>3617.3908999999999</v>
          </cell>
          <cell r="BO242">
            <v>4227.6226999999999</v>
          </cell>
        </row>
        <row r="243">
          <cell r="A243">
            <v>93350</v>
          </cell>
          <cell r="B243">
            <v>23.406700000000001</v>
          </cell>
          <cell r="C243">
            <v>198.0753</v>
          </cell>
          <cell r="D243">
            <v>174.93020000000001</v>
          </cell>
          <cell r="E243">
            <v>68.354699999999994</v>
          </cell>
          <cell r="F243">
            <v>363.81330000000003</v>
          </cell>
          <cell r="G243">
            <v>510.84899999999999</v>
          </cell>
          <cell r="H243">
            <v>0</v>
          </cell>
          <cell r="I243">
            <v>89.32</v>
          </cell>
          <cell r="J243">
            <v>0</v>
          </cell>
          <cell r="K243">
            <v>44.0105</v>
          </cell>
          <cell r="L243">
            <v>222.14070000000001</v>
          </cell>
          <cell r="M243">
            <v>328.9135</v>
          </cell>
          <cell r="N243">
            <v>0</v>
          </cell>
          <cell r="O243">
            <v>89.32</v>
          </cell>
          <cell r="P243">
            <v>0</v>
          </cell>
          <cell r="Q243">
            <v>108.1177</v>
          </cell>
          <cell r="R243">
            <v>1050.0886</v>
          </cell>
          <cell r="S243">
            <v>174.69730000000001</v>
          </cell>
          <cell r="T243">
            <v>200.79</v>
          </cell>
          <cell r="U243">
            <v>1950.1643999999999</v>
          </cell>
          <cell r="V243">
            <v>324.43959999999998</v>
          </cell>
          <cell r="W243">
            <v>356.65859999999998</v>
          </cell>
          <cell r="X243">
            <v>3340.0009</v>
          </cell>
          <cell r="Y243">
            <v>856.00260000000003</v>
          </cell>
          <cell r="Z243">
            <v>767.02049999999997</v>
          </cell>
          <cell r="AA243">
            <v>7641.5751</v>
          </cell>
          <cell r="AB243">
            <v>1985.2666999999999</v>
          </cell>
          <cell r="AC243">
            <v>0</v>
          </cell>
          <cell r="AD243">
            <v>44.260300000000001</v>
          </cell>
          <cell r="AE243">
            <v>0</v>
          </cell>
          <cell r="AF243">
            <v>0</v>
          </cell>
          <cell r="AG243">
            <v>0</v>
          </cell>
          <cell r="AH243">
            <v>0</v>
          </cell>
          <cell r="AI243">
            <v>1.8188</v>
          </cell>
          <cell r="AJ243">
            <v>23.216000000000001</v>
          </cell>
          <cell r="AK243">
            <v>10.470700000000001</v>
          </cell>
          <cell r="AL243">
            <v>337.54790000000003</v>
          </cell>
          <cell r="AM243">
            <v>3532.7449000000001</v>
          </cell>
          <cell r="AN243">
            <v>2522.6691999999998</v>
          </cell>
          <cell r="AO243">
            <v>1102.7496000000001</v>
          </cell>
          <cell r="AP243">
            <v>11106.843699999999</v>
          </cell>
          <cell r="AQ243">
            <v>4497.4651999999996</v>
          </cell>
          <cell r="AR243">
            <v>45.829300000000003</v>
          </cell>
          <cell r="AS243">
            <v>378.93700000000001</v>
          </cell>
          <cell r="AT243">
            <v>339.38420000000002</v>
          </cell>
          <cell r="AU243">
            <v>0</v>
          </cell>
          <cell r="AV243">
            <v>0</v>
          </cell>
          <cell r="AW243">
            <v>0</v>
          </cell>
          <cell r="AX243">
            <v>0</v>
          </cell>
          <cell r="AY243">
            <v>0</v>
          </cell>
          <cell r="AZ243">
            <v>0</v>
          </cell>
          <cell r="BA243">
            <v>45.829300000000003</v>
          </cell>
          <cell r="BB243">
            <v>378.93700000000001</v>
          </cell>
          <cell r="BC243">
            <v>339.38420000000002</v>
          </cell>
          <cell r="BD243">
            <v>858.78189999999995</v>
          </cell>
          <cell r="BE243">
            <v>8292.7837</v>
          </cell>
          <cell r="BF243">
            <v>2671.0459000000001</v>
          </cell>
          <cell r="BG243">
            <v>646.4556</v>
          </cell>
          <cell r="BH243">
            <v>6532.9979000000003</v>
          </cell>
          <cell r="BI243">
            <v>3021.8060999999998</v>
          </cell>
          <cell r="BJ243">
            <v>1505.2375</v>
          </cell>
          <cell r="BK243">
            <v>14825.7816</v>
          </cell>
          <cell r="BL243">
            <v>5692.8519999999999</v>
          </cell>
          <cell r="BM243">
            <v>1459.4082000000001</v>
          </cell>
          <cell r="BN243">
            <v>14446.8446</v>
          </cell>
          <cell r="BO243">
            <v>5353.4678000000004</v>
          </cell>
        </row>
        <row r="244">
          <cell r="A244">
            <v>93351</v>
          </cell>
          <cell r="B244">
            <v>32.067599999999999</v>
          </cell>
          <cell r="C244">
            <v>125.9884</v>
          </cell>
          <cell r="D244">
            <v>0</v>
          </cell>
          <cell r="E244">
            <v>10.0822</v>
          </cell>
          <cell r="F244">
            <v>190.626</v>
          </cell>
          <cell r="G244">
            <v>0</v>
          </cell>
          <cell r="H244">
            <v>0</v>
          </cell>
          <cell r="I244">
            <v>42.427</v>
          </cell>
          <cell r="J244">
            <v>0</v>
          </cell>
          <cell r="K244">
            <v>3.8397999999999999</v>
          </cell>
          <cell r="L244">
            <v>163.34899999999999</v>
          </cell>
          <cell r="M244">
            <v>0</v>
          </cell>
          <cell r="N244">
            <v>0</v>
          </cell>
          <cell r="O244">
            <v>42.427</v>
          </cell>
          <cell r="P244">
            <v>0</v>
          </cell>
          <cell r="Q244">
            <v>0</v>
          </cell>
          <cell r="R244">
            <v>637.95320000000004</v>
          </cell>
          <cell r="S244">
            <v>0</v>
          </cell>
          <cell r="T244">
            <v>0</v>
          </cell>
          <cell r="U244">
            <v>1184.7702999999999</v>
          </cell>
          <cell r="V244">
            <v>0</v>
          </cell>
          <cell r="W244">
            <v>38.31</v>
          </cell>
          <cell r="X244">
            <v>1975.9889000000001</v>
          </cell>
          <cell r="Y244">
            <v>0</v>
          </cell>
          <cell r="Z244">
            <v>0</v>
          </cell>
          <cell r="AA244">
            <v>3934.2316000000001</v>
          </cell>
          <cell r="AB244">
            <v>0</v>
          </cell>
          <cell r="AC244">
            <v>0</v>
          </cell>
          <cell r="AD244">
            <v>18.879200000000001</v>
          </cell>
          <cell r="AE244">
            <v>0</v>
          </cell>
          <cell r="AF244">
            <v>0</v>
          </cell>
          <cell r="AG244">
            <v>0</v>
          </cell>
          <cell r="AH244">
            <v>0</v>
          </cell>
          <cell r="AI244">
            <v>0</v>
          </cell>
          <cell r="AJ244">
            <v>0</v>
          </cell>
          <cell r="AK244">
            <v>0</v>
          </cell>
          <cell r="AL244">
            <v>0</v>
          </cell>
          <cell r="AM244">
            <v>2180.0149000000001</v>
          </cell>
          <cell r="AN244">
            <v>0</v>
          </cell>
          <cell r="AO244">
            <v>0</v>
          </cell>
          <cell r="AP244">
            <v>6095.3672999999999</v>
          </cell>
          <cell r="AQ244">
            <v>0</v>
          </cell>
          <cell r="AR244">
            <v>3.8397999999999999</v>
          </cell>
          <cell r="AS244">
            <v>224.65520000000001</v>
          </cell>
          <cell r="AT244">
            <v>0</v>
          </cell>
          <cell r="AU244">
            <v>403.56490000000002</v>
          </cell>
          <cell r="AV244">
            <v>233.85839999999999</v>
          </cell>
          <cell r="AW244">
            <v>0</v>
          </cell>
          <cell r="AX244">
            <v>0</v>
          </cell>
          <cell r="AY244">
            <v>0</v>
          </cell>
          <cell r="AZ244">
            <v>0</v>
          </cell>
          <cell r="BA244">
            <v>-399.7251</v>
          </cell>
          <cell r="BB244">
            <v>-9.2032000000000007</v>
          </cell>
          <cell r="BC244">
            <v>0</v>
          </cell>
          <cell r="BD244">
            <v>42.149799999999999</v>
          </cell>
          <cell r="BE244">
            <v>4293.2730000000001</v>
          </cell>
          <cell r="BF244">
            <v>0</v>
          </cell>
          <cell r="BG244">
            <v>0</v>
          </cell>
          <cell r="BH244">
            <v>4002.7384000000002</v>
          </cell>
          <cell r="BI244">
            <v>0</v>
          </cell>
          <cell r="BJ244">
            <v>42.149799999999999</v>
          </cell>
          <cell r="BK244">
            <v>8296.0113999999994</v>
          </cell>
          <cell r="BL244">
            <v>0</v>
          </cell>
          <cell r="BM244">
            <v>441.87490000000003</v>
          </cell>
          <cell r="BN244">
            <v>8305.2145999999993</v>
          </cell>
          <cell r="BO244">
            <v>0</v>
          </cell>
        </row>
        <row r="245">
          <cell r="A245">
            <v>93359</v>
          </cell>
          <cell r="B245">
            <v>8.8829999999999991</v>
          </cell>
          <cell r="C245">
            <v>71.110200000000006</v>
          </cell>
          <cell r="D245">
            <v>66.387200000000007</v>
          </cell>
          <cell r="E245">
            <v>27.937000000000001</v>
          </cell>
          <cell r="F245">
            <v>119.8503</v>
          </cell>
          <cell r="G245">
            <v>208.78720000000001</v>
          </cell>
          <cell r="H245">
            <v>0</v>
          </cell>
          <cell r="I245">
            <v>28.4574</v>
          </cell>
          <cell r="J245">
            <v>0</v>
          </cell>
          <cell r="K245">
            <v>24.032599999999999</v>
          </cell>
          <cell r="L245">
            <v>112.6422</v>
          </cell>
          <cell r="M245">
            <v>179.60830000000001</v>
          </cell>
          <cell r="N245">
            <v>0</v>
          </cell>
          <cell r="O245">
            <v>28.4574</v>
          </cell>
          <cell r="P245">
            <v>0</v>
          </cell>
          <cell r="Q245">
            <v>16.874099999999999</v>
          </cell>
          <cell r="R245">
            <v>141.1601</v>
          </cell>
          <cell r="S245">
            <v>126.1091</v>
          </cell>
          <cell r="T245">
            <v>31.337700000000002</v>
          </cell>
          <cell r="U245">
            <v>262.15469999999999</v>
          </cell>
          <cell r="V245">
            <v>234.2029</v>
          </cell>
          <cell r="W245">
            <v>60.999200000000002</v>
          </cell>
          <cell r="X245">
            <v>481.63310000000001</v>
          </cell>
          <cell r="Y245">
            <v>455.87810000000002</v>
          </cell>
          <cell r="Z245">
            <v>200.34790000000001</v>
          </cell>
          <cell r="AA245">
            <v>1487.1156000000001</v>
          </cell>
          <cell r="AB245">
            <v>1497.3033</v>
          </cell>
          <cell r="AC245">
            <v>0</v>
          </cell>
          <cell r="AD245">
            <v>0</v>
          </cell>
          <cell r="AE245">
            <v>0</v>
          </cell>
          <cell r="AF245">
            <v>0</v>
          </cell>
          <cell r="AG245">
            <v>0</v>
          </cell>
          <cell r="AH245">
            <v>0</v>
          </cell>
          <cell r="AI245">
            <v>0</v>
          </cell>
          <cell r="AJ245">
            <v>0</v>
          </cell>
          <cell r="AK245">
            <v>0</v>
          </cell>
          <cell r="AL245">
            <v>56.503900000000002</v>
          </cell>
          <cell r="AM245">
            <v>543.03909999999996</v>
          </cell>
          <cell r="AN245">
            <v>422.28269999999998</v>
          </cell>
          <cell r="AO245">
            <v>256.85180000000003</v>
          </cell>
          <cell r="AP245">
            <v>2030.1547</v>
          </cell>
          <cell r="AQ245">
            <v>1919.586</v>
          </cell>
          <cell r="AR245">
            <v>24.032599999999999</v>
          </cell>
          <cell r="AS245">
            <v>141.09960000000001</v>
          </cell>
          <cell r="AT245">
            <v>179.60830000000001</v>
          </cell>
          <cell r="AU245">
            <v>0</v>
          </cell>
          <cell r="AV245">
            <v>0</v>
          </cell>
          <cell r="AW245">
            <v>0</v>
          </cell>
          <cell r="AX245">
            <v>0</v>
          </cell>
          <cell r="AY245">
            <v>0</v>
          </cell>
          <cell r="AZ245">
            <v>0</v>
          </cell>
          <cell r="BA245">
            <v>24.032599999999999</v>
          </cell>
          <cell r="BB245">
            <v>141.09960000000001</v>
          </cell>
          <cell r="BC245">
            <v>179.60830000000001</v>
          </cell>
          <cell r="BD245">
            <v>237.1679</v>
          </cell>
          <cell r="BE245">
            <v>1706.5335</v>
          </cell>
          <cell r="BF245">
            <v>1772.4776999999999</v>
          </cell>
          <cell r="BG245">
            <v>104.7157</v>
          </cell>
          <cell r="BH245">
            <v>946.35389999999995</v>
          </cell>
          <cell r="BI245">
            <v>782.59469999999999</v>
          </cell>
          <cell r="BJ245">
            <v>341.8836</v>
          </cell>
          <cell r="BK245">
            <v>2652.8874000000001</v>
          </cell>
          <cell r="BL245">
            <v>2555.0724</v>
          </cell>
          <cell r="BM245">
            <v>317.851</v>
          </cell>
          <cell r="BN245">
            <v>2511.7878000000001</v>
          </cell>
          <cell r="BO245">
            <v>2375.4641000000001</v>
          </cell>
        </row>
        <row r="246">
          <cell r="A246">
            <v>93362</v>
          </cell>
          <cell r="B246">
            <v>11.148199999999999</v>
          </cell>
          <cell r="C246">
            <v>70.192099999999996</v>
          </cell>
          <cell r="D246">
            <v>83.315899999999999</v>
          </cell>
          <cell r="E246">
            <v>20.430900000000001</v>
          </cell>
          <cell r="F246">
            <v>118.53440000000001</v>
          </cell>
          <cell r="G246">
            <v>152.69069999999999</v>
          </cell>
          <cell r="H246">
            <v>0</v>
          </cell>
          <cell r="I246">
            <v>29.5381</v>
          </cell>
          <cell r="J246">
            <v>0</v>
          </cell>
          <cell r="K246">
            <v>15.7498</v>
          </cell>
          <cell r="L246">
            <v>81.909400000000005</v>
          </cell>
          <cell r="M246">
            <v>117.70610000000001</v>
          </cell>
          <cell r="N246">
            <v>0</v>
          </cell>
          <cell r="O246">
            <v>29.5381</v>
          </cell>
          <cell r="P246">
            <v>0</v>
          </cell>
          <cell r="Q246">
            <v>24.650500000000001</v>
          </cell>
          <cell r="R246">
            <v>167.07769999999999</v>
          </cell>
          <cell r="S246">
            <v>184.22630000000001</v>
          </cell>
          <cell r="T246">
            <v>45.779499999999999</v>
          </cell>
          <cell r="U246">
            <v>310.28710000000001</v>
          </cell>
          <cell r="V246">
            <v>342.13459999999998</v>
          </cell>
          <cell r="W246">
            <v>86.259299999999996</v>
          </cell>
          <cell r="X246">
            <v>584.18190000000004</v>
          </cell>
          <cell r="Y246">
            <v>644.66139999999996</v>
          </cell>
          <cell r="Z246">
            <v>146.88249999999999</v>
          </cell>
          <cell r="AA246">
            <v>1136.1998000000001</v>
          </cell>
          <cell r="AB246">
            <v>1097.7285999999999</v>
          </cell>
          <cell r="AC246">
            <v>0</v>
          </cell>
          <cell r="AD246">
            <v>2.9108999999999998</v>
          </cell>
          <cell r="AE246">
            <v>0</v>
          </cell>
          <cell r="AF246">
            <v>0</v>
          </cell>
          <cell r="AG246">
            <v>0</v>
          </cell>
          <cell r="AH246">
            <v>0</v>
          </cell>
          <cell r="AI246">
            <v>0</v>
          </cell>
          <cell r="AJ246">
            <v>0</v>
          </cell>
          <cell r="AK246">
            <v>0</v>
          </cell>
          <cell r="AL246">
            <v>82.543499999999995</v>
          </cell>
          <cell r="AM246">
            <v>630.22370000000001</v>
          </cell>
          <cell r="AN246">
            <v>616.88919999999996</v>
          </cell>
          <cell r="AO246">
            <v>229.42599999999999</v>
          </cell>
          <cell r="AP246">
            <v>1763.5126</v>
          </cell>
          <cell r="AQ246">
            <v>1714.6178</v>
          </cell>
          <cell r="AR246">
            <v>15.7498</v>
          </cell>
          <cell r="AS246">
            <v>114.3584</v>
          </cell>
          <cell r="AT246">
            <v>117.70610000000001</v>
          </cell>
          <cell r="AU246">
            <v>0</v>
          </cell>
          <cell r="AV246">
            <v>0</v>
          </cell>
          <cell r="AW246">
            <v>0</v>
          </cell>
          <cell r="AX246">
            <v>0</v>
          </cell>
          <cell r="AY246">
            <v>0</v>
          </cell>
          <cell r="AZ246">
            <v>0</v>
          </cell>
          <cell r="BA246">
            <v>15.7498</v>
          </cell>
          <cell r="BB246">
            <v>114.3584</v>
          </cell>
          <cell r="BC246">
            <v>117.70610000000001</v>
          </cell>
          <cell r="BD246">
            <v>178.4616</v>
          </cell>
          <cell r="BE246">
            <v>1354.4644000000001</v>
          </cell>
          <cell r="BF246">
            <v>1333.7352000000001</v>
          </cell>
          <cell r="BG246">
            <v>152.9735</v>
          </cell>
          <cell r="BH246">
            <v>1107.5885000000001</v>
          </cell>
          <cell r="BI246">
            <v>1143.2501</v>
          </cell>
          <cell r="BJ246">
            <v>331.43509999999998</v>
          </cell>
          <cell r="BK246">
            <v>2462.0529000000001</v>
          </cell>
          <cell r="BL246">
            <v>2476.9852999999998</v>
          </cell>
          <cell r="BM246">
            <v>315.68529999999998</v>
          </cell>
          <cell r="BN246">
            <v>2347.6945000000001</v>
          </cell>
          <cell r="BO246">
            <v>2359.2791999999999</v>
          </cell>
        </row>
        <row r="247">
          <cell r="A247">
            <v>93369</v>
          </cell>
          <cell r="B247">
            <v>0</v>
          </cell>
          <cell r="C247">
            <v>0</v>
          </cell>
          <cell r="D247">
            <v>0</v>
          </cell>
          <cell r="E247">
            <v>0</v>
          </cell>
          <cell r="F247">
            <v>0</v>
          </cell>
          <cell r="G247">
            <v>0</v>
          </cell>
          <cell r="H247">
            <v>0</v>
          </cell>
          <cell r="I247">
            <v>17.864000000000001</v>
          </cell>
          <cell r="J247">
            <v>0</v>
          </cell>
          <cell r="K247">
            <v>0</v>
          </cell>
          <cell r="L247">
            <v>0</v>
          </cell>
          <cell r="M247">
            <v>0</v>
          </cell>
          <cell r="N247">
            <v>0</v>
          </cell>
          <cell r="O247">
            <v>17.864000000000001</v>
          </cell>
          <cell r="P247">
            <v>0</v>
          </cell>
          <cell r="Q247">
            <v>9.9093</v>
          </cell>
          <cell r="R247">
            <v>52.155299999999997</v>
          </cell>
          <cell r="S247">
            <v>69.700699999999998</v>
          </cell>
          <cell r="T247">
            <v>18.402899999999999</v>
          </cell>
          <cell r="U247">
            <v>96.860200000000006</v>
          </cell>
          <cell r="V247">
            <v>129.44399999999999</v>
          </cell>
          <cell r="W247">
            <v>28.312200000000001</v>
          </cell>
          <cell r="X247">
            <v>149.0155</v>
          </cell>
          <cell r="Y247">
            <v>199.1447</v>
          </cell>
          <cell r="Z247">
            <v>24.9115</v>
          </cell>
          <cell r="AA247">
            <v>143.69229999999999</v>
          </cell>
          <cell r="AB247">
            <v>175.2244</v>
          </cell>
          <cell r="AC247">
            <v>0</v>
          </cell>
          <cell r="AD247">
            <v>0</v>
          </cell>
          <cell r="AE247">
            <v>0</v>
          </cell>
          <cell r="AF247">
            <v>0</v>
          </cell>
          <cell r="AG247">
            <v>0</v>
          </cell>
          <cell r="AH247">
            <v>0</v>
          </cell>
          <cell r="AI247">
            <v>0.60599999999999998</v>
          </cell>
          <cell r="AJ247">
            <v>6.5099</v>
          </cell>
          <cell r="AK247">
            <v>3.2835000000000001</v>
          </cell>
          <cell r="AL247">
            <v>27.645099999999999</v>
          </cell>
          <cell r="AM247">
            <v>164.7182</v>
          </cell>
          <cell r="AN247">
            <v>194.4529</v>
          </cell>
          <cell r="AO247">
            <v>51.950600000000001</v>
          </cell>
          <cell r="AP247">
            <v>301.9006</v>
          </cell>
          <cell r="AQ247">
            <v>366.3938</v>
          </cell>
          <cell r="AR247">
            <v>0.60599999999999998</v>
          </cell>
          <cell r="AS247">
            <v>24.373899999999999</v>
          </cell>
          <cell r="AT247">
            <v>3.2835000000000001</v>
          </cell>
          <cell r="AU247">
            <v>0</v>
          </cell>
          <cell r="AV247">
            <v>0</v>
          </cell>
          <cell r="AW247">
            <v>0</v>
          </cell>
          <cell r="AX247">
            <v>0</v>
          </cell>
          <cell r="AY247">
            <v>0</v>
          </cell>
          <cell r="AZ247">
            <v>0</v>
          </cell>
          <cell r="BA247">
            <v>0.60599999999999998</v>
          </cell>
          <cell r="BB247">
            <v>24.373899999999999</v>
          </cell>
          <cell r="BC247">
            <v>3.2835000000000001</v>
          </cell>
          <cell r="BD247">
            <v>24.9115</v>
          </cell>
          <cell r="BE247">
            <v>161.55629999999999</v>
          </cell>
          <cell r="BF247">
            <v>175.2244</v>
          </cell>
          <cell r="BG247">
            <v>55.957299999999996</v>
          </cell>
          <cell r="BH247">
            <v>313.7337</v>
          </cell>
          <cell r="BI247">
            <v>393.5976</v>
          </cell>
          <cell r="BJ247">
            <v>80.868799999999993</v>
          </cell>
          <cell r="BK247">
            <v>475.29</v>
          </cell>
          <cell r="BL247">
            <v>568.822</v>
          </cell>
          <cell r="BM247">
            <v>80.262799999999999</v>
          </cell>
          <cell r="BN247">
            <v>450.91609999999997</v>
          </cell>
          <cell r="BO247">
            <v>565.5385</v>
          </cell>
        </row>
        <row r="248">
          <cell r="A248">
            <v>93376</v>
          </cell>
          <cell r="B248">
            <v>7.8615000000000004</v>
          </cell>
          <cell r="C248">
            <v>104.32899999999999</v>
          </cell>
          <cell r="D248">
            <v>65.524900000000002</v>
          </cell>
          <cell r="E248">
            <v>26.001000000000001</v>
          </cell>
          <cell r="F248">
            <v>224.81899999999999</v>
          </cell>
          <cell r="G248">
            <v>216.71459999999999</v>
          </cell>
          <cell r="H248">
            <v>0</v>
          </cell>
          <cell r="I248">
            <v>4.5777000000000001</v>
          </cell>
          <cell r="J248">
            <v>0</v>
          </cell>
          <cell r="K248">
            <v>21.977</v>
          </cell>
          <cell r="L248">
            <v>90.644900000000007</v>
          </cell>
          <cell r="M248">
            <v>183.17509999999999</v>
          </cell>
          <cell r="N248">
            <v>0</v>
          </cell>
          <cell r="O248">
            <v>4.5777000000000001</v>
          </cell>
          <cell r="P248">
            <v>0</v>
          </cell>
          <cell r="Q248">
            <v>16.943000000000001</v>
          </cell>
          <cell r="R248">
            <v>138.3647</v>
          </cell>
          <cell r="S248">
            <v>141.21799999999999</v>
          </cell>
          <cell r="T248">
            <v>31.465499999999999</v>
          </cell>
          <cell r="U248">
            <v>256.9631</v>
          </cell>
          <cell r="V248">
            <v>262.26080000000002</v>
          </cell>
          <cell r="W248">
            <v>60.293999999999997</v>
          </cell>
          <cell r="X248">
            <v>633.83090000000004</v>
          </cell>
          <cell r="Y248">
            <v>502.54320000000001</v>
          </cell>
          <cell r="Z248">
            <v>105.65900000000001</v>
          </cell>
          <cell r="AA248">
            <v>889.90949999999998</v>
          </cell>
          <cell r="AB248">
            <v>880.65239999999994</v>
          </cell>
          <cell r="AC248">
            <v>0</v>
          </cell>
          <cell r="AD248">
            <v>1.3485</v>
          </cell>
          <cell r="AE248">
            <v>0</v>
          </cell>
          <cell r="AF248">
            <v>0</v>
          </cell>
          <cell r="AG248">
            <v>0</v>
          </cell>
          <cell r="AH248">
            <v>0</v>
          </cell>
          <cell r="AI248">
            <v>0</v>
          </cell>
          <cell r="AJ248">
            <v>0</v>
          </cell>
          <cell r="AK248">
            <v>0</v>
          </cell>
          <cell r="AL248">
            <v>52.896700000000003</v>
          </cell>
          <cell r="AM248">
            <v>476.67410000000001</v>
          </cell>
          <cell r="AN248">
            <v>440.88709999999998</v>
          </cell>
          <cell r="AO248">
            <v>158.5557</v>
          </cell>
          <cell r="AP248">
            <v>1365.2351000000001</v>
          </cell>
          <cell r="AQ248">
            <v>1321.5395000000001</v>
          </cell>
          <cell r="AR248">
            <v>21.977</v>
          </cell>
          <cell r="AS248">
            <v>96.571100000000001</v>
          </cell>
          <cell r="AT248">
            <v>183.17509999999999</v>
          </cell>
          <cell r="AU248">
            <v>0</v>
          </cell>
          <cell r="AV248">
            <v>0</v>
          </cell>
          <cell r="AW248">
            <v>0</v>
          </cell>
          <cell r="AX248">
            <v>0</v>
          </cell>
          <cell r="AY248">
            <v>0</v>
          </cell>
          <cell r="AZ248">
            <v>0</v>
          </cell>
          <cell r="BA248">
            <v>21.977</v>
          </cell>
          <cell r="BB248">
            <v>96.571100000000001</v>
          </cell>
          <cell r="BC248">
            <v>183.17509999999999</v>
          </cell>
          <cell r="BD248">
            <v>139.5215</v>
          </cell>
          <cell r="BE248">
            <v>1223.6351999999999</v>
          </cell>
          <cell r="BF248">
            <v>1162.8919000000001</v>
          </cell>
          <cell r="BG248">
            <v>101.3052</v>
          </cell>
          <cell r="BH248">
            <v>872.00189999999998</v>
          </cell>
          <cell r="BI248">
            <v>844.36590000000001</v>
          </cell>
          <cell r="BJ248">
            <v>240.82669999999999</v>
          </cell>
          <cell r="BK248">
            <v>2095.6370999999999</v>
          </cell>
          <cell r="BL248">
            <v>2007.2578000000001</v>
          </cell>
          <cell r="BM248">
            <v>218.84970000000001</v>
          </cell>
          <cell r="BN248">
            <v>1999.066</v>
          </cell>
          <cell r="BO248">
            <v>1824.0826999999999</v>
          </cell>
        </row>
        <row r="249">
          <cell r="A249">
            <v>93377</v>
          </cell>
          <cell r="B249">
            <v>11.025399999999999</v>
          </cell>
          <cell r="C249">
            <v>185.3691</v>
          </cell>
          <cell r="D249">
            <v>91.894800000000004</v>
          </cell>
          <cell r="E249">
            <v>45.628399999999999</v>
          </cell>
          <cell r="F249">
            <v>395.16860000000003</v>
          </cell>
          <cell r="G249">
            <v>380.30549999999999</v>
          </cell>
          <cell r="H249">
            <v>0</v>
          </cell>
          <cell r="I249">
            <v>32.601799999999997</v>
          </cell>
          <cell r="J249">
            <v>0</v>
          </cell>
          <cell r="K249">
            <v>31.597200000000001</v>
          </cell>
          <cell r="L249">
            <v>145.91149999999999</v>
          </cell>
          <cell r="M249">
            <v>263.3578</v>
          </cell>
          <cell r="N249">
            <v>0</v>
          </cell>
          <cell r="O249">
            <v>32.601799999999997</v>
          </cell>
          <cell r="P249">
            <v>0</v>
          </cell>
          <cell r="Q249">
            <v>64.470799999999997</v>
          </cell>
          <cell r="R249">
            <v>378.72789999999998</v>
          </cell>
          <cell r="S249">
            <v>537.35569999999996</v>
          </cell>
          <cell r="T249">
            <v>119.73139999999999</v>
          </cell>
          <cell r="U249">
            <v>703.35180000000003</v>
          </cell>
          <cell r="V249">
            <v>997.94389999999999</v>
          </cell>
          <cell r="W249">
            <v>209.25880000000001</v>
          </cell>
          <cell r="X249">
            <v>1516.7058999999999</v>
          </cell>
          <cell r="Y249">
            <v>1744.1421</v>
          </cell>
          <cell r="Z249">
            <v>358.16849999999999</v>
          </cell>
          <cell r="AA249">
            <v>2310.2235000000001</v>
          </cell>
          <cell r="AB249">
            <v>2985.2819</v>
          </cell>
          <cell r="AC249">
            <v>0</v>
          </cell>
          <cell r="AD249">
            <v>0</v>
          </cell>
          <cell r="AE249">
            <v>0</v>
          </cell>
          <cell r="AF249">
            <v>0</v>
          </cell>
          <cell r="AG249">
            <v>0</v>
          </cell>
          <cell r="AH249">
            <v>0</v>
          </cell>
          <cell r="AI249">
            <v>0</v>
          </cell>
          <cell r="AJ249">
            <v>0</v>
          </cell>
          <cell r="AK249">
            <v>0</v>
          </cell>
          <cell r="AL249">
            <v>201.28049999999999</v>
          </cell>
          <cell r="AM249">
            <v>1284.4739999999999</v>
          </cell>
          <cell r="AN249">
            <v>1677.6433999999999</v>
          </cell>
          <cell r="AO249">
            <v>559.44899999999996</v>
          </cell>
          <cell r="AP249">
            <v>3594.6975000000002</v>
          </cell>
          <cell r="AQ249">
            <v>4662.9252999999999</v>
          </cell>
          <cell r="AR249">
            <v>31.597200000000001</v>
          </cell>
          <cell r="AS249">
            <v>178.51329999999999</v>
          </cell>
          <cell r="AT249">
            <v>263.3578</v>
          </cell>
          <cell r="AU249">
            <v>0</v>
          </cell>
          <cell r="AV249">
            <v>0</v>
          </cell>
          <cell r="AW249">
            <v>0</v>
          </cell>
          <cell r="AX249">
            <v>0</v>
          </cell>
          <cell r="AY249">
            <v>0</v>
          </cell>
          <cell r="AZ249">
            <v>0</v>
          </cell>
          <cell r="BA249">
            <v>31.597200000000001</v>
          </cell>
          <cell r="BB249">
            <v>178.51329999999999</v>
          </cell>
          <cell r="BC249">
            <v>263.3578</v>
          </cell>
          <cell r="BD249">
            <v>414.82229999999998</v>
          </cell>
          <cell r="BE249">
            <v>2923.3629999999998</v>
          </cell>
          <cell r="BF249">
            <v>3457.4821999999999</v>
          </cell>
          <cell r="BG249">
            <v>385.48270000000002</v>
          </cell>
          <cell r="BH249">
            <v>2366.5536999999999</v>
          </cell>
          <cell r="BI249">
            <v>3212.9430000000002</v>
          </cell>
          <cell r="BJ249">
            <v>800.30499999999995</v>
          </cell>
          <cell r="BK249">
            <v>5289.9166999999998</v>
          </cell>
          <cell r="BL249">
            <v>6670.4251999999997</v>
          </cell>
          <cell r="BM249">
            <v>768.70780000000002</v>
          </cell>
          <cell r="BN249">
            <v>5111.4034000000001</v>
          </cell>
          <cell r="BO249">
            <v>6407.0673999999999</v>
          </cell>
        </row>
        <row r="250">
          <cell r="A250">
            <v>93380</v>
          </cell>
          <cell r="B250">
            <v>60.053800000000003</v>
          </cell>
          <cell r="C250">
            <v>492.4203</v>
          </cell>
          <cell r="D250">
            <v>523.60389999999995</v>
          </cell>
          <cell r="E250">
            <v>295.10789999999997</v>
          </cell>
          <cell r="F250">
            <v>973.88660000000004</v>
          </cell>
          <cell r="G250">
            <v>2573.0133000000001</v>
          </cell>
          <cell r="H250">
            <v>0</v>
          </cell>
          <cell r="I250">
            <v>99.145200000000003</v>
          </cell>
          <cell r="J250">
            <v>0</v>
          </cell>
          <cell r="K250">
            <v>181.67230000000001</v>
          </cell>
          <cell r="L250">
            <v>602.62750000000005</v>
          </cell>
          <cell r="M250">
            <v>1583.9808</v>
          </cell>
          <cell r="N250">
            <v>0</v>
          </cell>
          <cell r="O250">
            <v>99.145200000000003</v>
          </cell>
          <cell r="P250">
            <v>0</v>
          </cell>
          <cell r="Q250">
            <v>45.457900000000002</v>
          </cell>
          <cell r="R250">
            <v>418.08170000000001</v>
          </cell>
          <cell r="S250">
            <v>396.34129999999999</v>
          </cell>
          <cell r="T250">
            <v>84.421800000000005</v>
          </cell>
          <cell r="U250">
            <v>776.4375</v>
          </cell>
          <cell r="V250">
            <v>736.06489999999997</v>
          </cell>
          <cell r="W250">
            <v>303.3691</v>
          </cell>
          <cell r="X250">
            <v>2058.1986000000002</v>
          </cell>
          <cell r="Y250">
            <v>2645.0426000000002</v>
          </cell>
          <cell r="Z250">
            <v>229.15110000000001</v>
          </cell>
          <cell r="AA250">
            <v>2301.9171000000001</v>
          </cell>
          <cell r="AB250">
            <v>1997.9431</v>
          </cell>
          <cell r="AC250">
            <v>0</v>
          </cell>
          <cell r="AD250">
            <v>180.20400000000001</v>
          </cell>
          <cell r="AE250">
            <v>0</v>
          </cell>
          <cell r="AF250">
            <v>0</v>
          </cell>
          <cell r="AG250">
            <v>0</v>
          </cell>
          <cell r="AH250">
            <v>0</v>
          </cell>
          <cell r="AI250">
            <v>0</v>
          </cell>
          <cell r="AJ250">
            <v>0</v>
          </cell>
          <cell r="AK250">
            <v>0</v>
          </cell>
          <cell r="AL250">
            <v>138.14609999999999</v>
          </cell>
          <cell r="AM250">
            <v>1410.2325000000001</v>
          </cell>
          <cell r="AN250">
            <v>1204.4807000000001</v>
          </cell>
          <cell r="AO250">
            <v>367.29719999999998</v>
          </cell>
          <cell r="AP250">
            <v>3531.9456</v>
          </cell>
          <cell r="AQ250">
            <v>3202.4238</v>
          </cell>
          <cell r="AR250">
            <v>181.67230000000001</v>
          </cell>
          <cell r="AS250">
            <v>881.97670000000005</v>
          </cell>
          <cell r="AT250">
            <v>1583.9808</v>
          </cell>
          <cell r="AU250">
            <v>0</v>
          </cell>
          <cell r="AV250">
            <v>0</v>
          </cell>
          <cell r="AW250">
            <v>0</v>
          </cell>
          <cell r="AX250">
            <v>0</v>
          </cell>
          <cell r="AY250">
            <v>0</v>
          </cell>
          <cell r="AZ250">
            <v>0</v>
          </cell>
          <cell r="BA250">
            <v>181.67230000000001</v>
          </cell>
          <cell r="BB250">
            <v>881.97670000000005</v>
          </cell>
          <cell r="BC250">
            <v>1583.9808</v>
          </cell>
          <cell r="BD250">
            <v>584.31280000000004</v>
          </cell>
          <cell r="BE250">
            <v>3867.3692000000001</v>
          </cell>
          <cell r="BF250">
            <v>5094.5603000000001</v>
          </cell>
          <cell r="BG250">
            <v>268.0258</v>
          </cell>
          <cell r="BH250">
            <v>2604.7516999999998</v>
          </cell>
          <cell r="BI250">
            <v>2336.8869</v>
          </cell>
          <cell r="BJ250">
            <v>852.33860000000004</v>
          </cell>
          <cell r="BK250">
            <v>6472.1208999999999</v>
          </cell>
          <cell r="BL250">
            <v>7431.4471999999996</v>
          </cell>
          <cell r="BM250">
            <v>670.66629999999998</v>
          </cell>
          <cell r="BN250">
            <v>5590.1441999999997</v>
          </cell>
          <cell r="BO250">
            <v>5847.4664000000002</v>
          </cell>
        </row>
        <row r="251">
          <cell r="A251">
            <v>93381</v>
          </cell>
          <cell r="B251">
            <v>64.510900000000007</v>
          </cell>
          <cell r="C251">
            <v>346.1771</v>
          </cell>
          <cell r="D251">
            <v>562.46420000000001</v>
          </cell>
          <cell r="E251">
            <v>72.721400000000003</v>
          </cell>
          <cell r="F251">
            <v>384.09730000000002</v>
          </cell>
          <cell r="G251">
            <v>634.04960000000005</v>
          </cell>
          <cell r="H251">
            <v>0</v>
          </cell>
          <cell r="I251">
            <v>97.519599999999997</v>
          </cell>
          <cell r="J251">
            <v>0</v>
          </cell>
          <cell r="K251">
            <v>84.907600000000002</v>
          </cell>
          <cell r="L251">
            <v>359.08499999999998</v>
          </cell>
          <cell r="M251">
            <v>740.30089999999996</v>
          </cell>
          <cell r="N251">
            <v>0</v>
          </cell>
          <cell r="O251">
            <v>97.519599999999997</v>
          </cell>
          <cell r="P251">
            <v>0</v>
          </cell>
          <cell r="Q251">
            <v>132.73330000000001</v>
          </cell>
          <cell r="R251">
            <v>291.51069999999999</v>
          </cell>
          <cell r="S251">
            <v>1157.2874999999999</v>
          </cell>
          <cell r="T251">
            <v>246.50470000000001</v>
          </cell>
          <cell r="U251">
            <v>541.3768</v>
          </cell>
          <cell r="V251">
            <v>2149.2474999999999</v>
          </cell>
          <cell r="W251">
            <v>431.56270000000001</v>
          </cell>
          <cell r="X251">
            <v>1204.0769</v>
          </cell>
          <cell r="Y251">
            <v>3762.7478999999998</v>
          </cell>
          <cell r="Z251">
            <v>790.90560000000005</v>
          </cell>
          <cell r="AA251">
            <v>1854.9376</v>
          </cell>
          <cell r="AB251">
            <v>6895.8194999999996</v>
          </cell>
          <cell r="AC251">
            <v>0</v>
          </cell>
          <cell r="AD251">
            <v>7.8663999999999996</v>
          </cell>
          <cell r="AE251">
            <v>0</v>
          </cell>
          <cell r="AF251">
            <v>0</v>
          </cell>
          <cell r="AG251">
            <v>0</v>
          </cell>
          <cell r="AH251">
            <v>0</v>
          </cell>
          <cell r="AI251">
            <v>0</v>
          </cell>
          <cell r="AJ251">
            <v>0</v>
          </cell>
          <cell r="AK251">
            <v>0</v>
          </cell>
          <cell r="AL251">
            <v>444.46409999999997</v>
          </cell>
          <cell r="AM251">
            <v>1035.1993</v>
          </cell>
          <cell r="AN251">
            <v>3875.2327</v>
          </cell>
          <cell r="AO251">
            <v>1235.3697</v>
          </cell>
          <cell r="AP251">
            <v>2882.2705000000001</v>
          </cell>
          <cell r="AQ251">
            <v>10771.0522</v>
          </cell>
          <cell r="AR251">
            <v>84.907600000000002</v>
          </cell>
          <cell r="AS251">
            <v>464.471</v>
          </cell>
          <cell r="AT251">
            <v>740.30089999999996</v>
          </cell>
          <cell r="AU251">
            <v>0</v>
          </cell>
          <cell r="AV251">
            <v>0</v>
          </cell>
          <cell r="AW251">
            <v>0</v>
          </cell>
          <cell r="AX251">
            <v>0</v>
          </cell>
          <cell r="AY251">
            <v>0</v>
          </cell>
          <cell r="AZ251">
            <v>0</v>
          </cell>
          <cell r="BA251">
            <v>84.907600000000002</v>
          </cell>
          <cell r="BB251">
            <v>464.471</v>
          </cell>
          <cell r="BC251">
            <v>740.30089999999996</v>
          </cell>
          <cell r="BD251">
            <v>928.13789999999995</v>
          </cell>
          <cell r="BE251">
            <v>2682.7316000000001</v>
          </cell>
          <cell r="BF251">
            <v>8092.3333000000002</v>
          </cell>
          <cell r="BG251">
            <v>823.70209999999997</v>
          </cell>
          <cell r="BH251">
            <v>1868.0868</v>
          </cell>
          <cell r="BI251">
            <v>7181.7677000000003</v>
          </cell>
          <cell r="BJ251">
            <v>1751.84</v>
          </cell>
          <cell r="BK251">
            <v>4550.8184000000001</v>
          </cell>
          <cell r="BL251">
            <v>15274.101000000001</v>
          </cell>
          <cell r="BM251">
            <v>1666.9323999999999</v>
          </cell>
          <cell r="BN251">
            <v>4086.3474000000001</v>
          </cell>
          <cell r="BO251">
            <v>14533.8001</v>
          </cell>
        </row>
        <row r="252">
          <cell r="A252">
            <v>93382</v>
          </cell>
          <cell r="B252">
            <v>43.0229</v>
          </cell>
          <cell r="C252">
            <v>391.2912</v>
          </cell>
          <cell r="D252">
            <v>375.11200000000002</v>
          </cell>
          <cell r="E252">
            <v>79.383600000000001</v>
          </cell>
          <cell r="F252">
            <v>442.8347</v>
          </cell>
          <cell r="G252">
            <v>692.13670000000002</v>
          </cell>
          <cell r="H252">
            <v>0</v>
          </cell>
          <cell r="I252">
            <v>80.388000000000005</v>
          </cell>
          <cell r="J252">
            <v>0</v>
          </cell>
          <cell r="K252">
            <v>83.2423</v>
          </cell>
          <cell r="L252">
            <v>314.39109999999999</v>
          </cell>
          <cell r="M252">
            <v>725.78120000000001</v>
          </cell>
          <cell r="N252">
            <v>0</v>
          </cell>
          <cell r="O252">
            <v>80.388000000000005</v>
          </cell>
          <cell r="P252">
            <v>0</v>
          </cell>
          <cell r="Q252">
            <v>316.5718</v>
          </cell>
          <cell r="R252">
            <v>343.39609999999999</v>
          </cell>
          <cell r="S252">
            <v>2760.1554999999998</v>
          </cell>
          <cell r="T252">
            <v>587.91909999999996</v>
          </cell>
          <cell r="U252">
            <v>637.73559999999998</v>
          </cell>
          <cell r="V252">
            <v>5126.0027</v>
          </cell>
          <cell r="W252">
            <v>943.65509999999995</v>
          </cell>
          <cell r="X252">
            <v>1500.8665000000001</v>
          </cell>
          <cell r="Y252">
            <v>8227.6257000000005</v>
          </cell>
          <cell r="Z252">
            <v>1536.6280999999999</v>
          </cell>
          <cell r="AA252">
            <v>1709.3690999999999</v>
          </cell>
          <cell r="AB252">
            <v>13397.6919</v>
          </cell>
          <cell r="AC252">
            <v>0</v>
          </cell>
          <cell r="AD252">
            <v>0</v>
          </cell>
          <cell r="AE252">
            <v>0</v>
          </cell>
          <cell r="AF252">
            <v>0</v>
          </cell>
          <cell r="AG252">
            <v>0</v>
          </cell>
          <cell r="AH252">
            <v>0</v>
          </cell>
          <cell r="AI252">
            <v>0</v>
          </cell>
          <cell r="AJ252">
            <v>0</v>
          </cell>
          <cell r="AK252">
            <v>0</v>
          </cell>
          <cell r="AL252">
            <v>988.35059999999999</v>
          </cell>
          <cell r="AM252">
            <v>1113.5817</v>
          </cell>
          <cell r="AN252">
            <v>8617.3202999999994</v>
          </cell>
          <cell r="AO252">
            <v>2524.9787000000001</v>
          </cell>
          <cell r="AP252">
            <v>2822.9508000000001</v>
          </cell>
          <cell r="AQ252">
            <v>22015.012200000001</v>
          </cell>
          <cell r="AR252">
            <v>83.2423</v>
          </cell>
          <cell r="AS252">
            <v>394.77910000000003</v>
          </cell>
          <cell r="AT252">
            <v>725.78120000000001</v>
          </cell>
          <cell r="AU252">
            <v>0</v>
          </cell>
          <cell r="AV252">
            <v>0</v>
          </cell>
          <cell r="AW252">
            <v>0</v>
          </cell>
          <cell r="AX252">
            <v>0</v>
          </cell>
          <cell r="AY252">
            <v>0</v>
          </cell>
          <cell r="AZ252">
            <v>0</v>
          </cell>
          <cell r="BA252">
            <v>83.2423</v>
          </cell>
          <cell r="BB252">
            <v>394.77910000000003</v>
          </cell>
          <cell r="BC252">
            <v>725.78120000000001</v>
          </cell>
          <cell r="BD252">
            <v>1659.0346</v>
          </cell>
          <cell r="BE252">
            <v>2623.8829999999998</v>
          </cell>
          <cell r="BF252">
            <v>14464.9406</v>
          </cell>
          <cell r="BG252">
            <v>1892.8415</v>
          </cell>
          <cell r="BH252">
            <v>2094.7134000000001</v>
          </cell>
          <cell r="BI252">
            <v>16503.478500000001</v>
          </cell>
          <cell r="BJ252">
            <v>3551.8761</v>
          </cell>
          <cell r="BK252">
            <v>4718.5964000000004</v>
          </cell>
          <cell r="BL252">
            <v>30968.419099999999</v>
          </cell>
          <cell r="BM252">
            <v>3468.6338000000001</v>
          </cell>
          <cell r="BN252">
            <v>4323.8172999999997</v>
          </cell>
          <cell r="BO252">
            <v>30242.637900000002</v>
          </cell>
        </row>
        <row r="253">
          <cell r="A253">
            <v>93388</v>
          </cell>
          <cell r="B253">
            <v>952.03219999999999</v>
          </cell>
          <cell r="C253">
            <v>93129.417300000001</v>
          </cell>
          <cell r="D253">
            <v>152.4614</v>
          </cell>
          <cell r="E253">
            <v>2819.7732000000001</v>
          </cell>
          <cell r="F253">
            <v>107569.2792</v>
          </cell>
          <cell r="G253">
            <v>451.56740000000002</v>
          </cell>
          <cell r="H253">
            <v>0</v>
          </cell>
          <cell r="I253">
            <v>0</v>
          </cell>
          <cell r="J253">
            <v>0</v>
          </cell>
          <cell r="K253">
            <v>2329.7761999999998</v>
          </cell>
          <cell r="L253">
            <v>-7395.5388000000003</v>
          </cell>
          <cell r="M253">
            <v>0</v>
          </cell>
          <cell r="N253">
            <v>0</v>
          </cell>
          <cell r="O253">
            <v>0</v>
          </cell>
          <cell r="P253">
            <v>0</v>
          </cell>
          <cell r="Q253">
            <v>12802.8292</v>
          </cell>
          <cell r="R253">
            <v>189532.29449999999</v>
          </cell>
          <cell r="S253">
            <v>2050.2855</v>
          </cell>
          <cell r="T253">
            <v>23776.682799999999</v>
          </cell>
          <cell r="U253">
            <v>351988.5465</v>
          </cell>
          <cell r="V253">
            <v>3807.6729999999998</v>
          </cell>
          <cell r="W253">
            <v>38021.5412</v>
          </cell>
          <cell r="X253">
            <v>749615.07629999996</v>
          </cell>
          <cell r="Y253">
            <v>6461.9872999999998</v>
          </cell>
          <cell r="Z253">
            <v>48251.322999999997</v>
          </cell>
          <cell r="AA253">
            <v>688863.1581</v>
          </cell>
          <cell r="AB253">
            <v>7727.1190999999999</v>
          </cell>
          <cell r="AC253">
            <v>1588.7075</v>
          </cell>
          <cell r="AD253">
            <v>10728.7088</v>
          </cell>
          <cell r="AE253">
            <v>21476.885200000001</v>
          </cell>
          <cell r="AF253">
            <v>0</v>
          </cell>
          <cell r="AG253">
            <v>0</v>
          </cell>
          <cell r="AH253">
            <v>0</v>
          </cell>
          <cell r="AI253">
            <v>0</v>
          </cell>
          <cell r="AJ253">
            <v>0</v>
          </cell>
          <cell r="AK253">
            <v>0</v>
          </cell>
          <cell r="AL253">
            <v>35717.714500000002</v>
          </cell>
          <cell r="AM253">
            <v>600480.60580000002</v>
          </cell>
          <cell r="AN253">
            <v>5719.9475000000002</v>
          </cell>
          <cell r="AO253">
            <v>82380.33</v>
          </cell>
          <cell r="AP253">
            <v>1278615.0551</v>
          </cell>
          <cell r="AQ253">
            <v>-8029.8185999999996</v>
          </cell>
          <cell r="AR253">
            <v>3918.4837000000002</v>
          </cell>
          <cell r="AS253">
            <v>3333.17</v>
          </cell>
          <cell r="AT253">
            <v>21476.885200000001</v>
          </cell>
          <cell r="AU253">
            <v>0</v>
          </cell>
          <cell r="AV253">
            <v>0</v>
          </cell>
          <cell r="AW253">
            <v>0</v>
          </cell>
          <cell r="AX253">
            <v>0</v>
          </cell>
          <cell r="AY253">
            <v>0</v>
          </cell>
          <cell r="AZ253">
            <v>0</v>
          </cell>
          <cell r="BA253">
            <v>3918.4837000000002</v>
          </cell>
          <cell r="BB253">
            <v>3333.17</v>
          </cell>
          <cell r="BC253">
            <v>21476.885200000001</v>
          </cell>
          <cell r="BD253">
            <v>52023.128400000001</v>
          </cell>
          <cell r="BE253">
            <v>889561.85459999996</v>
          </cell>
          <cell r="BF253">
            <v>8331.1478999999999</v>
          </cell>
          <cell r="BG253">
            <v>72297.226500000004</v>
          </cell>
          <cell r="BH253">
            <v>1142001.4468</v>
          </cell>
          <cell r="BI253">
            <v>11577.906000000001</v>
          </cell>
          <cell r="BJ253">
            <v>124320.35490000001</v>
          </cell>
          <cell r="BK253">
            <v>2031563.3014</v>
          </cell>
          <cell r="BL253">
            <v>19909.053899999999</v>
          </cell>
          <cell r="BM253">
            <v>120401.87119999999</v>
          </cell>
          <cell r="BN253">
            <v>2028230.1314000001</v>
          </cell>
          <cell r="BO253">
            <v>-1567.8313000000001</v>
          </cell>
        </row>
        <row r="254">
          <cell r="A254">
            <v>93389</v>
          </cell>
          <cell r="B254">
            <v>4103.5204000000003</v>
          </cell>
          <cell r="C254">
            <v>22078.871999999999</v>
          </cell>
          <cell r="D254">
            <v>3034.3717000000001</v>
          </cell>
          <cell r="E254">
            <v>7620.8236999999999</v>
          </cell>
          <cell r="F254">
            <v>57923.088000000003</v>
          </cell>
          <cell r="G254">
            <v>5635.2618000000002</v>
          </cell>
          <cell r="H254">
            <v>0</v>
          </cell>
          <cell r="I254">
            <v>6600</v>
          </cell>
          <cell r="J254">
            <v>0</v>
          </cell>
          <cell r="K254">
            <v>0</v>
          </cell>
          <cell r="L254">
            <v>22247.1266</v>
          </cell>
          <cell r="M254">
            <v>0</v>
          </cell>
          <cell r="N254">
            <v>0</v>
          </cell>
          <cell r="O254">
            <v>0</v>
          </cell>
          <cell r="P254">
            <v>0</v>
          </cell>
          <cell r="Q254">
            <v>21690.202700000002</v>
          </cell>
          <cell r="R254">
            <v>145895.5956</v>
          </cell>
          <cell r="S254">
            <v>16038.9449</v>
          </cell>
          <cell r="T254">
            <v>40281.805099999998</v>
          </cell>
          <cell r="U254">
            <v>270948.96350000001</v>
          </cell>
          <cell r="V254">
            <v>29786.612099999998</v>
          </cell>
          <cell r="W254">
            <v>73696.351899999994</v>
          </cell>
          <cell r="X254">
            <v>481199.39250000002</v>
          </cell>
          <cell r="Y254">
            <v>54495.190499999997</v>
          </cell>
          <cell r="Z254">
            <v>86257.763099999996</v>
          </cell>
          <cell r="AA254">
            <v>978517.31409999996</v>
          </cell>
          <cell r="AB254">
            <v>63783.798300000002</v>
          </cell>
          <cell r="AC254">
            <v>458.12529999999998</v>
          </cell>
          <cell r="AD254">
            <v>18876.234400000001</v>
          </cell>
          <cell r="AE254">
            <v>32923.765599999999</v>
          </cell>
          <cell r="AF254">
            <v>0</v>
          </cell>
          <cell r="AG254">
            <v>0</v>
          </cell>
          <cell r="AH254">
            <v>0</v>
          </cell>
          <cell r="AI254">
            <v>0</v>
          </cell>
          <cell r="AJ254">
            <v>0</v>
          </cell>
          <cell r="AK254">
            <v>0</v>
          </cell>
          <cell r="AL254">
            <v>72630.745699999999</v>
          </cell>
          <cell r="AM254">
            <v>533945.62800000003</v>
          </cell>
          <cell r="AN254">
            <v>53707.222000000002</v>
          </cell>
          <cell r="AO254">
            <v>158430.3835</v>
          </cell>
          <cell r="AP254">
            <v>1493586.7076999999</v>
          </cell>
          <cell r="AQ254">
            <v>84567.254700000005</v>
          </cell>
          <cell r="AR254">
            <v>458.12529999999998</v>
          </cell>
          <cell r="AS254">
            <v>41123.360999999997</v>
          </cell>
          <cell r="AT254">
            <v>32923.765599999999</v>
          </cell>
          <cell r="AU254">
            <v>0</v>
          </cell>
          <cell r="AV254">
            <v>218.81379999999999</v>
          </cell>
          <cell r="AW254">
            <v>0</v>
          </cell>
          <cell r="AX254">
            <v>0</v>
          </cell>
          <cell r="AY254">
            <v>0</v>
          </cell>
          <cell r="AZ254">
            <v>0</v>
          </cell>
          <cell r="BA254">
            <v>458.12529999999998</v>
          </cell>
          <cell r="BB254">
            <v>40904.547200000001</v>
          </cell>
          <cell r="BC254">
            <v>32923.765599999999</v>
          </cell>
          <cell r="BD254">
            <v>97982.107199999999</v>
          </cell>
          <cell r="BE254">
            <v>1065119.2741</v>
          </cell>
          <cell r="BF254">
            <v>72453.431800000006</v>
          </cell>
          <cell r="BG254">
            <v>134602.75349999999</v>
          </cell>
          <cell r="BH254">
            <v>950790.18709999998</v>
          </cell>
          <cell r="BI254">
            <v>99532.778999999995</v>
          </cell>
          <cell r="BJ254">
            <v>232584.86069999999</v>
          </cell>
          <cell r="BK254">
            <v>2015909.4612</v>
          </cell>
          <cell r="BL254">
            <v>171986.2108</v>
          </cell>
          <cell r="BM254">
            <v>232126.73540000001</v>
          </cell>
          <cell r="BN254">
            <v>1975004.9140000001</v>
          </cell>
          <cell r="BO254">
            <v>139062.44519999999</v>
          </cell>
        </row>
        <row r="255">
          <cell r="A255">
            <v>93391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53.6492</v>
          </cell>
          <cell r="R255">
            <v>1112.6221</v>
          </cell>
          <cell r="S255">
            <v>90.453500000000005</v>
          </cell>
          <cell r="T255">
            <v>99.634299999999996</v>
          </cell>
          <cell r="U255">
            <v>2066.2982999999999</v>
          </cell>
          <cell r="V255">
            <v>167.98509999999999</v>
          </cell>
          <cell r="W255">
            <v>153.2835</v>
          </cell>
          <cell r="X255">
            <v>3178.9204</v>
          </cell>
          <cell r="Y255">
            <v>258.43860000000001</v>
          </cell>
          <cell r="Z255">
            <v>139.0729</v>
          </cell>
          <cell r="AA255">
            <v>3290.8463000000002</v>
          </cell>
          <cell r="AB255">
            <v>234.47890000000001</v>
          </cell>
          <cell r="AC255">
            <v>0</v>
          </cell>
          <cell r="AD255">
            <v>0</v>
          </cell>
          <cell r="AE255">
            <v>0</v>
          </cell>
          <cell r="AF255">
            <v>0</v>
          </cell>
          <cell r="AG255">
            <v>0</v>
          </cell>
          <cell r="AH255">
            <v>0</v>
          </cell>
          <cell r="AI255">
            <v>1.2103999999999999</v>
          </cell>
          <cell r="AJ255">
            <v>49.069499999999998</v>
          </cell>
          <cell r="AK255">
            <v>1.6930000000000001</v>
          </cell>
          <cell r="AL255">
            <v>163.0394</v>
          </cell>
          <cell r="AM255">
            <v>4134.3567000000003</v>
          </cell>
          <cell r="AN255">
            <v>274.88709999999998</v>
          </cell>
          <cell r="AO255">
            <v>300.90190000000001</v>
          </cell>
          <cell r="AP255">
            <v>7376.1334999999999</v>
          </cell>
          <cell r="AQ255">
            <v>507.673</v>
          </cell>
          <cell r="AR255">
            <v>1.2103999999999999</v>
          </cell>
          <cell r="AS255">
            <v>49.069499999999998</v>
          </cell>
          <cell r="AT255">
            <v>1.6930000000000001</v>
          </cell>
          <cell r="AU255">
            <v>0</v>
          </cell>
          <cell r="AV255">
            <v>0</v>
          </cell>
          <cell r="AW255">
            <v>0</v>
          </cell>
          <cell r="AX255">
            <v>0</v>
          </cell>
          <cell r="AY255">
            <v>0</v>
          </cell>
          <cell r="AZ255">
            <v>0</v>
          </cell>
          <cell r="BA255">
            <v>1.2103999999999999</v>
          </cell>
          <cell r="BB255">
            <v>49.069499999999998</v>
          </cell>
          <cell r="BC255">
            <v>1.6930000000000001</v>
          </cell>
          <cell r="BD255">
            <v>139.0729</v>
          </cell>
          <cell r="BE255">
            <v>3290.8463000000002</v>
          </cell>
          <cell r="BF255">
            <v>234.47890000000001</v>
          </cell>
          <cell r="BG255">
            <v>316.3229</v>
          </cell>
          <cell r="BH255">
            <v>7313.2771000000002</v>
          </cell>
          <cell r="BI255">
            <v>533.32569999999998</v>
          </cell>
          <cell r="BJ255">
            <v>455.39580000000001</v>
          </cell>
          <cell r="BK255">
            <v>10604.1234</v>
          </cell>
          <cell r="BL255">
            <v>767.80460000000005</v>
          </cell>
          <cell r="BM255">
            <v>454.18540000000002</v>
          </cell>
          <cell r="BN255">
            <v>10555.053900000001</v>
          </cell>
          <cell r="BO255">
            <v>766.11159999999995</v>
          </cell>
        </row>
        <row r="256">
          <cell r="A256">
            <v>93397</v>
          </cell>
          <cell r="B256">
            <v>2219.7519000000002</v>
          </cell>
          <cell r="C256">
            <v>2907.5140000000001</v>
          </cell>
          <cell r="D256">
            <v>564.09640000000002</v>
          </cell>
          <cell r="E256">
            <v>4122.3964999999998</v>
          </cell>
          <cell r="F256">
            <v>11027.885</v>
          </cell>
          <cell r="G256">
            <v>1047.6076</v>
          </cell>
          <cell r="H256">
            <v>0</v>
          </cell>
          <cell r="I256">
            <v>1194.5</v>
          </cell>
          <cell r="J256">
            <v>0</v>
          </cell>
          <cell r="K256">
            <v>0</v>
          </cell>
          <cell r="L256">
            <v>0</v>
          </cell>
          <cell r="M256">
            <v>0</v>
          </cell>
          <cell r="N256">
            <v>0</v>
          </cell>
          <cell r="O256">
            <v>0</v>
          </cell>
          <cell r="P256">
            <v>0</v>
          </cell>
          <cell r="Q256">
            <v>4303.6104999999998</v>
          </cell>
          <cell r="R256">
            <v>14908.3411</v>
          </cell>
          <cell r="S256">
            <v>1093.6587999999999</v>
          </cell>
          <cell r="T256">
            <v>7992.4195</v>
          </cell>
          <cell r="U256">
            <v>27686.919000000002</v>
          </cell>
          <cell r="V256">
            <v>2031.0806</v>
          </cell>
          <cell r="W256">
            <v>18638.178400000001</v>
          </cell>
          <cell r="X256">
            <v>57725.159099999997</v>
          </cell>
          <cell r="Y256">
            <v>4736.4434000000001</v>
          </cell>
          <cell r="Z256">
            <v>13700.6468</v>
          </cell>
          <cell r="AA256">
            <v>67520.320300000007</v>
          </cell>
          <cell r="AB256">
            <v>3481.6887000000002</v>
          </cell>
          <cell r="AC256">
            <v>0</v>
          </cell>
          <cell r="AD256">
            <v>0</v>
          </cell>
          <cell r="AE256">
            <v>0</v>
          </cell>
          <cell r="AF256">
            <v>0</v>
          </cell>
          <cell r="AG256">
            <v>0</v>
          </cell>
          <cell r="AH256">
            <v>0</v>
          </cell>
          <cell r="AI256">
            <v>0</v>
          </cell>
          <cell r="AJ256">
            <v>81.097700000000003</v>
          </cell>
          <cell r="AK256">
            <v>0</v>
          </cell>
          <cell r="AL256">
            <v>14410.858399999999</v>
          </cell>
          <cell r="AM256">
            <v>61641.605000000003</v>
          </cell>
          <cell r="AN256">
            <v>3662.172</v>
          </cell>
          <cell r="AO256">
            <v>28111.5052</v>
          </cell>
          <cell r="AP256">
            <v>129080.8276</v>
          </cell>
          <cell r="AQ256">
            <v>7143.8607000000002</v>
          </cell>
          <cell r="AR256">
            <v>0</v>
          </cell>
          <cell r="AS256">
            <v>81.097700000000003</v>
          </cell>
          <cell r="AT256">
            <v>0</v>
          </cell>
          <cell r="AU256">
            <v>0</v>
          </cell>
          <cell r="AV256">
            <v>0</v>
          </cell>
          <cell r="AW256">
            <v>0</v>
          </cell>
          <cell r="AX256">
            <v>0</v>
          </cell>
          <cell r="AY256">
            <v>0</v>
          </cell>
          <cell r="AZ256">
            <v>0</v>
          </cell>
          <cell r="BA256">
            <v>0</v>
          </cell>
          <cell r="BB256">
            <v>81.097700000000003</v>
          </cell>
          <cell r="BC256">
            <v>0</v>
          </cell>
          <cell r="BD256">
            <v>20042.7952</v>
          </cell>
          <cell r="BE256">
            <v>82650.219299999997</v>
          </cell>
          <cell r="BF256">
            <v>5093.3927000000003</v>
          </cell>
          <cell r="BG256">
            <v>26706.8884</v>
          </cell>
          <cell r="BH256">
            <v>104236.8651</v>
          </cell>
          <cell r="BI256">
            <v>6786.9114</v>
          </cell>
          <cell r="BJ256">
            <v>46749.683599999997</v>
          </cell>
          <cell r="BK256">
            <v>186887.08439999999</v>
          </cell>
          <cell r="BL256">
            <v>11880.304099999999</v>
          </cell>
          <cell r="BM256">
            <v>46749.683599999997</v>
          </cell>
          <cell r="BN256">
            <v>186805.98670000001</v>
          </cell>
          <cell r="BO256">
            <v>11880.304099999999</v>
          </cell>
        </row>
        <row r="257">
          <cell r="A257">
            <v>93448</v>
          </cell>
          <cell r="B257">
            <v>21.926500000000001</v>
          </cell>
          <cell r="C257">
            <v>160.2724</v>
          </cell>
          <cell r="D257">
            <v>203.1234</v>
          </cell>
          <cell r="E257">
            <v>9.5912000000000006</v>
          </cell>
          <cell r="F257">
            <v>245.35310000000001</v>
          </cell>
          <cell r="G257">
            <v>88.851100000000002</v>
          </cell>
          <cell r="H257">
            <v>0</v>
          </cell>
          <cell r="I257">
            <v>64.310400000000001</v>
          </cell>
          <cell r="J257">
            <v>0</v>
          </cell>
          <cell r="K257">
            <v>3.1667000000000001</v>
          </cell>
          <cell r="L257">
            <v>99.001400000000004</v>
          </cell>
          <cell r="M257">
            <v>29.334700000000002</v>
          </cell>
          <cell r="N257">
            <v>0</v>
          </cell>
          <cell r="O257">
            <v>64.310400000000001</v>
          </cell>
          <cell r="P257">
            <v>0</v>
          </cell>
          <cell r="Q257">
            <v>25.455200000000001</v>
          </cell>
          <cell r="R257">
            <v>239.9365</v>
          </cell>
          <cell r="S257">
            <v>235.81190000000001</v>
          </cell>
          <cell r="T257">
            <v>47.273899999999998</v>
          </cell>
          <cell r="U257">
            <v>445.59649999999999</v>
          </cell>
          <cell r="V257">
            <v>437.93680000000001</v>
          </cell>
          <cell r="W257">
            <v>101.0801</v>
          </cell>
          <cell r="X257">
            <v>992.15710000000001</v>
          </cell>
          <cell r="Y257">
            <v>936.38850000000002</v>
          </cell>
          <cell r="Z257">
            <v>187.95400000000001</v>
          </cell>
          <cell r="AA257">
            <v>1792.7571</v>
          </cell>
          <cell r="AB257">
            <v>1741.1726000000001</v>
          </cell>
          <cell r="AC257">
            <v>0</v>
          </cell>
          <cell r="AD257">
            <v>2.6267999999999998</v>
          </cell>
          <cell r="AE257">
            <v>0</v>
          </cell>
          <cell r="AF257">
            <v>0</v>
          </cell>
          <cell r="AG257">
            <v>0</v>
          </cell>
          <cell r="AH257">
            <v>0</v>
          </cell>
          <cell r="AI257">
            <v>0</v>
          </cell>
          <cell r="AJ257">
            <v>0</v>
          </cell>
          <cell r="AK257">
            <v>0</v>
          </cell>
          <cell r="AL257">
            <v>79.472200000000001</v>
          </cell>
          <cell r="AM257">
            <v>796.71699999999998</v>
          </cell>
          <cell r="AN257">
            <v>736.21569999999997</v>
          </cell>
          <cell r="AO257">
            <v>267.42619999999999</v>
          </cell>
          <cell r="AP257">
            <v>2586.8472999999999</v>
          </cell>
          <cell r="AQ257">
            <v>2477.3883000000001</v>
          </cell>
          <cell r="AR257">
            <v>3.1667000000000001</v>
          </cell>
          <cell r="AS257">
            <v>165.93860000000001</v>
          </cell>
          <cell r="AT257">
            <v>29.334700000000002</v>
          </cell>
          <cell r="AU257">
            <v>0</v>
          </cell>
          <cell r="AV257">
            <v>0</v>
          </cell>
          <cell r="AW257">
            <v>0</v>
          </cell>
          <cell r="AX257">
            <v>0</v>
          </cell>
          <cell r="AY257">
            <v>0</v>
          </cell>
          <cell r="AZ257">
            <v>0</v>
          </cell>
          <cell r="BA257">
            <v>3.1667000000000001</v>
          </cell>
          <cell r="BB257">
            <v>165.93860000000001</v>
          </cell>
          <cell r="BC257">
            <v>29.334700000000002</v>
          </cell>
          <cell r="BD257">
            <v>219.4717</v>
          </cell>
          <cell r="BE257">
            <v>2262.6930000000002</v>
          </cell>
          <cell r="BF257">
            <v>2033.1470999999999</v>
          </cell>
          <cell r="BG257">
            <v>152.2013</v>
          </cell>
          <cell r="BH257">
            <v>1482.25</v>
          </cell>
          <cell r="BI257">
            <v>1409.9644000000001</v>
          </cell>
          <cell r="BJ257">
            <v>371.673</v>
          </cell>
          <cell r="BK257">
            <v>3744.9430000000002</v>
          </cell>
          <cell r="BL257">
            <v>3443.1115</v>
          </cell>
          <cell r="BM257">
            <v>368.50630000000001</v>
          </cell>
          <cell r="BN257">
            <v>3579.0043999999998</v>
          </cell>
          <cell r="BO257">
            <v>3413.7768000000001</v>
          </cell>
        </row>
        <row r="258">
          <cell r="A258">
            <v>93449</v>
          </cell>
          <cell r="B258">
            <v>274.04239999999999</v>
          </cell>
          <cell r="C258">
            <v>5036.8618999999999</v>
          </cell>
          <cell r="D258">
            <v>829.12120000000004</v>
          </cell>
          <cell r="E258">
            <v>508.93599999999998</v>
          </cell>
          <cell r="F258">
            <v>4128.4111999999996</v>
          </cell>
          <cell r="G258">
            <v>1539.7969000000001</v>
          </cell>
          <cell r="H258">
            <v>0</v>
          </cell>
          <cell r="I258">
            <v>0</v>
          </cell>
          <cell r="J258">
            <v>0</v>
          </cell>
          <cell r="K258">
            <v>0</v>
          </cell>
          <cell r="L258">
            <v>0</v>
          </cell>
          <cell r="M258">
            <v>0</v>
          </cell>
          <cell r="N258">
            <v>0</v>
          </cell>
          <cell r="O258">
            <v>0</v>
          </cell>
          <cell r="P258">
            <v>0</v>
          </cell>
          <cell r="Q258">
            <v>3870.4069</v>
          </cell>
          <cell r="R258">
            <v>16742.2336</v>
          </cell>
          <cell r="S258">
            <v>11710</v>
          </cell>
          <cell r="T258">
            <v>7187.8985000000002</v>
          </cell>
          <cell r="U258">
            <v>31092.719700000001</v>
          </cell>
          <cell r="V258">
            <v>21747.142500000002</v>
          </cell>
          <cell r="W258">
            <v>11841.283799999999</v>
          </cell>
          <cell r="X258">
            <v>57000.2264</v>
          </cell>
          <cell r="Y258">
            <v>35826.060599999997</v>
          </cell>
          <cell r="Z258">
            <v>29649.6018</v>
          </cell>
          <cell r="AA258">
            <v>127927.92849999999</v>
          </cell>
          <cell r="AB258">
            <v>89705.512600000002</v>
          </cell>
          <cell r="AC258">
            <v>22.813099999999999</v>
          </cell>
          <cell r="AD258">
            <v>862.99929999999995</v>
          </cell>
          <cell r="AE258">
            <v>13137.000700000001</v>
          </cell>
          <cell r="AF258">
            <v>0</v>
          </cell>
          <cell r="AG258">
            <v>0</v>
          </cell>
          <cell r="AH258">
            <v>0</v>
          </cell>
          <cell r="AI258">
            <v>0</v>
          </cell>
          <cell r="AJ258">
            <v>0</v>
          </cell>
          <cell r="AK258">
            <v>0</v>
          </cell>
          <cell r="AL258">
            <v>12083.573899999999</v>
          </cell>
          <cell r="AM258">
            <v>55054.946300000003</v>
          </cell>
          <cell r="AN258">
            <v>36559.114800000003</v>
          </cell>
          <cell r="AO258">
            <v>41710.3626</v>
          </cell>
          <cell r="AP258">
            <v>182119.87549999999</v>
          </cell>
          <cell r="AQ258">
            <v>113127.62669999999</v>
          </cell>
          <cell r="AR258">
            <v>22.813099999999999</v>
          </cell>
          <cell r="AS258">
            <v>862.99929999999995</v>
          </cell>
          <cell r="AT258">
            <v>13137.000700000001</v>
          </cell>
          <cell r="AU258">
            <v>0</v>
          </cell>
          <cell r="AV258">
            <v>0</v>
          </cell>
          <cell r="AW258">
            <v>0</v>
          </cell>
          <cell r="AX258">
            <v>0</v>
          </cell>
          <cell r="AY258">
            <v>0</v>
          </cell>
          <cell r="AZ258">
            <v>0</v>
          </cell>
          <cell r="BA258">
            <v>22.813099999999999</v>
          </cell>
          <cell r="BB258">
            <v>862.99929999999995</v>
          </cell>
          <cell r="BC258">
            <v>13137.000700000001</v>
          </cell>
          <cell r="BD258">
            <v>30432.5802</v>
          </cell>
          <cell r="BE258">
            <v>137093.2016</v>
          </cell>
          <cell r="BF258">
            <v>92074.430699999997</v>
          </cell>
          <cell r="BG258">
            <v>23141.879300000001</v>
          </cell>
          <cell r="BH258">
            <v>102889.8996</v>
          </cell>
          <cell r="BI258">
            <v>70016.257299999997</v>
          </cell>
          <cell r="BJ258">
            <v>53574.459499999997</v>
          </cell>
          <cell r="BK258">
            <v>239983.1012</v>
          </cell>
          <cell r="BL258">
            <v>162090.68799999999</v>
          </cell>
          <cell r="BM258">
            <v>53551.646399999998</v>
          </cell>
          <cell r="BN258">
            <v>239120.10190000001</v>
          </cell>
          <cell r="BO258">
            <v>148953.68729999999</v>
          </cell>
        </row>
        <row r="259">
          <cell r="A259">
            <v>93450</v>
          </cell>
          <cell r="B259">
            <v>6.9606000000000003</v>
          </cell>
          <cell r="C259">
            <v>56.702500000000001</v>
          </cell>
          <cell r="D259">
            <v>64.481499999999997</v>
          </cell>
          <cell r="E259">
            <v>35.081400000000002</v>
          </cell>
          <cell r="F259">
            <v>131.18680000000001</v>
          </cell>
          <cell r="G259">
            <v>324.98700000000002</v>
          </cell>
          <cell r="H259">
            <v>0</v>
          </cell>
          <cell r="I259">
            <v>17.864000000000001</v>
          </cell>
          <cell r="J259">
            <v>0</v>
          </cell>
          <cell r="K259">
            <v>22.8597</v>
          </cell>
          <cell r="L259">
            <v>71.45</v>
          </cell>
          <cell r="M259">
            <v>211.76840000000001</v>
          </cell>
          <cell r="N259">
            <v>0</v>
          </cell>
          <cell r="O259">
            <v>17.864000000000001</v>
          </cell>
          <cell r="P259">
            <v>0</v>
          </cell>
          <cell r="Q259">
            <v>98.890900000000002</v>
          </cell>
          <cell r="R259">
            <v>497.83510000000001</v>
          </cell>
          <cell r="S259">
            <v>788.5385</v>
          </cell>
          <cell r="T259">
            <v>183.65459999999999</v>
          </cell>
          <cell r="U259">
            <v>924.55089999999996</v>
          </cell>
          <cell r="V259">
            <v>1464.4277</v>
          </cell>
          <cell r="W259">
            <v>301.7278</v>
          </cell>
          <cell r="X259">
            <v>1538.8253</v>
          </cell>
          <cell r="Y259">
            <v>2430.6662999999999</v>
          </cell>
          <cell r="Z259">
            <v>927.69749999999999</v>
          </cell>
          <cell r="AA259">
            <v>5086.2579999999998</v>
          </cell>
          <cell r="AB259">
            <v>7839.2595000000001</v>
          </cell>
          <cell r="AC259">
            <v>0</v>
          </cell>
          <cell r="AD259">
            <v>1.1323000000000001</v>
          </cell>
          <cell r="AE259">
            <v>0</v>
          </cell>
          <cell r="AF259">
            <v>0</v>
          </cell>
          <cell r="AG259">
            <v>0</v>
          </cell>
          <cell r="AH259">
            <v>0</v>
          </cell>
          <cell r="AI259">
            <v>0</v>
          </cell>
          <cell r="AJ259">
            <v>0</v>
          </cell>
          <cell r="AK259">
            <v>0</v>
          </cell>
          <cell r="AL259">
            <v>308.74169999999998</v>
          </cell>
          <cell r="AM259">
            <v>1648.3168000000001</v>
          </cell>
          <cell r="AN259">
            <v>2860.1289000000002</v>
          </cell>
          <cell r="AO259">
            <v>1236.4392</v>
          </cell>
          <cell r="AP259">
            <v>6733.4425000000001</v>
          </cell>
          <cell r="AQ259">
            <v>10699.3884</v>
          </cell>
          <cell r="AR259">
            <v>22.8597</v>
          </cell>
          <cell r="AS259">
            <v>90.446299999999994</v>
          </cell>
          <cell r="AT259">
            <v>211.76840000000001</v>
          </cell>
          <cell r="AU259">
            <v>0</v>
          </cell>
          <cell r="AV259">
            <v>0</v>
          </cell>
          <cell r="AW259">
            <v>0</v>
          </cell>
          <cell r="AX259">
            <v>0</v>
          </cell>
          <cell r="AY259">
            <v>0</v>
          </cell>
          <cell r="AZ259">
            <v>0</v>
          </cell>
          <cell r="BA259">
            <v>22.8597</v>
          </cell>
          <cell r="BB259">
            <v>90.446299999999994</v>
          </cell>
          <cell r="BC259">
            <v>211.76840000000001</v>
          </cell>
          <cell r="BD259">
            <v>969.73950000000002</v>
          </cell>
          <cell r="BE259">
            <v>5292.0113000000001</v>
          </cell>
          <cell r="BF259">
            <v>8228.7279999999992</v>
          </cell>
          <cell r="BG259">
            <v>591.28719999999998</v>
          </cell>
          <cell r="BH259">
            <v>3070.7028</v>
          </cell>
          <cell r="BI259">
            <v>5113.0950999999995</v>
          </cell>
          <cell r="BJ259">
            <v>1561.0266999999999</v>
          </cell>
          <cell r="BK259">
            <v>8362.7140999999992</v>
          </cell>
          <cell r="BL259">
            <v>13341.8231</v>
          </cell>
          <cell r="BM259">
            <v>1538.1669999999999</v>
          </cell>
          <cell r="BN259">
            <v>8272.2677999999996</v>
          </cell>
          <cell r="BO259">
            <v>13130.054700000001</v>
          </cell>
        </row>
        <row r="260">
          <cell r="A260">
            <v>93451</v>
          </cell>
          <cell r="B260">
            <v>315.43290000000002</v>
          </cell>
          <cell r="C260">
            <v>3040.2539999999999</v>
          </cell>
          <cell r="D260">
            <v>2922.1145000000001</v>
          </cell>
          <cell r="E260">
            <v>585.80399999999997</v>
          </cell>
          <cell r="F260">
            <v>2938.5403000000001</v>
          </cell>
          <cell r="G260">
            <v>5426.7829000000002</v>
          </cell>
          <cell r="H260">
            <v>0</v>
          </cell>
          <cell r="I260">
            <v>446.6</v>
          </cell>
          <cell r="J260">
            <v>0</v>
          </cell>
          <cell r="K260">
            <v>901.23689999999999</v>
          </cell>
          <cell r="L260">
            <v>3375.1587</v>
          </cell>
          <cell r="M260">
            <v>8348.8976999999995</v>
          </cell>
          <cell r="N260">
            <v>0</v>
          </cell>
          <cell r="O260">
            <v>446.6</v>
          </cell>
          <cell r="P260">
            <v>0</v>
          </cell>
          <cell r="Q260">
            <v>388.7201</v>
          </cell>
          <cell r="R260">
            <v>2461.3132000000001</v>
          </cell>
          <cell r="S260">
            <v>3601.0335</v>
          </cell>
          <cell r="T260">
            <v>721.90869999999995</v>
          </cell>
          <cell r="U260">
            <v>4571.0101999999997</v>
          </cell>
          <cell r="V260">
            <v>6687.6327000000001</v>
          </cell>
          <cell r="W260">
            <v>1110.6288</v>
          </cell>
          <cell r="X260">
            <v>9635.9590000000007</v>
          </cell>
          <cell r="Y260">
            <v>10288.6659</v>
          </cell>
          <cell r="Z260">
            <v>2102.0970000000002</v>
          </cell>
          <cell r="AA260">
            <v>14508.2991</v>
          </cell>
          <cell r="AB260">
            <v>19473.4506</v>
          </cell>
          <cell r="AC260">
            <v>0</v>
          </cell>
          <cell r="AD260">
            <v>160.12530000000001</v>
          </cell>
          <cell r="AE260">
            <v>0</v>
          </cell>
          <cell r="AF260">
            <v>0</v>
          </cell>
          <cell r="AG260">
            <v>0</v>
          </cell>
          <cell r="AH260">
            <v>0</v>
          </cell>
          <cell r="AI260">
            <v>0</v>
          </cell>
          <cell r="AJ260">
            <v>0</v>
          </cell>
          <cell r="AK260">
            <v>0</v>
          </cell>
          <cell r="AL260">
            <v>1181.316</v>
          </cell>
          <cell r="AM260">
            <v>8067.0047999999997</v>
          </cell>
          <cell r="AN260">
            <v>10943.500099999999</v>
          </cell>
          <cell r="AO260">
            <v>3283.413</v>
          </cell>
          <cell r="AP260">
            <v>22415.178599999999</v>
          </cell>
          <cell r="AQ260">
            <v>30416.950700000001</v>
          </cell>
          <cell r="AR260">
            <v>901.23689999999999</v>
          </cell>
          <cell r="AS260">
            <v>3981.884</v>
          </cell>
          <cell r="AT260">
            <v>8348.8976999999995</v>
          </cell>
          <cell r="AU260">
            <v>0</v>
          </cell>
          <cell r="AV260">
            <v>0</v>
          </cell>
          <cell r="AW260">
            <v>0</v>
          </cell>
          <cell r="AX260">
            <v>0</v>
          </cell>
          <cell r="AY260">
            <v>0</v>
          </cell>
          <cell r="AZ260">
            <v>0</v>
          </cell>
          <cell r="BA260">
            <v>901.23689999999999</v>
          </cell>
          <cell r="BB260">
            <v>3981.884</v>
          </cell>
          <cell r="BC260">
            <v>8348.8976999999995</v>
          </cell>
          <cell r="BD260">
            <v>3003.3339000000001</v>
          </cell>
          <cell r="BE260">
            <v>20933.6934</v>
          </cell>
          <cell r="BF260">
            <v>27822.348000000002</v>
          </cell>
          <cell r="BG260">
            <v>2291.9448000000002</v>
          </cell>
          <cell r="BH260">
            <v>15099.3282</v>
          </cell>
          <cell r="BI260">
            <v>21232.166300000001</v>
          </cell>
          <cell r="BJ260">
            <v>5295.2786999999998</v>
          </cell>
          <cell r="BK260">
            <v>36033.0216</v>
          </cell>
          <cell r="BL260">
            <v>49054.514300000003</v>
          </cell>
          <cell r="BM260">
            <v>4394.0418</v>
          </cell>
          <cell r="BN260">
            <v>32051.137599999998</v>
          </cell>
          <cell r="BO260">
            <v>40705.616600000001</v>
          </cell>
        </row>
        <row r="261">
          <cell r="A261">
            <v>93452</v>
          </cell>
          <cell r="B261">
            <v>158.40530000000001</v>
          </cell>
          <cell r="C261">
            <v>1044.1407999999999</v>
          </cell>
          <cell r="D261">
            <v>0</v>
          </cell>
          <cell r="E261">
            <v>294.18130000000002</v>
          </cell>
          <cell r="F261">
            <v>1386.9048</v>
          </cell>
          <cell r="G261">
            <v>0</v>
          </cell>
          <cell r="H261">
            <v>0</v>
          </cell>
          <cell r="I261">
            <v>35.370699999999999</v>
          </cell>
          <cell r="J261">
            <v>0</v>
          </cell>
          <cell r="K261">
            <v>0</v>
          </cell>
          <cell r="L261">
            <v>0</v>
          </cell>
          <cell r="M261">
            <v>0</v>
          </cell>
          <cell r="N261">
            <v>0</v>
          </cell>
          <cell r="O261">
            <v>35.370699999999999</v>
          </cell>
          <cell r="P261">
            <v>0</v>
          </cell>
          <cell r="Q261">
            <v>0</v>
          </cell>
          <cell r="R261">
            <v>91.509699999999995</v>
          </cell>
          <cell r="S261">
            <v>0</v>
          </cell>
          <cell r="T261">
            <v>0</v>
          </cell>
          <cell r="U261">
            <v>169.94669999999999</v>
          </cell>
          <cell r="V261">
            <v>0</v>
          </cell>
          <cell r="W261">
            <v>452.58659999999998</v>
          </cell>
          <cell r="X261">
            <v>2692.502</v>
          </cell>
          <cell r="Y261">
            <v>0</v>
          </cell>
          <cell r="Z261">
            <v>0</v>
          </cell>
          <cell r="AA261">
            <v>446.67090000000002</v>
          </cell>
          <cell r="AB261">
            <v>0</v>
          </cell>
          <cell r="AC261">
            <v>0</v>
          </cell>
          <cell r="AD261">
            <v>0</v>
          </cell>
          <cell r="AE261">
            <v>0</v>
          </cell>
          <cell r="AF261">
            <v>0</v>
          </cell>
          <cell r="AG261">
            <v>0</v>
          </cell>
          <cell r="AH261">
            <v>0</v>
          </cell>
          <cell r="AI261">
            <v>9.3533000000000008</v>
          </cell>
          <cell r="AJ261">
            <v>125.1576</v>
          </cell>
          <cell r="AK261">
            <v>0</v>
          </cell>
          <cell r="AL261">
            <v>0</v>
          </cell>
          <cell r="AM261">
            <v>315.75909999999999</v>
          </cell>
          <cell r="AN261">
            <v>0</v>
          </cell>
          <cell r="AO261">
            <v>-9.3533000000000008</v>
          </cell>
          <cell r="AP261">
            <v>637.27239999999995</v>
          </cell>
          <cell r="AQ261">
            <v>0</v>
          </cell>
          <cell r="AR261">
            <v>9.3533000000000008</v>
          </cell>
          <cell r="AS261">
            <v>160.5283</v>
          </cell>
          <cell r="AT261">
            <v>0</v>
          </cell>
          <cell r="AU261">
            <v>0</v>
          </cell>
          <cell r="AV261">
            <v>0</v>
          </cell>
          <cell r="AW261">
            <v>0</v>
          </cell>
          <cell r="AX261">
            <v>0</v>
          </cell>
          <cell r="AY261">
            <v>0</v>
          </cell>
          <cell r="AZ261">
            <v>0</v>
          </cell>
          <cell r="BA261">
            <v>9.3533000000000008</v>
          </cell>
          <cell r="BB261">
            <v>160.5283</v>
          </cell>
          <cell r="BC261">
            <v>0</v>
          </cell>
          <cell r="BD261">
            <v>452.58659999999998</v>
          </cell>
          <cell r="BE261">
            <v>2913.0871999999999</v>
          </cell>
          <cell r="BF261">
            <v>0</v>
          </cell>
          <cell r="BG261">
            <v>0</v>
          </cell>
          <cell r="BH261">
            <v>577.21550000000002</v>
          </cell>
          <cell r="BI261">
            <v>0</v>
          </cell>
          <cell r="BJ261">
            <v>452.58659999999998</v>
          </cell>
          <cell r="BK261">
            <v>3490.3027000000002</v>
          </cell>
          <cell r="BL261">
            <v>0</v>
          </cell>
          <cell r="BM261">
            <v>443.23329999999999</v>
          </cell>
          <cell r="BN261">
            <v>3329.7743999999998</v>
          </cell>
          <cell r="BO261">
            <v>0</v>
          </cell>
        </row>
        <row r="262">
          <cell r="A262">
            <v>93453</v>
          </cell>
          <cell r="B262">
            <v>15.814299999999999</v>
          </cell>
          <cell r="C262">
            <v>1935.1973</v>
          </cell>
          <cell r="D262">
            <v>170.68610000000001</v>
          </cell>
          <cell r="E262">
            <v>29.369499999999999</v>
          </cell>
          <cell r="F262">
            <v>955.50450000000001</v>
          </cell>
          <cell r="G262">
            <v>316.98689999999999</v>
          </cell>
          <cell r="H262">
            <v>0</v>
          </cell>
          <cell r="I262">
            <v>0</v>
          </cell>
          <cell r="J262">
            <v>0</v>
          </cell>
          <cell r="K262">
            <v>0</v>
          </cell>
          <cell r="L262">
            <v>0</v>
          </cell>
          <cell r="M262">
            <v>0</v>
          </cell>
          <cell r="N262">
            <v>0</v>
          </cell>
          <cell r="O262">
            <v>0</v>
          </cell>
          <cell r="P262">
            <v>0</v>
          </cell>
          <cell r="Q262">
            <v>142.947</v>
          </cell>
          <cell r="R262">
            <v>709.94159999999999</v>
          </cell>
          <cell r="S262">
            <v>1542.8369</v>
          </cell>
          <cell r="T262">
            <v>265.47289999999998</v>
          </cell>
          <cell r="U262">
            <v>1318.4630999999999</v>
          </cell>
          <cell r="V262">
            <v>2865.2685999999999</v>
          </cell>
          <cell r="W262">
            <v>453.6037</v>
          </cell>
          <cell r="X262">
            <v>4919.1064999999999</v>
          </cell>
          <cell r="Y262">
            <v>4895.7785000000003</v>
          </cell>
          <cell r="Z262">
            <v>771.76329999999996</v>
          </cell>
          <cell r="AA262">
            <v>3995.2609000000002</v>
          </cell>
          <cell r="AB262">
            <v>8329.6941999999999</v>
          </cell>
          <cell r="AC262">
            <v>0</v>
          </cell>
          <cell r="AD262">
            <v>0</v>
          </cell>
          <cell r="AE262">
            <v>0</v>
          </cell>
          <cell r="AF262">
            <v>0</v>
          </cell>
          <cell r="AG262">
            <v>0</v>
          </cell>
          <cell r="AH262">
            <v>0</v>
          </cell>
          <cell r="AI262">
            <v>15.786799999999999</v>
          </cell>
          <cell r="AJ262">
            <v>45.380400000000002</v>
          </cell>
          <cell r="AK262">
            <v>121.7</v>
          </cell>
          <cell r="AL262">
            <v>478.66520000000003</v>
          </cell>
          <cell r="AM262">
            <v>2529.7049999999999</v>
          </cell>
          <cell r="AN262">
            <v>5166.2671</v>
          </cell>
          <cell r="AO262">
            <v>1234.6416999999999</v>
          </cell>
          <cell r="AP262">
            <v>6479.5855000000001</v>
          </cell>
          <cell r="AQ262">
            <v>13374.2613</v>
          </cell>
          <cell r="AR262">
            <v>15.786799999999999</v>
          </cell>
          <cell r="AS262">
            <v>45.380400000000002</v>
          </cell>
          <cell r="AT262">
            <v>121.7</v>
          </cell>
          <cell r="AU262">
            <v>0</v>
          </cell>
          <cell r="AV262">
            <v>0</v>
          </cell>
          <cell r="AW262">
            <v>0</v>
          </cell>
          <cell r="AX262">
            <v>0</v>
          </cell>
          <cell r="AY262">
            <v>0</v>
          </cell>
          <cell r="AZ262">
            <v>0</v>
          </cell>
          <cell r="BA262">
            <v>15.786799999999999</v>
          </cell>
          <cell r="BB262">
            <v>45.380400000000002</v>
          </cell>
          <cell r="BC262">
            <v>121.7</v>
          </cell>
          <cell r="BD262">
            <v>816.94709999999998</v>
          </cell>
          <cell r="BE262">
            <v>6885.9627</v>
          </cell>
          <cell r="BF262">
            <v>8817.3672000000006</v>
          </cell>
          <cell r="BG262">
            <v>887.08510000000001</v>
          </cell>
          <cell r="BH262">
            <v>4558.1097</v>
          </cell>
          <cell r="BI262">
            <v>9574.3726000000006</v>
          </cell>
          <cell r="BJ262">
            <v>1704.0322000000001</v>
          </cell>
          <cell r="BK262">
            <v>11444.072399999999</v>
          </cell>
          <cell r="BL262">
            <v>18391.739799999999</v>
          </cell>
          <cell r="BM262">
            <v>1688.2454</v>
          </cell>
          <cell r="BN262">
            <v>11398.691999999999</v>
          </cell>
          <cell r="BO262">
            <v>18270.039799999999</v>
          </cell>
        </row>
        <row r="263">
          <cell r="A263">
            <v>93455</v>
          </cell>
          <cell r="B263">
            <v>19.9377</v>
          </cell>
          <cell r="C263">
            <v>448.32190000000003</v>
          </cell>
          <cell r="D263">
            <v>192.62440000000001</v>
          </cell>
          <cell r="E263">
            <v>41.584699999999998</v>
          </cell>
          <cell r="F263">
            <v>528.10310000000004</v>
          </cell>
          <cell r="G263">
            <v>401.76240000000001</v>
          </cell>
          <cell r="H263">
            <v>0</v>
          </cell>
          <cell r="I263">
            <v>25.918800000000001</v>
          </cell>
          <cell r="J263">
            <v>0</v>
          </cell>
          <cell r="K263">
            <v>50.777200000000001</v>
          </cell>
          <cell r="L263">
            <v>154.2664</v>
          </cell>
          <cell r="M263">
            <v>490.57369999999997</v>
          </cell>
          <cell r="N263">
            <v>0</v>
          </cell>
          <cell r="O263">
            <v>25.918800000000001</v>
          </cell>
          <cell r="P263">
            <v>0</v>
          </cell>
          <cell r="Q263">
            <v>38.514400000000002</v>
          </cell>
          <cell r="R263">
            <v>357.9794</v>
          </cell>
          <cell r="S263">
            <v>372.09899999999999</v>
          </cell>
          <cell r="T263">
            <v>71.526700000000005</v>
          </cell>
          <cell r="U263">
            <v>664.81870000000004</v>
          </cell>
          <cell r="V263">
            <v>691.04060000000004</v>
          </cell>
          <cell r="W263">
            <v>120.7863</v>
          </cell>
          <cell r="X263">
            <v>1844.9567</v>
          </cell>
          <cell r="Y263">
            <v>1166.9527</v>
          </cell>
          <cell r="Z263">
            <v>273.23009999999999</v>
          </cell>
          <cell r="AA263">
            <v>2573.6417000000001</v>
          </cell>
          <cell r="AB263">
            <v>2639.7584000000002</v>
          </cell>
          <cell r="AC263">
            <v>0</v>
          </cell>
          <cell r="AD263">
            <v>18.0365</v>
          </cell>
          <cell r="AE263">
            <v>0</v>
          </cell>
          <cell r="AF263">
            <v>0</v>
          </cell>
          <cell r="AG263">
            <v>0</v>
          </cell>
          <cell r="AH263">
            <v>0</v>
          </cell>
          <cell r="AI263">
            <v>0</v>
          </cell>
          <cell r="AJ263">
            <v>0</v>
          </cell>
          <cell r="AK263">
            <v>0</v>
          </cell>
          <cell r="AL263">
            <v>120.2435</v>
          </cell>
          <cell r="AM263">
            <v>1191.1431</v>
          </cell>
          <cell r="AN263">
            <v>1161.7085999999999</v>
          </cell>
          <cell r="AO263">
            <v>393.47359999999998</v>
          </cell>
          <cell r="AP263">
            <v>3746.7483000000002</v>
          </cell>
          <cell r="AQ263">
            <v>3801.4670000000001</v>
          </cell>
          <cell r="AR263">
            <v>50.777200000000001</v>
          </cell>
          <cell r="AS263">
            <v>198.2217</v>
          </cell>
          <cell r="AT263">
            <v>490.57369999999997</v>
          </cell>
          <cell r="AU263">
            <v>0</v>
          </cell>
          <cell r="AV263">
            <v>0</v>
          </cell>
          <cell r="AW263">
            <v>0</v>
          </cell>
          <cell r="AX263">
            <v>0</v>
          </cell>
          <cell r="AY263">
            <v>0</v>
          </cell>
          <cell r="AZ263">
            <v>0</v>
          </cell>
          <cell r="BA263">
            <v>50.777200000000001</v>
          </cell>
          <cell r="BB263">
            <v>198.2217</v>
          </cell>
          <cell r="BC263">
            <v>490.57369999999997</v>
          </cell>
          <cell r="BD263">
            <v>334.7525</v>
          </cell>
          <cell r="BE263">
            <v>3575.9854999999998</v>
          </cell>
          <cell r="BF263">
            <v>3234.1451999999999</v>
          </cell>
          <cell r="BG263">
            <v>230.28460000000001</v>
          </cell>
          <cell r="BH263">
            <v>2213.9412000000002</v>
          </cell>
          <cell r="BI263">
            <v>2224.8481999999999</v>
          </cell>
          <cell r="BJ263">
            <v>565.03710000000001</v>
          </cell>
          <cell r="BK263">
            <v>5789.9267</v>
          </cell>
          <cell r="BL263">
            <v>5458.9934000000003</v>
          </cell>
          <cell r="BM263">
            <v>514.25990000000002</v>
          </cell>
          <cell r="BN263">
            <v>5591.7049999999999</v>
          </cell>
          <cell r="BO263">
            <v>4968.4197000000004</v>
          </cell>
        </row>
        <row r="264">
          <cell r="A264">
            <v>93456</v>
          </cell>
          <cell r="B264">
            <v>19.624700000000001</v>
          </cell>
          <cell r="C264">
            <v>392.08080000000001</v>
          </cell>
          <cell r="D264">
            <v>81.029200000000003</v>
          </cell>
          <cell r="E264">
            <v>18.2944</v>
          </cell>
          <cell r="F264">
            <v>656.24940000000004</v>
          </cell>
          <cell r="G264">
            <v>75.5364</v>
          </cell>
          <cell r="H264">
            <v>0</v>
          </cell>
          <cell r="I264">
            <v>90.957099999999997</v>
          </cell>
          <cell r="J264">
            <v>0</v>
          </cell>
          <cell r="K264">
            <v>0</v>
          </cell>
          <cell r="L264">
            <v>266.29419999999999</v>
          </cell>
          <cell r="M264">
            <v>0</v>
          </cell>
          <cell r="N264">
            <v>0</v>
          </cell>
          <cell r="O264">
            <v>90.957099999999997</v>
          </cell>
          <cell r="P264">
            <v>0</v>
          </cell>
          <cell r="Q264">
            <v>106.1874</v>
          </cell>
          <cell r="R264">
            <v>704.8261</v>
          </cell>
          <cell r="S264">
            <v>438.44119999999998</v>
          </cell>
          <cell r="T264">
            <v>197.20519999999999</v>
          </cell>
          <cell r="U264">
            <v>1308.9629</v>
          </cell>
          <cell r="V264">
            <v>814.24789999999996</v>
          </cell>
          <cell r="W264">
            <v>341.31169999999997</v>
          </cell>
          <cell r="X264">
            <v>2795.8249999999998</v>
          </cell>
          <cell r="Y264">
            <v>1409.2547</v>
          </cell>
          <cell r="Z264">
            <v>632.72450000000003</v>
          </cell>
          <cell r="AA264">
            <v>4563.0133999999998</v>
          </cell>
          <cell r="AB264">
            <v>2612.4796000000001</v>
          </cell>
          <cell r="AC264">
            <v>0</v>
          </cell>
          <cell r="AD264">
            <v>0</v>
          </cell>
          <cell r="AE264">
            <v>0</v>
          </cell>
          <cell r="AF264">
            <v>0</v>
          </cell>
          <cell r="AG264">
            <v>0</v>
          </cell>
          <cell r="AH264">
            <v>0</v>
          </cell>
          <cell r="AI264">
            <v>0</v>
          </cell>
          <cell r="AJ264">
            <v>0</v>
          </cell>
          <cell r="AK264">
            <v>0</v>
          </cell>
          <cell r="AL264">
            <v>355.57389999999998</v>
          </cell>
          <cell r="AM264">
            <v>2538.3278</v>
          </cell>
          <cell r="AN264">
            <v>1468.1424999999999</v>
          </cell>
          <cell r="AO264">
            <v>988.29840000000002</v>
          </cell>
          <cell r="AP264">
            <v>7101.3411999999998</v>
          </cell>
          <cell r="AQ264">
            <v>4080.6221</v>
          </cell>
          <cell r="AR264">
            <v>0</v>
          </cell>
          <cell r="AS264">
            <v>357.25130000000001</v>
          </cell>
          <cell r="AT264">
            <v>0</v>
          </cell>
          <cell r="AU264">
            <v>0</v>
          </cell>
          <cell r="AV264">
            <v>0</v>
          </cell>
          <cell r="AW264">
            <v>0</v>
          </cell>
          <cell r="AX264">
            <v>0</v>
          </cell>
          <cell r="AY264">
            <v>0</v>
          </cell>
          <cell r="AZ264">
            <v>0</v>
          </cell>
          <cell r="BA264">
            <v>0</v>
          </cell>
          <cell r="BB264">
            <v>357.25130000000001</v>
          </cell>
          <cell r="BC264">
            <v>0</v>
          </cell>
          <cell r="BD264">
            <v>670.64359999999999</v>
          </cell>
          <cell r="BE264">
            <v>5702.3006999999998</v>
          </cell>
          <cell r="BF264">
            <v>2769.0452</v>
          </cell>
          <cell r="BG264">
            <v>658.9665</v>
          </cell>
          <cell r="BH264">
            <v>4552.1167999999998</v>
          </cell>
          <cell r="BI264">
            <v>2720.8316</v>
          </cell>
          <cell r="BJ264">
            <v>1329.6101000000001</v>
          </cell>
          <cell r="BK264">
            <v>10254.4175</v>
          </cell>
          <cell r="BL264">
            <v>5489.8768</v>
          </cell>
          <cell r="BM264">
            <v>1329.6101000000001</v>
          </cell>
          <cell r="BN264">
            <v>9897.1661999999997</v>
          </cell>
          <cell r="BO264">
            <v>5489.8768</v>
          </cell>
        </row>
        <row r="265">
          <cell r="A265">
            <v>93803</v>
          </cell>
          <cell r="B265">
            <v>0</v>
          </cell>
          <cell r="C265">
            <v>0</v>
          </cell>
          <cell r="D265">
            <v>0</v>
          </cell>
          <cell r="E265">
            <v>0</v>
          </cell>
          <cell r="F265">
            <v>0</v>
          </cell>
          <cell r="G265">
            <v>0</v>
          </cell>
          <cell r="H265">
            <v>0</v>
          </cell>
          <cell r="I265">
            <v>370.83199999999999</v>
          </cell>
          <cell r="J265">
            <v>0</v>
          </cell>
          <cell r="K265">
            <v>0</v>
          </cell>
          <cell r="L265">
            <v>0</v>
          </cell>
          <cell r="M265">
            <v>0</v>
          </cell>
          <cell r="N265">
            <v>0</v>
          </cell>
          <cell r="O265">
            <v>370.83199999999999</v>
          </cell>
          <cell r="P265">
            <v>0</v>
          </cell>
          <cell r="Q265">
            <v>329.94990000000001</v>
          </cell>
          <cell r="R265">
            <v>1681.653</v>
          </cell>
          <cell r="S265">
            <v>2298.0345000000002</v>
          </cell>
          <cell r="T265">
            <v>612.76419999999996</v>
          </cell>
          <cell r="U265">
            <v>3123.0700999999999</v>
          </cell>
          <cell r="V265">
            <v>4267.7797</v>
          </cell>
          <cell r="W265">
            <v>942.71410000000003</v>
          </cell>
          <cell r="X265">
            <v>4804.7231000000002</v>
          </cell>
          <cell r="Y265">
            <v>6565.8141999999998</v>
          </cell>
          <cell r="Z265">
            <v>965.55020000000002</v>
          </cell>
          <cell r="AA265">
            <v>5062.7721000000001</v>
          </cell>
          <cell r="AB265">
            <v>6724.8647000000001</v>
          </cell>
          <cell r="AC265">
            <v>0</v>
          </cell>
          <cell r="AD265">
            <v>0</v>
          </cell>
          <cell r="AE265">
            <v>0</v>
          </cell>
          <cell r="AF265">
            <v>0</v>
          </cell>
          <cell r="AG265">
            <v>0</v>
          </cell>
          <cell r="AH265">
            <v>0</v>
          </cell>
          <cell r="AI265">
            <v>10.697100000000001</v>
          </cell>
          <cell r="AJ265">
            <v>50.1038</v>
          </cell>
          <cell r="AK265">
            <v>61.516599999999997</v>
          </cell>
          <cell r="AL265">
            <v>1108.5908999999999</v>
          </cell>
          <cell r="AM265">
            <v>5949.8779000000004</v>
          </cell>
          <cell r="AN265">
            <v>7721.1139000000003</v>
          </cell>
          <cell r="AO265">
            <v>2063.444</v>
          </cell>
          <cell r="AP265">
            <v>10962.546200000001</v>
          </cell>
          <cell r="AQ265">
            <v>14384.462</v>
          </cell>
          <cell r="AR265">
            <v>10.697100000000001</v>
          </cell>
          <cell r="AS265">
            <v>420.93579999999997</v>
          </cell>
          <cell r="AT265">
            <v>61.516599999999997</v>
          </cell>
          <cell r="AU265">
            <v>0</v>
          </cell>
          <cell r="AV265">
            <v>0</v>
          </cell>
          <cell r="AW265">
            <v>0</v>
          </cell>
          <cell r="AX265">
            <v>0</v>
          </cell>
          <cell r="AY265">
            <v>0</v>
          </cell>
          <cell r="AZ265">
            <v>0</v>
          </cell>
          <cell r="BA265">
            <v>10.697100000000001</v>
          </cell>
          <cell r="BB265">
            <v>420.93579999999997</v>
          </cell>
          <cell r="BC265">
            <v>61.516599999999997</v>
          </cell>
          <cell r="BD265">
            <v>965.55020000000002</v>
          </cell>
          <cell r="BE265">
            <v>5433.6040999999996</v>
          </cell>
          <cell r="BF265">
            <v>6724.8647000000001</v>
          </cell>
          <cell r="BG265">
            <v>2051.3049999999998</v>
          </cell>
          <cell r="BH265">
            <v>10754.601000000001</v>
          </cell>
          <cell r="BI265">
            <v>14286.928099999999</v>
          </cell>
          <cell r="BJ265">
            <v>3016.8552</v>
          </cell>
          <cell r="BK265">
            <v>16188.205099999999</v>
          </cell>
          <cell r="BL265">
            <v>21011.792799999999</v>
          </cell>
          <cell r="BM265">
            <v>3006.1581000000001</v>
          </cell>
          <cell r="BN265">
            <v>15767.2693</v>
          </cell>
          <cell r="BO265">
            <v>20950.2762</v>
          </cell>
        </row>
        <row r="266">
          <cell r="A266">
            <v>93819</v>
          </cell>
          <cell r="B266">
            <v>266.66500000000002</v>
          </cell>
          <cell r="C266">
            <v>828.04340000000002</v>
          </cell>
          <cell r="D266">
            <v>3024.9949999999999</v>
          </cell>
          <cell r="E266">
            <v>423.1454</v>
          </cell>
          <cell r="F266">
            <v>1541.7496000000001</v>
          </cell>
          <cell r="G266">
            <v>4800.0783000000001</v>
          </cell>
          <cell r="H266">
            <v>0</v>
          </cell>
          <cell r="I266">
            <v>202.27199999999999</v>
          </cell>
          <cell r="J266">
            <v>0</v>
          </cell>
          <cell r="K266">
            <v>684.07090000000005</v>
          </cell>
          <cell r="L266">
            <v>1733.5886</v>
          </cell>
          <cell r="M266">
            <v>7759.9677000000001</v>
          </cell>
          <cell r="N266">
            <v>0</v>
          </cell>
          <cell r="O266">
            <v>202.27199999999999</v>
          </cell>
          <cell r="P266">
            <v>0</v>
          </cell>
          <cell r="Q266">
            <v>158.65870000000001</v>
          </cell>
          <cell r="R266">
            <v>459.62830000000002</v>
          </cell>
          <cell r="S266">
            <v>1799.7937999999999</v>
          </cell>
          <cell r="T266">
            <v>294.65179999999998</v>
          </cell>
          <cell r="U266">
            <v>853.59550000000002</v>
          </cell>
          <cell r="V266">
            <v>3342.4728</v>
          </cell>
          <cell r="W266">
            <v>459.05</v>
          </cell>
          <cell r="X266">
            <v>1949.4282000000001</v>
          </cell>
          <cell r="Y266">
            <v>5207.3721999999998</v>
          </cell>
          <cell r="Z266">
            <v>822.70100000000002</v>
          </cell>
          <cell r="AA266">
            <v>2467.1889999999999</v>
          </cell>
          <cell r="AB266">
            <v>9332.5580000000009</v>
          </cell>
          <cell r="AC266">
            <v>0</v>
          </cell>
          <cell r="AD266">
            <v>0</v>
          </cell>
          <cell r="AE266">
            <v>0</v>
          </cell>
          <cell r="AF266">
            <v>0</v>
          </cell>
          <cell r="AG266">
            <v>0</v>
          </cell>
          <cell r="AH266">
            <v>0</v>
          </cell>
          <cell r="AI266">
            <v>0</v>
          </cell>
          <cell r="AJ266">
            <v>0</v>
          </cell>
          <cell r="AK266">
            <v>0</v>
          </cell>
          <cell r="AL266">
            <v>495.33909999999997</v>
          </cell>
          <cell r="AM266">
            <v>1476.5242000000001</v>
          </cell>
          <cell r="AN266">
            <v>5619.0307000000003</v>
          </cell>
          <cell r="AO266">
            <v>1318.0400999999999</v>
          </cell>
          <cell r="AP266">
            <v>3943.7132000000001</v>
          </cell>
          <cell r="AQ266">
            <v>14951.5887</v>
          </cell>
          <cell r="AR266">
            <v>684.07090000000005</v>
          </cell>
          <cell r="AS266">
            <v>1935.8606</v>
          </cell>
          <cell r="AT266">
            <v>7759.9677000000001</v>
          </cell>
          <cell r="AU266">
            <v>0</v>
          </cell>
          <cell r="AV266">
            <v>0</v>
          </cell>
          <cell r="AW266">
            <v>0</v>
          </cell>
          <cell r="AX266">
            <v>0</v>
          </cell>
          <cell r="AY266">
            <v>0</v>
          </cell>
          <cell r="AZ266">
            <v>0</v>
          </cell>
          <cell r="BA266">
            <v>684.07090000000005</v>
          </cell>
          <cell r="BB266">
            <v>1935.8606</v>
          </cell>
          <cell r="BC266">
            <v>7759.9677000000001</v>
          </cell>
          <cell r="BD266">
            <v>1512.5114000000001</v>
          </cell>
          <cell r="BE266">
            <v>5039.2539999999999</v>
          </cell>
          <cell r="BF266">
            <v>17157.631300000001</v>
          </cell>
          <cell r="BG266">
            <v>948.64959999999996</v>
          </cell>
          <cell r="BH266">
            <v>2789.748</v>
          </cell>
          <cell r="BI266">
            <v>10761.2973</v>
          </cell>
          <cell r="BJ266">
            <v>2461.1610000000001</v>
          </cell>
          <cell r="BK266">
            <v>7829.0020000000004</v>
          </cell>
          <cell r="BL266">
            <v>27918.928599999999</v>
          </cell>
          <cell r="BM266">
            <v>1777.0900999999999</v>
          </cell>
          <cell r="BN266">
            <v>5893.1414000000004</v>
          </cell>
          <cell r="BO266">
            <v>20158.960899999998</v>
          </cell>
        </row>
        <row r="267">
          <cell r="A267">
            <v>93841</v>
          </cell>
          <cell r="B267">
            <v>70.263499999999993</v>
          </cell>
          <cell r="C267">
            <v>123.5291</v>
          </cell>
          <cell r="D267">
            <v>826.97299999999996</v>
          </cell>
          <cell r="E267">
            <v>104.2856</v>
          </cell>
          <cell r="F267">
            <v>194.9684</v>
          </cell>
          <cell r="G267">
            <v>1227.3997999999999</v>
          </cell>
          <cell r="H267">
            <v>0</v>
          </cell>
          <cell r="I267">
            <v>32.796399999999998</v>
          </cell>
          <cell r="J267">
            <v>0</v>
          </cell>
          <cell r="K267">
            <v>27.394200000000001</v>
          </cell>
          <cell r="L267">
            <v>90.305300000000003</v>
          </cell>
          <cell r="M267">
            <v>322.41840000000002</v>
          </cell>
          <cell r="N267">
            <v>0</v>
          </cell>
          <cell r="O267">
            <v>32.796399999999998</v>
          </cell>
          <cell r="P267">
            <v>0</v>
          </cell>
          <cell r="Q267">
            <v>50.224899999999998</v>
          </cell>
          <cell r="R267">
            <v>117.20569999999999</v>
          </cell>
          <cell r="S267">
            <v>229.5797</v>
          </cell>
          <cell r="T267">
            <v>93.274900000000002</v>
          </cell>
          <cell r="U267">
            <v>217.66800000000001</v>
          </cell>
          <cell r="V267">
            <v>426.36660000000001</v>
          </cell>
          <cell r="W267">
            <v>290.65469999999999</v>
          </cell>
          <cell r="X267">
            <v>563.06590000000006</v>
          </cell>
          <cell r="Y267">
            <v>2387.9007000000001</v>
          </cell>
          <cell r="Z267">
            <v>382.16500000000002</v>
          </cell>
          <cell r="AA267">
            <v>910.48080000000004</v>
          </cell>
          <cell r="AB267">
            <v>2203.6026000000002</v>
          </cell>
          <cell r="AC267">
            <v>0</v>
          </cell>
          <cell r="AD267">
            <v>3.6732</v>
          </cell>
          <cell r="AE267">
            <v>0</v>
          </cell>
          <cell r="AF267">
            <v>0</v>
          </cell>
          <cell r="AG267">
            <v>0</v>
          </cell>
          <cell r="AH267">
            <v>0</v>
          </cell>
          <cell r="AI267">
            <v>0</v>
          </cell>
          <cell r="AJ267">
            <v>0</v>
          </cell>
          <cell r="AK267">
            <v>0</v>
          </cell>
          <cell r="AL267">
            <v>168.1808</v>
          </cell>
          <cell r="AM267">
            <v>403.64960000000002</v>
          </cell>
          <cell r="AN267">
            <v>1979.4202</v>
          </cell>
          <cell r="AO267">
            <v>550.34580000000005</v>
          </cell>
          <cell r="AP267">
            <v>1310.4572000000001</v>
          </cell>
          <cell r="AQ267">
            <v>4183.0227999999997</v>
          </cell>
          <cell r="AR267">
            <v>27.394200000000001</v>
          </cell>
          <cell r="AS267">
            <v>126.7749</v>
          </cell>
          <cell r="AT267">
            <v>322.41840000000002</v>
          </cell>
          <cell r="AU267">
            <v>0</v>
          </cell>
          <cell r="AV267">
            <v>0</v>
          </cell>
          <cell r="AW267">
            <v>0</v>
          </cell>
          <cell r="AX267">
            <v>0</v>
          </cell>
          <cell r="AY267">
            <v>0</v>
          </cell>
          <cell r="AZ267">
            <v>0</v>
          </cell>
          <cell r="BA267">
            <v>27.394200000000001</v>
          </cell>
          <cell r="BB267">
            <v>126.7749</v>
          </cell>
          <cell r="BC267">
            <v>322.41840000000002</v>
          </cell>
          <cell r="BD267">
            <v>556.71410000000003</v>
          </cell>
          <cell r="BE267">
            <v>1261.7746999999999</v>
          </cell>
          <cell r="BF267">
            <v>4257.9754000000003</v>
          </cell>
          <cell r="BG267">
            <v>311.68060000000003</v>
          </cell>
          <cell r="BH267">
            <v>738.52329999999995</v>
          </cell>
          <cell r="BI267">
            <v>2635.3665000000001</v>
          </cell>
          <cell r="BJ267">
            <v>868.39469999999994</v>
          </cell>
          <cell r="BK267">
            <v>2000.298</v>
          </cell>
          <cell r="BL267">
            <v>6893.3419000000004</v>
          </cell>
          <cell r="BM267">
            <v>841.00049999999999</v>
          </cell>
          <cell r="BN267">
            <v>1873.5231000000001</v>
          </cell>
          <cell r="BO267">
            <v>6570.9234999999999</v>
          </cell>
        </row>
        <row r="268">
          <cell r="A268">
            <v>93847</v>
          </cell>
          <cell r="B268">
            <v>43.471899999999998</v>
          </cell>
          <cell r="C268">
            <v>189.8365</v>
          </cell>
          <cell r="D268">
            <v>0</v>
          </cell>
          <cell r="E268">
            <v>30.8794</v>
          </cell>
          <cell r="F268">
            <v>200.11070000000001</v>
          </cell>
          <cell r="G268">
            <v>0</v>
          </cell>
          <cell r="H268">
            <v>0</v>
          </cell>
          <cell r="I268">
            <v>36.240400000000001</v>
          </cell>
          <cell r="J268">
            <v>0</v>
          </cell>
          <cell r="K268">
            <v>36.426200000000001</v>
          </cell>
          <cell r="L268">
            <v>180.8758</v>
          </cell>
          <cell r="M268">
            <v>0</v>
          </cell>
          <cell r="N268">
            <v>0</v>
          </cell>
          <cell r="O268">
            <v>36.240400000000001</v>
          </cell>
          <cell r="P268">
            <v>0</v>
          </cell>
          <cell r="Q268">
            <v>39.820300000000003</v>
          </cell>
          <cell r="R268">
            <v>224.5762</v>
          </cell>
          <cell r="S268">
            <v>0</v>
          </cell>
          <cell r="T268">
            <v>73.951899999999995</v>
          </cell>
          <cell r="U268">
            <v>417.07040000000001</v>
          </cell>
          <cell r="V268">
            <v>0</v>
          </cell>
          <cell r="W268">
            <v>151.69730000000001</v>
          </cell>
          <cell r="X268">
            <v>850.71799999999996</v>
          </cell>
          <cell r="Y268">
            <v>0</v>
          </cell>
          <cell r="Z268">
            <v>237.27170000000001</v>
          </cell>
          <cell r="AA268">
            <v>1396.2836</v>
          </cell>
          <cell r="AB268">
            <v>0</v>
          </cell>
          <cell r="AC268">
            <v>0</v>
          </cell>
          <cell r="AD268">
            <v>7.9759000000000002</v>
          </cell>
          <cell r="AE268">
            <v>0</v>
          </cell>
          <cell r="AF268">
            <v>0</v>
          </cell>
          <cell r="AG268">
            <v>0</v>
          </cell>
          <cell r="AH268">
            <v>0</v>
          </cell>
          <cell r="AI268">
            <v>0</v>
          </cell>
          <cell r="AJ268">
            <v>0</v>
          </cell>
          <cell r="AK268">
            <v>0</v>
          </cell>
          <cell r="AL268">
            <v>133.34020000000001</v>
          </cell>
          <cell r="AM268">
            <v>784.30790000000002</v>
          </cell>
          <cell r="AN268">
            <v>0</v>
          </cell>
          <cell r="AO268">
            <v>370.61189999999999</v>
          </cell>
          <cell r="AP268">
            <v>2172.6156000000001</v>
          </cell>
          <cell r="AQ268">
            <v>0</v>
          </cell>
          <cell r="AR268">
            <v>36.426200000000001</v>
          </cell>
          <cell r="AS268">
            <v>225.09209999999999</v>
          </cell>
          <cell r="AT268">
            <v>0</v>
          </cell>
          <cell r="AU268">
            <v>0</v>
          </cell>
          <cell r="AV268">
            <v>0</v>
          </cell>
          <cell r="AW268">
            <v>0</v>
          </cell>
          <cell r="AX268">
            <v>0</v>
          </cell>
          <cell r="AY268">
            <v>0</v>
          </cell>
          <cell r="AZ268">
            <v>0</v>
          </cell>
          <cell r="BA268">
            <v>36.426200000000001</v>
          </cell>
          <cell r="BB268">
            <v>225.09209999999999</v>
          </cell>
          <cell r="BC268">
            <v>0</v>
          </cell>
          <cell r="BD268">
            <v>311.62299999999999</v>
          </cell>
          <cell r="BE268">
            <v>1822.4712</v>
          </cell>
          <cell r="BF268">
            <v>0</v>
          </cell>
          <cell r="BG268">
            <v>247.11240000000001</v>
          </cell>
          <cell r="BH268">
            <v>1425.9545000000001</v>
          </cell>
          <cell r="BI268">
            <v>0</v>
          </cell>
          <cell r="BJ268">
            <v>558.73540000000003</v>
          </cell>
          <cell r="BK268">
            <v>3248.4256999999998</v>
          </cell>
          <cell r="BL268">
            <v>0</v>
          </cell>
          <cell r="BM268">
            <v>522.30920000000003</v>
          </cell>
          <cell r="BN268">
            <v>3023.3335999999999</v>
          </cell>
          <cell r="BO268">
            <v>0</v>
          </cell>
        </row>
        <row r="269">
          <cell r="A269">
            <v>93848</v>
          </cell>
          <cell r="B269">
            <v>35.466799999999999</v>
          </cell>
          <cell r="C269">
            <v>134.53559999999999</v>
          </cell>
          <cell r="D269">
            <v>432.14</v>
          </cell>
          <cell r="E269">
            <v>65.866900000000001</v>
          </cell>
          <cell r="F269">
            <v>295.71690000000001</v>
          </cell>
          <cell r="G269">
            <v>802.54399999999998</v>
          </cell>
          <cell r="H269">
            <v>0</v>
          </cell>
          <cell r="I269">
            <v>0</v>
          </cell>
          <cell r="J269">
            <v>0</v>
          </cell>
          <cell r="K269">
            <v>101.33369999999999</v>
          </cell>
          <cell r="L269">
            <v>298.98390000000001</v>
          </cell>
          <cell r="M269">
            <v>1234.6869999999999</v>
          </cell>
          <cell r="N269">
            <v>0</v>
          </cell>
          <cell r="O269">
            <v>0</v>
          </cell>
          <cell r="P269">
            <v>0</v>
          </cell>
          <cell r="Q269">
            <v>11.9617</v>
          </cell>
          <cell r="R269">
            <v>61.819699999999997</v>
          </cell>
          <cell r="S269">
            <v>145.74629999999999</v>
          </cell>
          <cell r="T269">
            <v>22.214600000000001</v>
          </cell>
          <cell r="U269">
            <v>114.8078</v>
          </cell>
          <cell r="V269">
            <v>270.67039999999997</v>
          </cell>
          <cell r="W269">
            <v>34.176299999999998</v>
          </cell>
          <cell r="X269">
            <v>307.89609999999999</v>
          </cell>
          <cell r="Y269">
            <v>416.41370000000001</v>
          </cell>
          <cell r="Z269">
            <v>55.358800000000002</v>
          </cell>
          <cell r="AA269">
            <v>301.6377</v>
          </cell>
          <cell r="AB269">
            <v>674.51279999999997</v>
          </cell>
          <cell r="AC269">
            <v>0</v>
          </cell>
          <cell r="AD269">
            <v>0</v>
          </cell>
          <cell r="AE269">
            <v>0</v>
          </cell>
          <cell r="AF269">
            <v>0</v>
          </cell>
          <cell r="AG269">
            <v>0</v>
          </cell>
          <cell r="AH269">
            <v>0</v>
          </cell>
          <cell r="AI269">
            <v>0</v>
          </cell>
          <cell r="AJ269">
            <v>0</v>
          </cell>
          <cell r="AK269">
            <v>0</v>
          </cell>
          <cell r="AL269">
            <v>33.371099999999998</v>
          </cell>
          <cell r="AM269">
            <v>180.61500000000001</v>
          </cell>
          <cell r="AN269">
            <v>406.60680000000002</v>
          </cell>
          <cell r="AO269">
            <v>88.729900000000001</v>
          </cell>
          <cell r="AP269">
            <v>482.2527</v>
          </cell>
          <cell r="AQ269">
            <v>1081.1196</v>
          </cell>
          <cell r="AR269">
            <v>101.33369999999999</v>
          </cell>
          <cell r="AS269">
            <v>298.98390000000001</v>
          </cell>
          <cell r="AT269">
            <v>1234.6869999999999</v>
          </cell>
          <cell r="AU269">
            <v>0</v>
          </cell>
          <cell r="AV269">
            <v>0</v>
          </cell>
          <cell r="AW269">
            <v>0</v>
          </cell>
          <cell r="AX269">
            <v>0</v>
          </cell>
          <cell r="AY269">
            <v>0</v>
          </cell>
          <cell r="AZ269">
            <v>0</v>
          </cell>
          <cell r="BA269">
            <v>101.33369999999999</v>
          </cell>
          <cell r="BB269">
            <v>298.98390000000001</v>
          </cell>
          <cell r="BC269">
            <v>1234.6869999999999</v>
          </cell>
          <cell r="BD269">
            <v>156.6925</v>
          </cell>
          <cell r="BE269">
            <v>731.89020000000005</v>
          </cell>
          <cell r="BF269">
            <v>1909.1967999999999</v>
          </cell>
          <cell r="BG269">
            <v>67.547399999999996</v>
          </cell>
          <cell r="BH269">
            <v>357.24250000000001</v>
          </cell>
          <cell r="BI269">
            <v>823.02350000000001</v>
          </cell>
          <cell r="BJ269">
            <v>224.23990000000001</v>
          </cell>
          <cell r="BK269">
            <v>1089.1327000000001</v>
          </cell>
          <cell r="BL269">
            <v>2732.2203</v>
          </cell>
          <cell r="BM269">
            <v>122.9062</v>
          </cell>
          <cell r="BN269">
            <v>790.14880000000005</v>
          </cell>
          <cell r="BO269">
            <v>1497.5333000000001</v>
          </cell>
        </row>
        <row r="270">
          <cell r="A270">
            <v>93851</v>
          </cell>
          <cell r="B270">
            <v>0</v>
          </cell>
          <cell r="C270">
            <v>0</v>
          </cell>
          <cell r="D270">
            <v>0</v>
          </cell>
          <cell r="E270">
            <v>0</v>
          </cell>
          <cell r="F270">
            <v>0</v>
          </cell>
          <cell r="G270">
            <v>0</v>
          </cell>
          <cell r="H270">
            <v>0</v>
          </cell>
          <cell r="I270">
            <v>3.8384</v>
          </cell>
          <cell r="J270">
            <v>0</v>
          </cell>
          <cell r="K270">
            <v>0</v>
          </cell>
          <cell r="L270">
            <v>0</v>
          </cell>
          <cell r="M270">
            <v>0</v>
          </cell>
          <cell r="N270">
            <v>0</v>
          </cell>
          <cell r="O270">
            <v>3.8384</v>
          </cell>
          <cell r="P270">
            <v>0</v>
          </cell>
          <cell r="Q270">
            <v>33.752200000000002</v>
          </cell>
          <cell r="R270">
            <v>145.5189</v>
          </cell>
          <cell r="S270">
            <v>115.2818</v>
          </cell>
          <cell r="T270">
            <v>62.682600000000001</v>
          </cell>
          <cell r="U270">
            <v>270.24930000000001</v>
          </cell>
          <cell r="V270">
            <v>214.09450000000001</v>
          </cell>
          <cell r="W270">
            <v>96.434799999999996</v>
          </cell>
          <cell r="X270">
            <v>415.76819999999998</v>
          </cell>
          <cell r="Y270">
            <v>329.37630000000001</v>
          </cell>
          <cell r="Z270">
            <v>82.014399999999995</v>
          </cell>
          <cell r="AA270">
            <v>360.54390000000001</v>
          </cell>
          <cell r="AB270">
            <v>280.12290000000002</v>
          </cell>
          <cell r="AC270">
            <v>0</v>
          </cell>
          <cell r="AD270">
            <v>0</v>
          </cell>
          <cell r="AE270">
            <v>0</v>
          </cell>
          <cell r="AF270">
            <v>0</v>
          </cell>
          <cell r="AG270">
            <v>0</v>
          </cell>
          <cell r="AH270">
            <v>0</v>
          </cell>
          <cell r="AI270">
            <v>4.3562000000000003</v>
          </cell>
          <cell r="AJ270">
            <v>22.451899999999998</v>
          </cell>
          <cell r="AK270">
            <v>13.4597</v>
          </cell>
          <cell r="AL270">
            <v>94.162800000000004</v>
          </cell>
          <cell r="AM270">
            <v>423.28629999999998</v>
          </cell>
          <cell r="AN270">
            <v>321.61559999999997</v>
          </cell>
          <cell r="AO270">
            <v>171.821</v>
          </cell>
          <cell r="AP270">
            <v>761.37829999999997</v>
          </cell>
          <cell r="AQ270">
            <v>588.27880000000005</v>
          </cell>
          <cell r="AR270">
            <v>4.3562000000000003</v>
          </cell>
          <cell r="AS270">
            <v>26.290299999999998</v>
          </cell>
          <cell r="AT270">
            <v>13.4597</v>
          </cell>
          <cell r="AU270">
            <v>0</v>
          </cell>
          <cell r="AV270">
            <v>0</v>
          </cell>
          <cell r="AW270">
            <v>0</v>
          </cell>
          <cell r="AX270">
            <v>0</v>
          </cell>
          <cell r="AY270">
            <v>0</v>
          </cell>
          <cell r="AZ270">
            <v>0</v>
          </cell>
          <cell r="BA270">
            <v>4.3562000000000003</v>
          </cell>
          <cell r="BB270">
            <v>26.290299999999998</v>
          </cell>
          <cell r="BC270">
            <v>13.4597</v>
          </cell>
          <cell r="BD270">
            <v>82.014399999999995</v>
          </cell>
          <cell r="BE270">
            <v>364.38229999999999</v>
          </cell>
          <cell r="BF270">
            <v>280.12290000000002</v>
          </cell>
          <cell r="BG270">
            <v>190.5976</v>
          </cell>
          <cell r="BH270">
            <v>839.05449999999996</v>
          </cell>
          <cell r="BI270">
            <v>650.99189999999999</v>
          </cell>
          <cell r="BJ270">
            <v>272.61200000000002</v>
          </cell>
          <cell r="BK270">
            <v>1203.4367999999999</v>
          </cell>
          <cell r="BL270">
            <v>931.11479999999995</v>
          </cell>
          <cell r="BM270">
            <v>268.25580000000002</v>
          </cell>
          <cell r="BN270">
            <v>1177.1465000000001</v>
          </cell>
          <cell r="BO270">
            <v>917.65509999999995</v>
          </cell>
        </row>
        <row r="271">
          <cell r="A271">
            <v>93853</v>
          </cell>
          <cell r="B271">
            <v>0</v>
          </cell>
          <cell r="C271">
            <v>0</v>
          </cell>
          <cell r="D271">
            <v>0</v>
          </cell>
          <cell r="E271">
            <v>0</v>
          </cell>
          <cell r="F271">
            <v>0</v>
          </cell>
          <cell r="G271">
            <v>0</v>
          </cell>
          <cell r="H271">
            <v>0</v>
          </cell>
          <cell r="I271">
            <v>1.3757999999999999</v>
          </cell>
          <cell r="J271">
            <v>0</v>
          </cell>
          <cell r="K271">
            <v>0</v>
          </cell>
          <cell r="L271">
            <v>0</v>
          </cell>
          <cell r="M271">
            <v>0</v>
          </cell>
          <cell r="N271">
            <v>0</v>
          </cell>
          <cell r="O271">
            <v>1.3757999999999999</v>
          </cell>
          <cell r="P271">
            <v>0</v>
          </cell>
          <cell r="Q271">
            <v>463.28820000000002</v>
          </cell>
          <cell r="R271">
            <v>1376.7294999999999</v>
          </cell>
          <cell r="S271">
            <v>2159.471</v>
          </cell>
          <cell r="T271">
            <v>860.39229999999998</v>
          </cell>
          <cell r="U271">
            <v>2556.7833000000001</v>
          </cell>
          <cell r="V271">
            <v>4010.4452999999999</v>
          </cell>
          <cell r="W271">
            <v>1323.6804999999999</v>
          </cell>
          <cell r="X271">
            <v>3933.5128</v>
          </cell>
          <cell r="Y271">
            <v>6169.9162999999999</v>
          </cell>
          <cell r="Z271">
            <v>1233.7872</v>
          </cell>
          <cell r="AA271">
            <v>3740.1152999999999</v>
          </cell>
          <cell r="AB271">
            <v>5750.9075000000003</v>
          </cell>
          <cell r="AC271">
            <v>0</v>
          </cell>
          <cell r="AD271">
            <v>0</v>
          </cell>
          <cell r="AE271">
            <v>0</v>
          </cell>
          <cell r="AF271">
            <v>0</v>
          </cell>
          <cell r="AG271">
            <v>0</v>
          </cell>
          <cell r="AH271">
            <v>0</v>
          </cell>
          <cell r="AI271">
            <v>0.51239999999999997</v>
          </cell>
          <cell r="AJ271">
            <v>3.8954</v>
          </cell>
          <cell r="AK271">
            <v>2.0937999999999999</v>
          </cell>
          <cell r="AL271">
            <v>1446.4052999999999</v>
          </cell>
          <cell r="AM271">
            <v>4426.0262000000002</v>
          </cell>
          <cell r="AN271">
            <v>6741.9589999999998</v>
          </cell>
          <cell r="AO271">
            <v>2679.6801</v>
          </cell>
          <cell r="AP271">
            <v>8162.2461000000003</v>
          </cell>
          <cell r="AQ271">
            <v>12490.7727</v>
          </cell>
          <cell r="AR271">
            <v>0.51239999999999997</v>
          </cell>
          <cell r="AS271">
            <v>5.2712000000000003</v>
          </cell>
          <cell r="AT271">
            <v>2.0937999999999999</v>
          </cell>
          <cell r="AU271">
            <v>0</v>
          </cell>
          <cell r="AV271">
            <v>0</v>
          </cell>
          <cell r="AW271">
            <v>0</v>
          </cell>
          <cell r="AX271">
            <v>0</v>
          </cell>
          <cell r="AY271">
            <v>0</v>
          </cell>
          <cell r="AZ271">
            <v>0</v>
          </cell>
          <cell r="BA271">
            <v>0.51239999999999997</v>
          </cell>
          <cell r="BB271">
            <v>5.2712000000000003</v>
          </cell>
          <cell r="BC271">
            <v>2.0937999999999999</v>
          </cell>
          <cell r="BD271">
            <v>1233.7872</v>
          </cell>
          <cell r="BE271">
            <v>3741.4911000000002</v>
          </cell>
          <cell r="BF271">
            <v>5750.9075000000003</v>
          </cell>
          <cell r="BG271">
            <v>2770.0857999999998</v>
          </cell>
          <cell r="BH271">
            <v>8359.5390000000007</v>
          </cell>
          <cell r="BI271">
            <v>12911.8753</v>
          </cell>
          <cell r="BJ271">
            <v>4003.873</v>
          </cell>
          <cell r="BK271">
            <v>12101.0301</v>
          </cell>
          <cell r="BL271">
            <v>18662.782800000001</v>
          </cell>
          <cell r="BM271">
            <v>4003.3606</v>
          </cell>
          <cell r="BN271">
            <v>12095.758900000001</v>
          </cell>
          <cell r="BO271">
            <v>18660.688999999998</v>
          </cell>
        </row>
        <row r="272">
          <cell r="A272">
            <v>93855</v>
          </cell>
          <cell r="B272">
            <v>24.9998</v>
          </cell>
          <cell r="C272">
            <v>110.07259999999999</v>
          </cell>
          <cell r="D272">
            <v>0</v>
          </cell>
          <cell r="E272">
            <v>53.564500000000002</v>
          </cell>
          <cell r="F272">
            <v>206.34469999999999</v>
          </cell>
          <cell r="G272">
            <v>0</v>
          </cell>
          <cell r="H272">
            <v>0</v>
          </cell>
          <cell r="I272">
            <v>67.567899999999995</v>
          </cell>
          <cell r="J272">
            <v>0</v>
          </cell>
          <cell r="K272">
            <v>63.325099999999999</v>
          </cell>
          <cell r="L272">
            <v>138.28450000000001</v>
          </cell>
          <cell r="M272">
            <v>0</v>
          </cell>
          <cell r="N272">
            <v>0</v>
          </cell>
          <cell r="O272">
            <v>67.567899999999995</v>
          </cell>
          <cell r="P272">
            <v>0</v>
          </cell>
          <cell r="Q272">
            <v>0</v>
          </cell>
          <cell r="R272">
            <v>118.9477</v>
          </cell>
          <cell r="S272">
            <v>0</v>
          </cell>
          <cell r="T272">
            <v>0</v>
          </cell>
          <cell r="U272">
            <v>220.90309999999999</v>
          </cell>
          <cell r="V272">
            <v>0</v>
          </cell>
          <cell r="W272">
            <v>15.2392</v>
          </cell>
          <cell r="X272">
            <v>517.98360000000002</v>
          </cell>
          <cell r="Y272">
            <v>0</v>
          </cell>
          <cell r="Z272">
            <v>0</v>
          </cell>
          <cell r="AA272">
            <v>693.87109999999996</v>
          </cell>
          <cell r="AB272">
            <v>0</v>
          </cell>
          <cell r="AC272">
            <v>0</v>
          </cell>
          <cell r="AD272">
            <v>0</v>
          </cell>
          <cell r="AE272">
            <v>0</v>
          </cell>
          <cell r="AF272">
            <v>0</v>
          </cell>
          <cell r="AG272">
            <v>0</v>
          </cell>
          <cell r="AH272">
            <v>0</v>
          </cell>
          <cell r="AI272">
            <v>0</v>
          </cell>
          <cell r="AJ272">
            <v>0</v>
          </cell>
          <cell r="AK272">
            <v>0</v>
          </cell>
          <cell r="AL272">
            <v>0</v>
          </cell>
          <cell r="AM272">
            <v>388.15159999999997</v>
          </cell>
          <cell r="AN272">
            <v>0</v>
          </cell>
          <cell r="AO272">
            <v>0</v>
          </cell>
          <cell r="AP272">
            <v>1082.0227</v>
          </cell>
          <cell r="AQ272">
            <v>0</v>
          </cell>
          <cell r="AR272">
            <v>63.325099999999999</v>
          </cell>
          <cell r="AS272">
            <v>205.85239999999999</v>
          </cell>
          <cell r="AT272">
            <v>0</v>
          </cell>
          <cell r="AU272">
            <v>263.4624</v>
          </cell>
          <cell r="AV272">
            <v>194.56909999999999</v>
          </cell>
          <cell r="AW272">
            <v>0</v>
          </cell>
          <cell r="AX272">
            <v>0</v>
          </cell>
          <cell r="AY272">
            <v>0</v>
          </cell>
          <cell r="AZ272">
            <v>0</v>
          </cell>
          <cell r="BA272">
            <v>-200.13730000000001</v>
          </cell>
          <cell r="BB272">
            <v>11.283300000000001</v>
          </cell>
          <cell r="BC272">
            <v>0</v>
          </cell>
          <cell r="BD272">
            <v>78.564300000000003</v>
          </cell>
          <cell r="BE272">
            <v>1077.8562999999999</v>
          </cell>
          <cell r="BF272">
            <v>0</v>
          </cell>
          <cell r="BG272">
            <v>0</v>
          </cell>
          <cell r="BH272">
            <v>728.00239999999997</v>
          </cell>
          <cell r="BI272">
            <v>0</v>
          </cell>
          <cell r="BJ272">
            <v>78.564300000000003</v>
          </cell>
          <cell r="BK272">
            <v>1805.8587</v>
          </cell>
          <cell r="BL272">
            <v>0</v>
          </cell>
          <cell r="BM272">
            <v>278.70159999999998</v>
          </cell>
          <cell r="BN272">
            <v>1794.5753999999999</v>
          </cell>
          <cell r="BO272">
            <v>0</v>
          </cell>
        </row>
        <row r="273">
          <cell r="A273">
            <v>93856</v>
          </cell>
          <cell r="B273">
            <v>0</v>
          </cell>
          <cell r="C273">
            <v>0</v>
          </cell>
          <cell r="D273">
            <v>0</v>
          </cell>
          <cell r="E273">
            <v>0</v>
          </cell>
          <cell r="F273">
            <v>0</v>
          </cell>
          <cell r="G273">
            <v>0</v>
          </cell>
          <cell r="H273">
            <v>0</v>
          </cell>
          <cell r="I273">
            <v>276.85980000000001</v>
          </cell>
          <cell r="J273">
            <v>0</v>
          </cell>
          <cell r="K273">
            <v>0</v>
          </cell>
          <cell r="L273">
            <v>0</v>
          </cell>
          <cell r="M273">
            <v>0</v>
          </cell>
          <cell r="N273">
            <v>0</v>
          </cell>
          <cell r="O273">
            <v>276.85980000000001</v>
          </cell>
          <cell r="P273">
            <v>0</v>
          </cell>
          <cell r="Q273">
            <v>59.927700000000002</v>
          </cell>
          <cell r="R273">
            <v>265.67950000000002</v>
          </cell>
          <cell r="S273">
            <v>730.18129999999996</v>
          </cell>
          <cell r="T273">
            <v>111.29430000000001</v>
          </cell>
          <cell r="U273">
            <v>493.40480000000002</v>
          </cell>
          <cell r="V273">
            <v>1356.0491999999999</v>
          </cell>
          <cell r="W273">
            <v>171.22200000000001</v>
          </cell>
          <cell r="X273">
            <v>759.08429999999998</v>
          </cell>
          <cell r="Y273">
            <v>2086.2305000000001</v>
          </cell>
          <cell r="Z273">
            <v>145.6173</v>
          </cell>
          <cell r="AA273">
            <v>659.0453</v>
          </cell>
          <cell r="AB273">
            <v>1774.2551000000001</v>
          </cell>
          <cell r="AC273">
            <v>0</v>
          </cell>
          <cell r="AD273">
            <v>0</v>
          </cell>
          <cell r="AE273">
            <v>0</v>
          </cell>
          <cell r="AF273">
            <v>0</v>
          </cell>
          <cell r="AG273">
            <v>0</v>
          </cell>
          <cell r="AH273">
            <v>0</v>
          </cell>
          <cell r="AI273">
            <v>7.3764000000000003</v>
          </cell>
          <cell r="AJ273">
            <v>51.729500000000002</v>
          </cell>
          <cell r="AK273">
            <v>64.194699999999997</v>
          </cell>
          <cell r="AL273">
            <v>167.18809999999999</v>
          </cell>
          <cell r="AM273">
            <v>773.42769999999996</v>
          </cell>
          <cell r="AN273">
            <v>2037.0807</v>
          </cell>
          <cell r="AO273">
            <v>305.42899999999997</v>
          </cell>
          <cell r="AP273">
            <v>1380.7435</v>
          </cell>
          <cell r="AQ273">
            <v>3747.1410999999998</v>
          </cell>
          <cell r="AR273">
            <v>7.3764000000000003</v>
          </cell>
          <cell r="AS273">
            <v>328.58929999999998</v>
          </cell>
          <cell r="AT273">
            <v>64.194699999999997</v>
          </cell>
          <cell r="AU273">
            <v>0</v>
          </cell>
          <cell r="AV273">
            <v>0</v>
          </cell>
          <cell r="AW273">
            <v>0</v>
          </cell>
          <cell r="AX273">
            <v>0</v>
          </cell>
          <cell r="AY273">
            <v>0</v>
          </cell>
          <cell r="AZ273">
            <v>0</v>
          </cell>
          <cell r="BA273">
            <v>7.3764000000000003</v>
          </cell>
          <cell r="BB273">
            <v>328.58929999999998</v>
          </cell>
          <cell r="BC273">
            <v>64.194699999999997</v>
          </cell>
          <cell r="BD273">
            <v>145.6173</v>
          </cell>
          <cell r="BE273">
            <v>935.90509999999995</v>
          </cell>
          <cell r="BF273">
            <v>1774.2551000000001</v>
          </cell>
          <cell r="BG273">
            <v>338.4101</v>
          </cell>
          <cell r="BH273">
            <v>1532.5119999999999</v>
          </cell>
          <cell r="BI273">
            <v>4123.3112000000001</v>
          </cell>
          <cell r="BJ273">
            <v>484.0274</v>
          </cell>
          <cell r="BK273">
            <v>2468.4171000000001</v>
          </cell>
          <cell r="BL273">
            <v>5897.5663000000004</v>
          </cell>
          <cell r="BM273">
            <v>476.65100000000001</v>
          </cell>
          <cell r="BN273">
            <v>2139.8278</v>
          </cell>
          <cell r="BO273">
            <v>5833.3716000000004</v>
          </cell>
        </row>
        <row r="274">
          <cell r="A274">
            <v>93858</v>
          </cell>
          <cell r="B274">
            <v>108.9808</v>
          </cell>
          <cell r="C274">
            <v>315.12630000000001</v>
          </cell>
          <cell r="D274">
            <v>1282.6584</v>
          </cell>
          <cell r="E274">
            <v>137.03620000000001</v>
          </cell>
          <cell r="F274">
            <v>331.0813</v>
          </cell>
          <cell r="G274">
            <v>1612.8604</v>
          </cell>
          <cell r="H274">
            <v>0</v>
          </cell>
          <cell r="I274">
            <v>0</v>
          </cell>
          <cell r="J274">
            <v>0</v>
          </cell>
          <cell r="K274">
            <v>159.50149999999999</v>
          </cell>
          <cell r="L274">
            <v>246.40979999999999</v>
          </cell>
          <cell r="M274">
            <v>1877.2691</v>
          </cell>
          <cell r="N274">
            <v>0</v>
          </cell>
          <cell r="O274">
            <v>0</v>
          </cell>
          <cell r="P274">
            <v>0</v>
          </cell>
          <cell r="Q274">
            <v>0</v>
          </cell>
          <cell r="R274">
            <v>57.287300000000002</v>
          </cell>
          <cell r="S274">
            <v>0</v>
          </cell>
          <cell r="T274">
            <v>0</v>
          </cell>
          <cell r="U274">
            <v>106.39060000000001</v>
          </cell>
          <cell r="V274">
            <v>0</v>
          </cell>
          <cell r="W274">
            <v>86.515500000000003</v>
          </cell>
          <cell r="X274">
            <v>563.47569999999996</v>
          </cell>
          <cell r="Y274">
            <v>1018.2497</v>
          </cell>
          <cell r="Z274">
            <v>0</v>
          </cell>
          <cell r="AA274">
            <v>308.93959999999998</v>
          </cell>
          <cell r="AB274">
            <v>0</v>
          </cell>
          <cell r="AC274">
            <v>0</v>
          </cell>
          <cell r="AD274">
            <v>49.614100000000001</v>
          </cell>
          <cell r="AE274">
            <v>0</v>
          </cell>
          <cell r="AF274">
            <v>0</v>
          </cell>
          <cell r="AG274">
            <v>0</v>
          </cell>
          <cell r="AH274">
            <v>0</v>
          </cell>
          <cell r="AI274">
            <v>0</v>
          </cell>
          <cell r="AJ274">
            <v>0</v>
          </cell>
          <cell r="AK274">
            <v>0</v>
          </cell>
          <cell r="AL274">
            <v>0</v>
          </cell>
          <cell r="AM274">
            <v>186.15979999999999</v>
          </cell>
          <cell r="AN274">
            <v>0</v>
          </cell>
          <cell r="AO274">
            <v>0</v>
          </cell>
          <cell r="AP274">
            <v>445.4853</v>
          </cell>
          <cell r="AQ274">
            <v>0</v>
          </cell>
          <cell r="AR274">
            <v>159.50149999999999</v>
          </cell>
          <cell r="AS274">
            <v>296.02390000000003</v>
          </cell>
          <cell r="AT274">
            <v>1877.2691</v>
          </cell>
          <cell r="AU274">
            <v>0</v>
          </cell>
          <cell r="AV274">
            <v>0</v>
          </cell>
          <cell r="AW274">
            <v>0</v>
          </cell>
          <cell r="AX274">
            <v>0</v>
          </cell>
          <cell r="AY274">
            <v>0</v>
          </cell>
          <cell r="AZ274">
            <v>0</v>
          </cell>
          <cell r="BA274">
            <v>159.50149999999999</v>
          </cell>
          <cell r="BB274">
            <v>296.02390000000003</v>
          </cell>
          <cell r="BC274">
            <v>1877.2691</v>
          </cell>
          <cell r="BD274">
            <v>246.017</v>
          </cell>
          <cell r="BE274">
            <v>955.1472</v>
          </cell>
          <cell r="BF274">
            <v>2895.5187999999998</v>
          </cell>
          <cell r="BG274">
            <v>0</v>
          </cell>
          <cell r="BH274">
            <v>349.83769999999998</v>
          </cell>
          <cell r="BI274">
            <v>0</v>
          </cell>
          <cell r="BJ274">
            <v>246.017</v>
          </cell>
          <cell r="BK274">
            <v>1304.9848999999999</v>
          </cell>
          <cell r="BL274">
            <v>2895.5187999999998</v>
          </cell>
          <cell r="BM274">
            <v>86.515500000000003</v>
          </cell>
          <cell r="BN274">
            <v>1008.961</v>
          </cell>
          <cell r="BO274">
            <v>1018.2497</v>
          </cell>
        </row>
        <row r="275">
          <cell r="A275">
            <v>93859</v>
          </cell>
          <cell r="B275">
            <v>232.2311</v>
          </cell>
          <cell r="C275">
            <v>1617.0553</v>
          </cell>
          <cell r="D275">
            <v>2634.3852999999999</v>
          </cell>
          <cell r="E275">
            <v>431.28629999999998</v>
          </cell>
          <cell r="F275">
            <v>1797.8527999999999</v>
          </cell>
          <cell r="G275">
            <v>4892.4270999999999</v>
          </cell>
          <cell r="H275">
            <v>0</v>
          </cell>
          <cell r="I275">
            <v>320.26400000000001</v>
          </cell>
          <cell r="J275">
            <v>0</v>
          </cell>
          <cell r="K275">
            <v>371.26949999999999</v>
          </cell>
          <cell r="L275">
            <v>2170.7154</v>
          </cell>
          <cell r="M275">
            <v>4211.6085000000003</v>
          </cell>
          <cell r="N275">
            <v>0</v>
          </cell>
          <cell r="O275">
            <v>320.26400000000001</v>
          </cell>
          <cell r="P275">
            <v>0</v>
          </cell>
          <cell r="Q275">
            <v>288.22070000000002</v>
          </cell>
          <cell r="R275">
            <v>1322.9328</v>
          </cell>
          <cell r="S275">
            <v>3269.5183999999999</v>
          </cell>
          <cell r="T275">
            <v>535.26700000000005</v>
          </cell>
          <cell r="U275">
            <v>2456.8755000000001</v>
          </cell>
          <cell r="V275">
            <v>6071.9637000000002</v>
          </cell>
          <cell r="W275">
            <v>1115.7356</v>
          </cell>
          <cell r="X275">
            <v>5024.0010000000002</v>
          </cell>
          <cell r="Y275">
            <v>12656.686</v>
          </cell>
          <cell r="Z275">
            <v>1601.2239999999999</v>
          </cell>
          <cell r="AA275">
            <v>7607.0685000000003</v>
          </cell>
          <cell r="AB275">
            <v>18163.971000000001</v>
          </cell>
          <cell r="AC275">
            <v>0</v>
          </cell>
          <cell r="AD275">
            <v>33.712899999999998</v>
          </cell>
          <cell r="AE275">
            <v>0</v>
          </cell>
          <cell r="AF275">
            <v>0</v>
          </cell>
          <cell r="AG275">
            <v>0</v>
          </cell>
          <cell r="AH275">
            <v>0</v>
          </cell>
          <cell r="AI275">
            <v>0</v>
          </cell>
          <cell r="AJ275">
            <v>0</v>
          </cell>
          <cell r="AK275">
            <v>0</v>
          </cell>
          <cell r="AL275">
            <v>899.83730000000003</v>
          </cell>
          <cell r="AM275">
            <v>4268.5506999999998</v>
          </cell>
          <cell r="AN275">
            <v>10207.5784</v>
          </cell>
          <cell r="AO275">
            <v>2501.0612999999998</v>
          </cell>
          <cell r="AP275">
            <v>11841.906300000001</v>
          </cell>
          <cell r="AQ275">
            <v>28371.5494</v>
          </cell>
          <cell r="AR275">
            <v>371.26949999999999</v>
          </cell>
          <cell r="AS275">
            <v>2524.6923000000002</v>
          </cell>
          <cell r="AT275">
            <v>4211.6085000000003</v>
          </cell>
          <cell r="AU275">
            <v>0</v>
          </cell>
          <cell r="AV275">
            <v>0</v>
          </cell>
          <cell r="AW275">
            <v>0</v>
          </cell>
          <cell r="AX275">
            <v>0</v>
          </cell>
          <cell r="AY275">
            <v>0</v>
          </cell>
          <cell r="AZ275">
            <v>0</v>
          </cell>
          <cell r="BA275">
            <v>371.26949999999999</v>
          </cell>
          <cell r="BB275">
            <v>2524.6923000000002</v>
          </cell>
          <cell r="BC275">
            <v>4211.6085000000003</v>
          </cell>
          <cell r="BD275">
            <v>2264.7413999999999</v>
          </cell>
          <cell r="BE275">
            <v>11342.240599999999</v>
          </cell>
          <cell r="BF275">
            <v>25690.7834</v>
          </cell>
          <cell r="BG275">
            <v>1723.325</v>
          </cell>
          <cell r="BH275">
            <v>8048.3590000000004</v>
          </cell>
          <cell r="BI275">
            <v>19549.0605</v>
          </cell>
          <cell r="BJ275">
            <v>3988.0664000000002</v>
          </cell>
          <cell r="BK275">
            <v>19390.599600000001</v>
          </cell>
          <cell r="BL275">
            <v>45239.8439</v>
          </cell>
          <cell r="BM275">
            <v>3616.7968999999998</v>
          </cell>
          <cell r="BN275">
            <v>16865.907299999999</v>
          </cell>
          <cell r="BO275">
            <v>41028.235399999998</v>
          </cell>
        </row>
        <row r="276">
          <cell r="A276">
            <v>93860</v>
          </cell>
          <cell r="B276">
            <v>16.805399999999999</v>
          </cell>
          <cell r="C276">
            <v>69.968199999999996</v>
          </cell>
          <cell r="D276">
            <v>190.6369</v>
          </cell>
          <cell r="E276">
            <v>20.416499999999999</v>
          </cell>
          <cell r="F276">
            <v>85.469200000000001</v>
          </cell>
          <cell r="G276">
            <v>231.602</v>
          </cell>
          <cell r="H276">
            <v>0</v>
          </cell>
          <cell r="I276">
            <v>9.4815000000000005</v>
          </cell>
          <cell r="J276">
            <v>0</v>
          </cell>
          <cell r="K276">
            <v>25.6602</v>
          </cell>
          <cell r="L276">
            <v>87.941900000000004</v>
          </cell>
          <cell r="M276">
            <v>291.08370000000002</v>
          </cell>
          <cell r="N276">
            <v>0</v>
          </cell>
          <cell r="O276">
            <v>9.4815000000000005</v>
          </cell>
          <cell r="P276">
            <v>0</v>
          </cell>
          <cell r="Q276">
            <v>19.9009</v>
          </cell>
          <cell r="R276">
            <v>102.82429999999999</v>
          </cell>
          <cell r="S276">
            <v>225.75139999999999</v>
          </cell>
          <cell r="T276">
            <v>36.9589</v>
          </cell>
          <cell r="U276">
            <v>190.95930000000001</v>
          </cell>
          <cell r="V276">
            <v>419.25470000000001</v>
          </cell>
          <cell r="W276">
            <v>68.421499999999995</v>
          </cell>
          <cell r="X276">
            <v>361.27910000000003</v>
          </cell>
          <cell r="Y276">
            <v>776.16129999999998</v>
          </cell>
          <cell r="Z276">
            <v>99.524600000000007</v>
          </cell>
          <cell r="AA276">
            <v>539.68269999999995</v>
          </cell>
          <cell r="AB276">
            <v>1128.9878000000001</v>
          </cell>
          <cell r="AC276">
            <v>0</v>
          </cell>
          <cell r="AD276">
            <v>0</v>
          </cell>
          <cell r="AE276">
            <v>0</v>
          </cell>
          <cell r="AF276">
            <v>0</v>
          </cell>
          <cell r="AG276">
            <v>0</v>
          </cell>
          <cell r="AH276">
            <v>0</v>
          </cell>
          <cell r="AI276">
            <v>0</v>
          </cell>
          <cell r="AJ276">
            <v>0</v>
          </cell>
          <cell r="AK276">
            <v>0</v>
          </cell>
          <cell r="AL276">
            <v>66.639300000000006</v>
          </cell>
          <cell r="AM276">
            <v>358.79219999999998</v>
          </cell>
          <cell r="AN276">
            <v>755.94280000000003</v>
          </cell>
          <cell r="AO276">
            <v>166.16390000000001</v>
          </cell>
          <cell r="AP276">
            <v>898.47490000000005</v>
          </cell>
          <cell r="AQ276">
            <v>1884.9305999999999</v>
          </cell>
          <cell r="AR276">
            <v>25.6602</v>
          </cell>
          <cell r="AS276">
            <v>97.423400000000001</v>
          </cell>
          <cell r="AT276">
            <v>291.08370000000002</v>
          </cell>
          <cell r="AU276">
            <v>0</v>
          </cell>
          <cell r="AV276">
            <v>0</v>
          </cell>
          <cell r="AW276">
            <v>0</v>
          </cell>
          <cell r="AX276">
            <v>0</v>
          </cell>
          <cell r="AY276">
            <v>0</v>
          </cell>
          <cell r="AZ276">
            <v>0</v>
          </cell>
          <cell r="BA276">
            <v>25.6602</v>
          </cell>
          <cell r="BB276">
            <v>97.423400000000001</v>
          </cell>
          <cell r="BC276">
            <v>291.08370000000002</v>
          </cell>
          <cell r="BD276">
            <v>136.7465</v>
          </cell>
          <cell r="BE276">
            <v>704.60159999999996</v>
          </cell>
          <cell r="BF276">
            <v>1551.2266999999999</v>
          </cell>
          <cell r="BG276">
            <v>123.4991</v>
          </cell>
          <cell r="BH276">
            <v>652.57579999999996</v>
          </cell>
          <cell r="BI276">
            <v>1400.9489000000001</v>
          </cell>
          <cell r="BJ276">
            <v>260.24560000000002</v>
          </cell>
          <cell r="BK276">
            <v>1357.1774</v>
          </cell>
          <cell r="BL276">
            <v>2952.1756</v>
          </cell>
          <cell r="BM276">
            <v>234.58539999999999</v>
          </cell>
          <cell r="BN276">
            <v>1259.7539999999999</v>
          </cell>
          <cell r="BO276">
            <v>2661.0918999999999</v>
          </cell>
        </row>
        <row r="277">
          <cell r="A277">
            <v>93861</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59.927700000000002</v>
          </cell>
          <cell r="R277">
            <v>285.7353</v>
          </cell>
          <cell r="S277">
            <v>0</v>
          </cell>
          <cell r="T277">
            <v>111.29430000000001</v>
          </cell>
          <cell r="U277">
            <v>530.65139999999997</v>
          </cell>
          <cell r="V277">
            <v>0</v>
          </cell>
          <cell r="W277">
            <v>171.22200000000001</v>
          </cell>
          <cell r="X277">
            <v>816.38670000000002</v>
          </cell>
          <cell r="Y277">
            <v>0</v>
          </cell>
          <cell r="Z277">
            <v>145.6173</v>
          </cell>
          <cell r="AA277">
            <v>709.06679999999994</v>
          </cell>
          <cell r="AB277">
            <v>0</v>
          </cell>
          <cell r="AC277">
            <v>0</v>
          </cell>
          <cell r="AD277">
            <v>0</v>
          </cell>
          <cell r="AE277">
            <v>0</v>
          </cell>
          <cell r="AF277">
            <v>0</v>
          </cell>
          <cell r="AG277">
            <v>0</v>
          </cell>
          <cell r="AH277">
            <v>0</v>
          </cell>
          <cell r="AI277">
            <v>2.3104</v>
          </cell>
          <cell r="AJ277">
            <v>20.551500000000001</v>
          </cell>
          <cell r="AK277">
            <v>0</v>
          </cell>
          <cell r="AL277">
            <v>167.18809999999999</v>
          </cell>
          <cell r="AM277">
            <v>832.26030000000003</v>
          </cell>
          <cell r="AN277">
            <v>0</v>
          </cell>
          <cell r="AO277">
            <v>310.495</v>
          </cell>
          <cell r="AP277">
            <v>1520.7755999999999</v>
          </cell>
          <cell r="AQ277">
            <v>0</v>
          </cell>
          <cell r="AR277">
            <v>2.3104</v>
          </cell>
          <cell r="AS277">
            <v>20.551500000000001</v>
          </cell>
          <cell r="AT277">
            <v>0</v>
          </cell>
          <cell r="AU277">
            <v>0</v>
          </cell>
          <cell r="AV277">
            <v>0</v>
          </cell>
          <cell r="AW277">
            <v>0</v>
          </cell>
          <cell r="AX277">
            <v>0</v>
          </cell>
          <cell r="AY277">
            <v>0</v>
          </cell>
          <cell r="AZ277">
            <v>0</v>
          </cell>
          <cell r="BA277">
            <v>2.3104</v>
          </cell>
          <cell r="BB277">
            <v>20.551500000000001</v>
          </cell>
          <cell r="BC277">
            <v>0</v>
          </cell>
          <cell r="BD277">
            <v>145.6173</v>
          </cell>
          <cell r="BE277">
            <v>709.06679999999994</v>
          </cell>
          <cell r="BF277">
            <v>0</v>
          </cell>
          <cell r="BG277">
            <v>338.4101</v>
          </cell>
          <cell r="BH277">
            <v>1648.6469999999999</v>
          </cell>
          <cell r="BI277">
            <v>0</v>
          </cell>
          <cell r="BJ277">
            <v>484.0274</v>
          </cell>
          <cell r="BK277">
            <v>2357.7138</v>
          </cell>
          <cell r="BL277">
            <v>0</v>
          </cell>
          <cell r="BM277">
            <v>481.71699999999998</v>
          </cell>
          <cell r="BN277">
            <v>2337.1623</v>
          </cell>
          <cell r="BO277">
            <v>0</v>
          </cell>
        </row>
        <row r="278">
          <cell r="A278">
            <v>93862</v>
          </cell>
          <cell r="B278">
            <v>0</v>
          </cell>
          <cell r="C278">
            <v>0</v>
          </cell>
          <cell r="D278">
            <v>0</v>
          </cell>
          <cell r="E278">
            <v>0</v>
          </cell>
          <cell r="F278">
            <v>0</v>
          </cell>
          <cell r="G278">
            <v>0</v>
          </cell>
          <cell r="H278">
            <v>0</v>
          </cell>
          <cell r="I278">
            <v>2444.12</v>
          </cell>
          <cell r="J278">
            <v>0</v>
          </cell>
          <cell r="K278">
            <v>0</v>
          </cell>
          <cell r="L278">
            <v>0</v>
          </cell>
          <cell r="M278">
            <v>0</v>
          </cell>
          <cell r="N278">
            <v>0</v>
          </cell>
          <cell r="O278">
            <v>2444.12</v>
          </cell>
          <cell r="P278">
            <v>0</v>
          </cell>
          <cell r="Q278">
            <v>815.2962</v>
          </cell>
          <cell r="R278">
            <v>3609.5852</v>
          </cell>
          <cell r="S278">
            <v>5671.0015000000003</v>
          </cell>
          <cell r="T278">
            <v>1514.1215</v>
          </cell>
          <cell r="U278">
            <v>6703.5153</v>
          </cell>
          <cell r="V278">
            <v>10531.858700000001</v>
          </cell>
          <cell r="W278">
            <v>2329.4177</v>
          </cell>
          <cell r="X278">
            <v>10313.1005</v>
          </cell>
          <cell r="Y278">
            <v>16202.860199999999</v>
          </cell>
          <cell r="Z278">
            <v>5364.5739999999996</v>
          </cell>
          <cell r="AA278">
            <v>24797.594099999998</v>
          </cell>
          <cell r="AB278">
            <v>37319.533900000002</v>
          </cell>
          <cell r="AC278">
            <v>0</v>
          </cell>
          <cell r="AD278">
            <v>0</v>
          </cell>
          <cell r="AE278">
            <v>0</v>
          </cell>
          <cell r="AF278">
            <v>0</v>
          </cell>
          <cell r="AG278">
            <v>0</v>
          </cell>
          <cell r="AH278">
            <v>0</v>
          </cell>
          <cell r="AI278">
            <v>83.556100000000001</v>
          </cell>
          <cell r="AJ278">
            <v>450.20330000000001</v>
          </cell>
          <cell r="AK278">
            <v>480.51159999999999</v>
          </cell>
          <cell r="AL278">
            <v>2545.3890999999999</v>
          </cell>
          <cell r="AM278">
            <v>11647.776</v>
          </cell>
          <cell r="AN278">
            <v>17728.1253</v>
          </cell>
          <cell r="AO278">
            <v>7826.4070000000002</v>
          </cell>
          <cell r="AP278">
            <v>35995.166799999999</v>
          </cell>
          <cell r="AQ278">
            <v>54567.147599999997</v>
          </cell>
          <cell r="AR278">
            <v>83.556100000000001</v>
          </cell>
          <cell r="AS278">
            <v>2894.3233</v>
          </cell>
          <cell r="AT278">
            <v>480.51159999999999</v>
          </cell>
          <cell r="AU278">
            <v>0</v>
          </cell>
          <cell r="AV278">
            <v>0</v>
          </cell>
          <cell r="AW278">
            <v>0</v>
          </cell>
          <cell r="AX278">
            <v>0</v>
          </cell>
          <cell r="AY278">
            <v>0</v>
          </cell>
          <cell r="AZ278">
            <v>0</v>
          </cell>
          <cell r="BA278">
            <v>83.556100000000001</v>
          </cell>
          <cell r="BB278">
            <v>2894.3233</v>
          </cell>
          <cell r="BC278">
            <v>480.51159999999999</v>
          </cell>
          <cell r="BD278">
            <v>5364.5739999999996</v>
          </cell>
          <cell r="BE278">
            <v>27241.714100000001</v>
          </cell>
          <cell r="BF278">
            <v>37319.533900000002</v>
          </cell>
          <cell r="BG278">
            <v>4874.8068000000003</v>
          </cell>
          <cell r="BH278">
            <v>21960.876499999998</v>
          </cell>
          <cell r="BI278">
            <v>33930.985500000003</v>
          </cell>
          <cell r="BJ278">
            <v>10239.380800000001</v>
          </cell>
          <cell r="BK278">
            <v>49202.590600000003</v>
          </cell>
          <cell r="BL278">
            <v>71250.519400000005</v>
          </cell>
          <cell r="BM278">
            <v>10155.824699999999</v>
          </cell>
          <cell r="BN278">
            <v>46308.2673</v>
          </cell>
          <cell r="BO278">
            <v>70770.007800000007</v>
          </cell>
        </row>
        <row r="279">
          <cell r="A279">
            <v>93863</v>
          </cell>
          <cell r="B279">
            <v>23.9648</v>
          </cell>
          <cell r="C279">
            <v>378.89729999999997</v>
          </cell>
          <cell r="D279">
            <v>271.85300000000001</v>
          </cell>
          <cell r="E279">
            <v>42.149099999999997</v>
          </cell>
          <cell r="F279">
            <v>358.51229999999998</v>
          </cell>
          <cell r="G279">
            <v>478.1311</v>
          </cell>
          <cell r="H279">
            <v>0</v>
          </cell>
          <cell r="I279">
            <v>101.136</v>
          </cell>
          <cell r="J279">
            <v>0</v>
          </cell>
          <cell r="K279">
            <v>37.785299999999999</v>
          </cell>
          <cell r="L279">
            <v>98.53</v>
          </cell>
          <cell r="M279">
            <v>428.63029999999998</v>
          </cell>
          <cell r="N279">
            <v>0</v>
          </cell>
          <cell r="O279">
            <v>101.136</v>
          </cell>
          <cell r="P279">
            <v>0</v>
          </cell>
          <cell r="Q279">
            <v>13.273400000000001</v>
          </cell>
          <cell r="R279">
            <v>78.214399999999998</v>
          </cell>
          <cell r="S279">
            <v>150.57230000000001</v>
          </cell>
          <cell r="T279">
            <v>24.650600000000001</v>
          </cell>
          <cell r="U279">
            <v>145.25540000000001</v>
          </cell>
          <cell r="V279">
            <v>279.63240000000002</v>
          </cell>
          <cell r="W279">
            <v>66.252600000000001</v>
          </cell>
          <cell r="X279">
            <v>862.34939999999995</v>
          </cell>
          <cell r="Y279">
            <v>751.55849999999998</v>
          </cell>
          <cell r="Z279">
            <v>73.740600000000001</v>
          </cell>
          <cell r="AA279">
            <v>449.81139999999999</v>
          </cell>
          <cell r="AB279">
            <v>836.49850000000004</v>
          </cell>
          <cell r="AC279">
            <v>0</v>
          </cell>
          <cell r="AD279">
            <v>6.2504999999999997</v>
          </cell>
          <cell r="AE279">
            <v>0</v>
          </cell>
          <cell r="AF279">
            <v>0</v>
          </cell>
          <cell r="AG279">
            <v>0</v>
          </cell>
          <cell r="AH279">
            <v>0</v>
          </cell>
          <cell r="AI279">
            <v>0</v>
          </cell>
          <cell r="AJ279">
            <v>0</v>
          </cell>
          <cell r="AK279">
            <v>0</v>
          </cell>
          <cell r="AL279">
            <v>41.440199999999997</v>
          </cell>
          <cell r="AM279">
            <v>252.74279999999999</v>
          </cell>
          <cell r="AN279">
            <v>470.08929999999998</v>
          </cell>
          <cell r="AO279">
            <v>115.1808</v>
          </cell>
          <cell r="AP279">
            <v>696.30370000000005</v>
          </cell>
          <cell r="AQ279">
            <v>1306.5878</v>
          </cell>
          <cell r="AR279">
            <v>37.785299999999999</v>
          </cell>
          <cell r="AS279">
            <v>205.91650000000001</v>
          </cell>
          <cell r="AT279">
            <v>428.63029999999998</v>
          </cell>
          <cell r="AU279">
            <v>0</v>
          </cell>
          <cell r="AV279">
            <v>0</v>
          </cell>
          <cell r="AW279">
            <v>0</v>
          </cell>
          <cell r="AX279">
            <v>0</v>
          </cell>
          <cell r="AY279">
            <v>0</v>
          </cell>
          <cell r="AZ279">
            <v>0</v>
          </cell>
          <cell r="BA279">
            <v>37.785299999999999</v>
          </cell>
          <cell r="BB279">
            <v>205.91650000000001</v>
          </cell>
          <cell r="BC279">
            <v>428.63029999999998</v>
          </cell>
          <cell r="BD279">
            <v>139.8545</v>
          </cell>
          <cell r="BE279">
            <v>1288.357</v>
          </cell>
          <cell r="BF279">
            <v>1586.4826</v>
          </cell>
          <cell r="BG279">
            <v>79.364199999999997</v>
          </cell>
          <cell r="BH279">
            <v>476.21260000000001</v>
          </cell>
          <cell r="BI279">
            <v>900.29399999999998</v>
          </cell>
          <cell r="BJ279">
            <v>219.21870000000001</v>
          </cell>
          <cell r="BK279">
            <v>1764.5696</v>
          </cell>
          <cell r="BL279">
            <v>2486.7766000000001</v>
          </cell>
          <cell r="BM279">
            <v>181.43340000000001</v>
          </cell>
          <cell r="BN279">
            <v>1558.6531</v>
          </cell>
          <cell r="BO279">
            <v>2058.1462999999999</v>
          </cell>
        </row>
        <row r="280">
          <cell r="A280">
            <v>93865</v>
          </cell>
          <cell r="B280">
            <v>80.667299999999997</v>
          </cell>
          <cell r="C280">
            <v>635.96709999999996</v>
          </cell>
          <cell r="D280">
            <v>949.42219999999998</v>
          </cell>
          <cell r="E280">
            <v>156.9699</v>
          </cell>
          <cell r="F280">
            <v>1197.9158</v>
          </cell>
          <cell r="G280">
            <v>1847.4716000000001</v>
          </cell>
          <cell r="H280">
            <v>0</v>
          </cell>
          <cell r="I280">
            <v>0</v>
          </cell>
          <cell r="J280">
            <v>0</v>
          </cell>
          <cell r="K280">
            <v>145.65469999999999</v>
          </cell>
          <cell r="L280">
            <v>459.1748</v>
          </cell>
          <cell r="M280">
            <v>1714.2956999999999</v>
          </cell>
          <cell r="N280">
            <v>0</v>
          </cell>
          <cell r="O280">
            <v>0</v>
          </cell>
          <cell r="P280">
            <v>0</v>
          </cell>
          <cell r="Q280">
            <v>388.03269999999998</v>
          </cell>
          <cell r="R280">
            <v>1280.8518999999999</v>
          </cell>
          <cell r="S280">
            <v>4566.9875000000002</v>
          </cell>
          <cell r="T280">
            <v>720.63210000000004</v>
          </cell>
          <cell r="U280">
            <v>2378.7249000000002</v>
          </cell>
          <cell r="V280">
            <v>8481.5475000000006</v>
          </cell>
          <cell r="W280">
            <v>1200.6473000000001</v>
          </cell>
          <cell r="X280">
            <v>5034.2848999999997</v>
          </cell>
          <cell r="Y280">
            <v>14131.133099999999</v>
          </cell>
          <cell r="Z280">
            <v>3543.2683000000002</v>
          </cell>
          <cell r="AA280">
            <v>12402.8658</v>
          </cell>
          <cell r="AB280">
            <v>41702.830800000003</v>
          </cell>
          <cell r="AC280">
            <v>0</v>
          </cell>
          <cell r="AD280">
            <v>324.00850000000003</v>
          </cell>
          <cell r="AE280">
            <v>0</v>
          </cell>
          <cell r="AF280">
            <v>0</v>
          </cell>
          <cell r="AG280">
            <v>0</v>
          </cell>
          <cell r="AH280">
            <v>0</v>
          </cell>
          <cell r="AI280">
            <v>0</v>
          </cell>
          <cell r="AJ280">
            <v>0</v>
          </cell>
          <cell r="AK280">
            <v>0</v>
          </cell>
          <cell r="AL280">
            <v>1179.2271000000001</v>
          </cell>
          <cell r="AM280">
            <v>4077.0596</v>
          </cell>
          <cell r="AN280">
            <v>13879.024600000001</v>
          </cell>
          <cell r="AO280">
            <v>4722.4953999999998</v>
          </cell>
          <cell r="AP280">
            <v>16155.9169</v>
          </cell>
          <cell r="AQ280">
            <v>55581.8554</v>
          </cell>
          <cell r="AR280">
            <v>145.65469999999999</v>
          </cell>
          <cell r="AS280">
            <v>783.18330000000003</v>
          </cell>
          <cell r="AT280">
            <v>1714.2956999999999</v>
          </cell>
          <cell r="AU280">
            <v>0</v>
          </cell>
          <cell r="AV280">
            <v>0</v>
          </cell>
          <cell r="AW280">
            <v>0</v>
          </cell>
          <cell r="AX280">
            <v>0</v>
          </cell>
          <cell r="AY280">
            <v>0</v>
          </cell>
          <cell r="AZ280">
            <v>0</v>
          </cell>
          <cell r="BA280">
            <v>145.65469999999999</v>
          </cell>
          <cell r="BB280">
            <v>783.18330000000003</v>
          </cell>
          <cell r="BC280">
            <v>1714.2956999999999</v>
          </cell>
          <cell r="BD280">
            <v>3780.9054999999998</v>
          </cell>
          <cell r="BE280">
            <v>14236.7487</v>
          </cell>
          <cell r="BF280">
            <v>44499.724600000001</v>
          </cell>
          <cell r="BG280">
            <v>2287.8919000000001</v>
          </cell>
          <cell r="BH280">
            <v>7736.6364000000003</v>
          </cell>
          <cell r="BI280">
            <v>26927.559600000001</v>
          </cell>
          <cell r="BJ280">
            <v>6068.7974000000004</v>
          </cell>
          <cell r="BK280">
            <v>21973.3851</v>
          </cell>
          <cell r="BL280">
            <v>71427.284199999995</v>
          </cell>
          <cell r="BM280">
            <v>5923.1427000000003</v>
          </cell>
          <cell r="BN280">
            <v>21190.201799999999</v>
          </cell>
          <cell r="BO280">
            <v>69712.988500000007</v>
          </cell>
        </row>
        <row r="281">
          <cell r="A281">
            <v>93866</v>
          </cell>
          <cell r="B281">
            <v>51.701700000000002</v>
          </cell>
          <cell r="C281">
            <v>583.65539999999999</v>
          </cell>
          <cell r="D281">
            <v>586.49419999999998</v>
          </cell>
          <cell r="E281">
            <v>92.886799999999994</v>
          </cell>
          <cell r="F281">
            <v>777.28120000000001</v>
          </cell>
          <cell r="G281">
            <v>1053.6887999999999</v>
          </cell>
          <cell r="H281">
            <v>0</v>
          </cell>
          <cell r="I281">
            <v>86.176299999999998</v>
          </cell>
          <cell r="J281">
            <v>0</v>
          </cell>
          <cell r="K281">
            <v>80.479399999999998</v>
          </cell>
          <cell r="L281">
            <v>410.16449999999998</v>
          </cell>
          <cell r="M281">
            <v>912.94280000000003</v>
          </cell>
          <cell r="N281">
            <v>0</v>
          </cell>
          <cell r="O281">
            <v>86.176299999999998</v>
          </cell>
          <cell r="P281">
            <v>0</v>
          </cell>
          <cell r="Q281">
            <v>155.48740000000001</v>
          </cell>
          <cell r="R281">
            <v>510.50510000000003</v>
          </cell>
          <cell r="S281">
            <v>1763.8193000000001</v>
          </cell>
          <cell r="T281">
            <v>288.76240000000001</v>
          </cell>
          <cell r="U281">
            <v>948.08090000000004</v>
          </cell>
          <cell r="V281">
            <v>3275.6646999999998</v>
          </cell>
          <cell r="W281">
            <v>508.35890000000001</v>
          </cell>
          <cell r="X281">
            <v>2409.3580999999999</v>
          </cell>
          <cell r="Y281">
            <v>5766.7241999999997</v>
          </cell>
          <cell r="Z281">
            <v>840.83879999999999</v>
          </cell>
          <cell r="AA281">
            <v>2909.7739999999999</v>
          </cell>
          <cell r="AB281">
            <v>9538.3130999999994</v>
          </cell>
          <cell r="AC281">
            <v>0</v>
          </cell>
          <cell r="AD281">
            <v>55.222099999999998</v>
          </cell>
          <cell r="AE281">
            <v>0</v>
          </cell>
          <cell r="AF281">
            <v>0</v>
          </cell>
          <cell r="AG281">
            <v>0</v>
          </cell>
          <cell r="AH281">
            <v>0</v>
          </cell>
          <cell r="AI281">
            <v>0</v>
          </cell>
          <cell r="AJ281">
            <v>0</v>
          </cell>
          <cell r="AK281">
            <v>0</v>
          </cell>
          <cell r="AL281">
            <v>472.52460000000002</v>
          </cell>
          <cell r="AM281">
            <v>1627.7045000000001</v>
          </cell>
          <cell r="AN281">
            <v>5360.2276000000002</v>
          </cell>
          <cell r="AO281">
            <v>1313.3634</v>
          </cell>
          <cell r="AP281">
            <v>4482.2564000000002</v>
          </cell>
          <cell r="AQ281">
            <v>14898.5407</v>
          </cell>
          <cell r="AR281">
            <v>80.479399999999998</v>
          </cell>
          <cell r="AS281">
            <v>551.56290000000001</v>
          </cell>
          <cell r="AT281">
            <v>912.94280000000003</v>
          </cell>
          <cell r="AU281">
            <v>0</v>
          </cell>
          <cell r="AV281">
            <v>0</v>
          </cell>
          <cell r="AW281">
            <v>0</v>
          </cell>
          <cell r="AX281">
            <v>0</v>
          </cell>
          <cell r="AY281">
            <v>0</v>
          </cell>
          <cell r="AZ281">
            <v>0</v>
          </cell>
          <cell r="BA281">
            <v>80.479399999999998</v>
          </cell>
          <cell r="BB281">
            <v>551.56290000000001</v>
          </cell>
          <cell r="BC281">
            <v>912.94280000000003</v>
          </cell>
          <cell r="BD281">
            <v>985.42729999999995</v>
          </cell>
          <cell r="BE281">
            <v>4356.8869000000004</v>
          </cell>
          <cell r="BF281">
            <v>11178.4961</v>
          </cell>
          <cell r="BG281">
            <v>916.77440000000001</v>
          </cell>
          <cell r="BH281">
            <v>3086.2905000000001</v>
          </cell>
          <cell r="BI281">
            <v>10399.711600000001</v>
          </cell>
          <cell r="BJ281">
            <v>1902.2017000000001</v>
          </cell>
          <cell r="BK281">
            <v>7443.1773999999996</v>
          </cell>
          <cell r="BL281">
            <v>21578.207699999999</v>
          </cell>
          <cell r="BM281">
            <v>1821.7222999999999</v>
          </cell>
          <cell r="BN281">
            <v>6891.6144999999997</v>
          </cell>
          <cell r="BO281">
            <v>20665.264899999998</v>
          </cell>
        </row>
        <row r="282">
          <cell r="A282">
            <v>93867</v>
          </cell>
          <cell r="B282">
            <v>82.055199999999999</v>
          </cell>
          <cell r="C282">
            <v>555.0471</v>
          </cell>
          <cell r="D282">
            <v>965.75580000000002</v>
          </cell>
          <cell r="E282">
            <v>152.38820000000001</v>
          </cell>
          <cell r="F282">
            <v>619.3528</v>
          </cell>
          <cell r="G282">
            <v>1793.547</v>
          </cell>
          <cell r="H282">
            <v>0</v>
          </cell>
          <cell r="I282">
            <v>380.1028</v>
          </cell>
          <cell r="J282">
            <v>0</v>
          </cell>
          <cell r="K282">
            <v>230.69810000000001</v>
          </cell>
          <cell r="L282">
            <v>718.34469999999999</v>
          </cell>
          <cell r="M282">
            <v>2715.2217999999998</v>
          </cell>
          <cell r="N282">
            <v>0</v>
          </cell>
          <cell r="O282">
            <v>380.1028</v>
          </cell>
          <cell r="P282">
            <v>0</v>
          </cell>
          <cell r="Q282">
            <v>94.501999999999995</v>
          </cell>
          <cell r="R282">
            <v>267.4169</v>
          </cell>
          <cell r="S282">
            <v>1112.2518</v>
          </cell>
          <cell r="T282">
            <v>175.50370000000001</v>
          </cell>
          <cell r="U282">
            <v>496.6318</v>
          </cell>
          <cell r="V282">
            <v>2065.6061</v>
          </cell>
          <cell r="W282">
            <v>273.75099999999998</v>
          </cell>
          <cell r="X282">
            <v>1220.1039000000001</v>
          </cell>
          <cell r="Y282">
            <v>3221.9389000000001</v>
          </cell>
          <cell r="Z282">
            <v>862.93619999999999</v>
          </cell>
          <cell r="AA282">
            <v>2556.9380999999998</v>
          </cell>
          <cell r="AB282">
            <v>10156.4105</v>
          </cell>
          <cell r="AC282">
            <v>0</v>
          </cell>
          <cell r="AD282">
            <v>60.890300000000003</v>
          </cell>
          <cell r="AE282">
            <v>0</v>
          </cell>
          <cell r="AF282">
            <v>0</v>
          </cell>
          <cell r="AG282">
            <v>0</v>
          </cell>
          <cell r="AH282">
            <v>0</v>
          </cell>
          <cell r="AI282">
            <v>0</v>
          </cell>
          <cell r="AJ282">
            <v>0</v>
          </cell>
          <cell r="AK282">
            <v>0</v>
          </cell>
          <cell r="AL282">
            <v>287.19060000000002</v>
          </cell>
          <cell r="AM282">
            <v>844.62059999999997</v>
          </cell>
          <cell r="AN282">
            <v>3380.1172999999999</v>
          </cell>
          <cell r="AO282">
            <v>1150.1268</v>
          </cell>
          <cell r="AP282">
            <v>3340.6684</v>
          </cell>
          <cell r="AQ282">
            <v>13536.5278</v>
          </cell>
          <cell r="AR282">
            <v>230.69810000000001</v>
          </cell>
          <cell r="AS282">
            <v>1159.3378</v>
          </cell>
          <cell r="AT282">
            <v>2715.2217999999998</v>
          </cell>
          <cell r="AU282">
            <v>0</v>
          </cell>
          <cell r="AV282">
            <v>0</v>
          </cell>
          <cell r="AW282">
            <v>0</v>
          </cell>
          <cell r="AX282">
            <v>0</v>
          </cell>
          <cell r="AY282">
            <v>0</v>
          </cell>
          <cell r="AZ282">
            <v>0</v>
          </cell>
          <cell r="BA282">
            <v>230.69810000000001</v>
          </cell>
          <cell r="BB282">
            <v>1159.3378</v>
          </cell>
          <cell r="BC282">
            <v>2715.2217999999998</v>
          </cell>
          <cell r="BD282">
            <v>1097.3796</v>
          </cell>
          <cell r="BE282">
            <v>4111.4408000000003</v>
          </cell>
          <cell r="BF282">
            <v>12915.713299999999</v>
          </cell>
          <cell r="BG282">
            <v>557.19629999999995</v>
          </cell>
          <cell r="BH282">
            <v>1608.6693</v>
          </cell>
          <cell r="BI282">
            <v>6557.9751999999999</v>
          </cell>
          <cell r="BJ282">
            <v>1654.5759</v>
          </cell>
          <cell r="BK282">
            <v>5720.1100999999999</v>
          </cell>
          <cell r="BL282">
            <v>19473.6885</v>
          </cell>
          <cell r="BM282">
            <v>1423.8778</v>
          </cell>
          <cell r="BN282">
            <v>4560.7722999999996</v>
          </cell>
          <cell r="BO282">
            <v>16758.466700000001</v>
          </cell>
        </row>
        <row r="283">
          <cell r="A283">
            <v>93868</v>
          </cell>
          <cell r="B283">
            <v>0</v>
          </cell>
          <cell r="C283">
            <v>0</v>
          </cell>
          <cell r="D283">
            <v>0</v>
          </cell>
          <cell r="E283">
            <v>0</v>
          </cell>
          <cell r="F283">
            <v>0</v>
          </cell>
          <cell r="G283">
            <v>0</v>
          </cell>
          <cell r="H283">
            <v>0</v>
          </cell>
          <cell r="I283">
            <v>79.223200000000006</v>
          </cell>
          <cell r="J283">
            <v>0</v>
          </cell>
          <cell r="K283">
            <v>0</v>
          </cell>
          <cell r="L283">
            <v>0</v>
          </cell>
          <cell r="M283">
            <v>0</v>
          </cell>
          <cell r="N283">
            <v>0</v>
          </cell>
          <cell r="O283">
            <v>79.223200000000006</v>
          </cell>
          <cell r="P283">
            <v>0</v>
          </cell>
          <cell r="Q283">
            <v>24.0669</v>
          </cell>
          <cell r="R283">
            <v>116.61190000000001</v>
          </cell>
          <cell r="S283">
            <v>154.3005</v>
          </cell>
          <cell r="T283">
            <v>44.695599999999999</v>
          </cell>
          <cell r="U283">
            <v>216.56479999999999</v>
          </cell>
          <cell r="V283">
            <v>286.55889999999999</v>
          </cell>
          <cell r="W283">
            <v>68.762500000000003</v>
          </cell>
          <cell r="X283">
            <v>333.17669999999998</v>
          </cell>
          <cell r="Y283">
            <v>440.85939999999999</v>
          </cell>
          <cell r="Z283">
            <v>64.092799999999997</v>
          </cell>
          <cell r="AA283">
            <v>313.82319999999999</v>
          </cell>
          <cell r="AB283">
            <v>410.92090000000002</v>
          </cell>
          <cell r="AC283">
            <v>0</v>
          </cell>
          <cell r="AD283">
            <v>0</v>
          </cell>
          <cell r="AE283">
            <v>0</v>
          </cell>
          <cell r="AF283">
            <v>0</v>
          </cell>
          <cell r="AG283">
            <v>0</v>
          </cell>
          <cell r="AH283">
            <v>0</v>
          </cell>
          <cell r="AI283">
            <v>1.6702999999999999</v>
          </cell>
          <cell r="AJ283">
            <v>9.8531999999999993</v>
          </cell>
          <cell r="AK283">
            <v>8.9725000000000001</v>
          </cell>
          <cell r="AL283">
            <v>75.137799999999999</v>
          </cell>
          <cell r="AM283">
            <v>376.30849999999998</v>
          </cell>
          <cell r="AN283">
            <v>481.73430000000002</v>
          </cell>
          <cell r="AO283">
            <v>137.56030000000001</v>
          </cell>
          <cell r="AP283">
            <v>680.27850000000001</v>
          </cell>
          <cell r="AQ283">
            <v>883.68269999999995</v>
          </cell>
          <cell r="AR283">
            <v>1.6702999999999999</v>
          </cell>
          <cell r="AS283">
            <v>89.076400000000007</v>
          </cell>
          <cell r="AT283">
            <v>8.9725000000000001</v>
          </cell>
          <cell r="AU283">
            <v>0</v>
          </cell>
          <cell r="AV283">
            <v>0</v>
          </cell>
          <cell r="AW283">
            <v>0</v>
          </cell>
          <cell r="AX283">
            <v>0</v>
          </cell>
          <cell r="AY283">
            <v>0</v>
          </cell>
          <cell r="AZ283">
            <v>0</v>
          </cell>
          <cell r="BA283">
            <v>1.6702999999999999</v>
          </cell>
          <cell r="BB283">
            <v>89.076400000000007</v>
          </cell>
          <cell r="BC283">
            <v>8.9725000000000001</v>
          </cell>
          <cell r="BD283">
            <v>64.092799999999997</v>
          </cell>
          <cell r="BE283">
            <v>393.04640000000001</v>
          </cell>
          <cell r="BF283">
            <v>410.92090000000002</v>
          </cell>
          <cell r="BG283">
            <v>143.90029999999999</v>
          </cell>
          <cell r="BH283">
            <v>709.48519999999996</v>
          </cell>
          <cell r="BI283">
            <v>922.59370000000001</v>
          </cell>
          <cell r="BJ283">
            <v>207.9931</v>
          </cell>
          <cell r="BK283">
            <v>1102.5316</v>
          </cell>
          <cell r="BL283">
            <v>1333.5146</v>
          </cell>
          <cell r="BM283">
            <v>206.3228</v>
          </cell>
          <cell r="BN283">
            <v>1013.4552</v>
          </cell>
          <cell r="BO283">
            <v>1324.5420999999999</v>
          </cell>
        </row>
        <row r="284">
          <cell r="A284">
            <v>93869</v>
          </cell>
          <cell r="B284">
            <v>0</v>
          </cell>
          <cell r="C284">
            <v>0</v>
          </cell>
          <cell r="D284">
            <v>0</v>
          </cell>
          <cell r="E284">
            <v>0</v>
          </cell>
          <cell r="F284">
            <v>0</v>
          </cell>
          <cell r="G284">
            <v>0</v>
          </cell>
          <cell r="H284">
            <v>0</v>
          </cell>
          <cell r="I284">
            <v>168.56</v>
          </cell>
          <cell r="J284">
            <v>0</v>
          </cell>
          <cell r="K284">
            <v>0</v>
          </cell>
          <cell r="L284">
            <v>0</v>
          </cell>
          <cell r="M284">
            <v>0</v>
          </cell>
          <cell r="N284">
            <v>0</v>
          </cell>
          <cell r="O284">
            <v>168.56</v>
          </cell>
          <cell r="P284">
            <v>0</v>
          </cell>
          <cell r="Q284">
            <v>41.329799999999999</v>
          </cell>
          <cell r="R284">
            <v>233.6266</v>
          </cell>
          <cell r="S284">
            <v>468.83659999999998</v>
          </cell>
          <cell r="T284">
            <v>76.755300000000005</v>
          </cell>
          <cell r="U284">
            <v>433.87799999999999</v>
          </cell>
          <cell r="V284">
            <v>870.69650000000001</v>
          </cell>
          <cell r="W284">
            <v>118.0851</v>
          </cell>
          <cell r="X284">
            <v>667.50459999999998</v>
          </cell>
          <cell r="Y284">
            <v>1339.5331000000001</v>
          </cell>
          <cell r="Z284">
            <v>120.5381</v>
          </cell>
          <cell r="AA284">
            <v>695.56050000000005</v>
          </cell>
          <cell r="AB284">
            <v>1367.3597</v>
          </cell>
          <cell r="AC284">
            <v>0</v>
          </cell>
          <cell r="AD284">
            <v>0</v>
          </cell>
          <cell r="AE284">
            <v>0</v>
          </cell>
          <cell r="AF284">
            <v>0</v>
          </cell>
          <cell r="AG284">
            <v>0</v>
          </cell>
          <cell r="AH284">
            <v>0</v>
          </cell>
          <cell r="AI284">
            <v>5.8863000000000003</v>
          </cell>
          <cell r="AJ284">
            <v>28.819299999999998</v>
          </cell>
          <cell r="AK284">
            <v>48.8645</v>
          </cell>
          <cell r="AL284">
            <v>138.39490000000001</v>
          </cell>
          <cell r="AM284">
            <v>816.94029999999998</v>
          </cell>
          <cell r="AN284">
            <v>1569.924</v>
          </cell>
          <cell r="AO284">
            <v>253.04669999999999</v>
          </cell>
          <cell r="AP284">
            <v>1483.6814999999999</v>
          </cell>
          <cell r="AQ284">
            <v>2888.4191999999998</v>
          </cell>
          <cell r="AR284">
            <v>5.8863000000000003</v>
          </cell>
          <cell r="AS284">
            <v>197.3793</v>
          </cell>
          <cell r="AT284">
            <v>48.8645</v>
          </cell>
          <cell r="AU284">
            <v>0</v>
          </cell>
          <cell r="AV284">
            <v>0</v>
          </cell>
          <cell r="AW284">
            <v>0</v>
          </cell>
          <cell r="AX284">
            <v>0</v>
          </cell>
          <cell r="AY284">
            <v>0</v>
          </cell>
          <cell r="AZ284">
            <v>0</v>
          </cell>
          <cell r="BA284">
            <v>5.8863000000000003</v>
          </cell>
          <cell r="BB284">
            <v>197.3793</v>
          </cell>
          <cell r="BC284">
            <v>48.8645</v>
          </cell>
          <cell r="BD284">
            <v>120.5381</v>
          </cell>
          <cell r="BE284">
            <v>864.12049999999999</v>
          </cell>
          <cell r="BF284">
            <v>1367.3597</v>
          </cell>
          <cell r="BG284">
            <v>256.48</v>
          </cell>
          <cell r="BH284">
            <v>1484.4449</v>
          </cell>
          <cell r="BI284">
            <v>2909.4571000000001</v>
          </cell>
          <cell r="BJ284">
            <v>377.0181</v>
          </cell>
          <cell r="BK284">
            <v>2348.5654</v>
          </cell>
          <cell r="BL284">
            <v>4276.8167999999996</v>
          </cell>
          <cell r="BM284">
            <v>371.1318</v>
          </cell>
          <cell r="BN284">
            <v>2151.1860999999999</v>
          </cell>
          <cell r="BO284">
            <v>4227.9522999999999</v>
          </cell>
        </row>
        <row r="285">
          <cell r="A285">
            <v>93870</v>
          </cell>
          <cell r="B285">
            <v>53.680700000000002</v>
          </cell>
          <cell r="C285">
            <v>626.50210000000004</v>
          </cell>
          <cell r="D285">
            <v>608.94349999999997</v>
          </cell>
          <cell r="E285">
            <v>394.36520000000002</v>
          </cell>
          <cell r="F285">
            <v>1696.3055999999999</v>
          </cell>
          <cell r="G285">
            <v>4473.6022000000003</v>
          </cell>
          <cell r="H285">
            <v>0</v>
          </cell>
          <cell r="I285">
            <v>121.9447</v>
          </cell>
          <cell r="J285">
            <v>0</v>
          </cell>
          <cell r="K285">
            <v>53.4741</v>
          </cell>
          <cell r="L285">
            <v>148.05179999999999</v>
          </cell>
          <cell r="M285">
            <v>606.60080000000005</v>
          </cell>
          <cell r="N285">
            <v>0</v>
          </cell>
          <cell r="O285">
            <v>121.9447</v>
          </cell>
          <cell r="P285">
            <v>0</v>
          </cell>
          <cell r="Q285">
            <v>56.884399999999999</v>
          </cell>
          <cell r="R285">
            <v>279.98360000000002</v>
          </cell>
          <cell r="S285">
            <v>645.28620000000001</v>
          </cell>
          <cell r="T285">
            <v>105.6425</v>
          </cell>
          <cell r="U285">
            <v>519.96939999999995</v>
          </cell>
          <cell r="V285">
            <v>1198.3885</v>
          </cell>
          <cell r="W285">
            <v>557.09870000000001</v>
          </cell>
          <cell r="X285">
            <v>2974.7089000000001</v>
          </cell>
          <cell r="Y285">
            <v>6319.6196</v>
          </cell>
          <cell r="Z285">
            <v>294.21359999999999</v>
          </cell>
          <cell r="AA285">
            <v>1497.9246000000001</v>
          </cell>
          <cell r="AB285">
            <v>3337.5019000000002</v>
          </cell>
          <cell r="AC285">
            <v>0</v>
          </cell>
          <cell r="AD285">
            <v>100.4603</v>
          </cell>
          <cell r="AE285">
            <v>0</v>
          </cell>
          <cell r="AF285">
            <v>0</v>
          </cell>
          <cell r="AG285">
            <v>0</v>
          </cell>
          <cell r="AH285">
            <v>0</v>
          </cell>
          <cell r="AI285">
            <v>0</v>
          </cell>
          <cell r="AJ285">
            <v>0</v>
          </cell>
          <cell r="AK285">
            <v>0</v>
          </cell>
          <cell r="AL285">
            <v>177.59559999999999</v>
          </cell>
          <cell r="AM285">
            <v>903.84630000000004</v>
          </cell>
          <cell r="AN285">
            <v>2014.61</v>
          </cell>
          <cell r="AO285">
            <v>471.80919999999998</v>
          </cell>
          <cell r="AP285">
            <v>2301.3105999999998</v>
          </cell>
          <cell r="AQ285">
            <v>5352.1118999999999</v>
          </cell>
          <cell r="AR285">
            <v>53.4741</v>
          </cell>
          <cell r="AS285">
            <v>370.45679999999999</v>
          </cell>
          <cell r="AT285">
            <v>606.60080000000005</v>
          </cell>
          <cell r="AU285">
            <v>0</v>
          </cell>
          <cell r="AV285">
            <v>0</v>
          </cell>
          <cell r="AW285">
            <v>0</v>
          </cell>
          <cell r="AX285">
            <v>0</v>
          </cell>
          <cell r="AY285">
            <v>0</v>
          </cell>
          <cell r="AZ285">
            <v>0</v>
          </cell>
          <cell r="BA285">
            <v>53.4741</v>
          </cell>
          <cell r="BB285">
            <v>370.45679999999999</v>
          </cell>
          <cell r="BC285">
            <v>606.60080000000005</v>
          </cell>
          <cell r="BD285">
            <v>742.2595</v>
          </cell>
          <cell r="BE285">
            <v>3942.6770000000001</v>
          </cell>
          <cell r="BF285">
            <v>8420.0475999999999</v>
          </cell>
          <cell r="BG285">
            <v>340.1225</v>
          </cell>
          <cell r="BH285">
            <v>1703.7992999999999</v>
          </cell>
          <cell r="BI285">
            <v>3858.2847000000002</v>
          </cell>
          <cell r="BJ285">
            <v>1082.3820000000001</v>
          </cell>
          <cell r="BK285">
            <v>5646.4763000000003</v>
          </cell>
          <cell r="BL285">
            <v>12278.3323</v>
          </cell>
          <cell r="BM285">
            <v>1028.9078999999999</v>
          </cell>
          <cell r="BN285">
            <v>5276.0195000000003</v>
          </cell>
          <cell r="BO285">
            <v>11671.7315</v>
          </cell>
        </row>
        <row r="286">
          <cell r="A286">
            <v>93871</v>
          </cell>
          <cell r="B286">
            <v>0</v>
          </cell>
          <cell r="C286">
            <v>0</v>
          </cell>
          <cell r="D286">
            <v>0</v>
          </cell>
          <cell r="E286">
            <v>0</v>
          </cell>
          <cell r="F286">
            <v>0</v>
          </cell>
          <cell r="G286">
            <v>0</v>
          </cell>
          <cell r="H286">
            <v>0</v>
          </cell>
          <cell r="I286">
            <v>178.1679</v>
          </cell>
          <cell r="J286">
            <v>0</v>
          </cell>
          <cell r="K286">
            <v>0</v>
          </cell>
          <cell r="L286">
            <v>0</v>
          </cell>
          <cell r="M286">
            <v>0</v>
          </cell>
          <cell r="N286">
            <v>0</v>
          </cell>
          <cell r="O286">
            <v>178.1679</v>
          </cell>
          <cell r="P286">
            <v>0</v>
          </cell>
          <cell r="Q286">
            <v>48.8337</v>
          </cell>
          <cell r="R286">
            <v>206.7961</v>
          </cell>
          <cell r="S286">
            <v>553.9606</v>
          </cell>
          <cell r="T286">
            <v>90.691199999999995</v>
          </cell>
          <cell r="U286">
            <v>384.0498</v>
          </cell>
          <cell r="V286">
            <v>1028.7836</v>
          </cell>
          <cell r="W286">
            <v>139.5249</v>
          </cell>
          <cell r="X286">
            <v>590.84590000000003</v>
          </cell>
          <cell r="Y286">
            <v>1582.7442000000001</v>
          </cell>
          <cell r="Z286">
            <v>117.6032</v>
          </cell>
          <cell r="AA286">
            <v>510.40359999999998</v>
          </cell>
          <cell r="AB286">
            <v>1334.067</v>
          </cell>
          <cell r="AC286">
            <v>0</v>
          </cell>
          <cell r="AD286">
            <v>0</v>
          </cell>
          <cell r="AE286">
            <v>0</v>
          </cell>
          <cell r="AF286">
            <v>0</v>
          </cell>
          <cell r="AG286">
            <v>0</v>
          </cell>
          <cell r="AH286">
            <v>0</v>
          </cell>
          <cell r="AI286">
            <v>6.3926999999999996</v>
          </cell>
          <cell r="AJ286">
            <v>31.8933</v>
          </cell>
          <cell r="AK286">
            <v>53.068300000000001</v>
          </cell>
          <cell r="AL286">
            <v>136.23779999999999</v>
          </cell>
          <cell r="AM286">
            <v>602.04330000000004</v>
          </cell>
          <cell r="AN286">
            <v>1545.4544000000001</v>
          </cell>
          <cell r="AO286">
            <v>247.44829999999999</v>
          </cell>
          <cell r="AP286">
            <v>1080.5536</v>
          </cell>
          <cell r="AQ286">
            <v>2826.4531000000002</v>
          </cell>
          <cell r="AR286">
            <v>6.3926999999999996</v>
          </cell>
          <cell r="AS286">
            <v>210.06120000000001</v>
          </cell>
          <cell r="AT286">
            <v>53.068300000000001</v>
          </cell>
          <cell r="AU286">
            <v>0</v>
          </cell>
          <cell r="AV286">
            <v>0</v>
          </cell>
          <cell r="AW286">
            <v>0</v>
          </cell>
          <cell r="AX286">
            <v>0</v>
          </cell>
          <cell r="AY286">
            <v>0</v>
          </cell>
          <cell r="AZ286">
            <v>0</v>
          </cell>
          <cell r="BA286">
            <v>6.3926999999999996</v>
          </cell>
          <cell r="BB286">
            <v>210.06120000000001</v>
          </cell>
          <cell r="BC286">
            <v>53.068300000000001</v>
          </cell>
          <cell r="BD286">
            <v>117.6032</v>
          </cell>
          <cell r="BE286">
            <v>688.57150000000001</v>
          </cell>
          <cell r="BF286">
            <v>1334.067</v>
          </cell>
          <cell r="BG286">
            <v>275.7627</v>
          </cell>
          <cell r="BH286">
            <v>1192.8892000000001</v>
          </cell>
          <cell r="BI286">
            <v>3128.1986000000002</v>
          </cell>
          <cell r="BJ286">
            <v>393.36590000000001</v>
          </cell>
          <cell r="BK286">
            <v>1881.4607000000001</v>
          </cell>
          <cell r="BL286">
            <v>4462.2655999999997</v>
          </cell>
          <cell r="BM286">
            <v>386.97320000000002</v>
          </cell>
          <cell r="BN286">
            <v>1671.3995</v>
          </cell>
          <cell r="BO286">
            <v>4409.1972999999998</v>
          </cell>
        </row>
        <row r="287">
          <cell r="A287">
            <v>93873</v>
          </cell>
          <cell r="B287">
            <v>0</v>
          </cell>
          <cell r="C287">
            <v>0</v>
          </cell>
          <cell r="D287">
            <v>0</v>
          </cell>
          <cell r="E287">
            <v>0</v>
          </cell>
          <cell r="F287">
            <v>0</v>
          </cell>
          <cell r="G287">
            <v>0</v>
          </cell>
          <cell r="H287">
            <v>0</v>
          </cell>
          <cell r="I287">
            <v>210.27860000000001</v>
          </cell>
          <cell r="J287">
            <v>0</v>
          </cell>
          <cell r="K287">
            <v>0</v>
          </cell>
          <cell r="L287">
            <v>0</v>
          </cell>
          <cell r="M287">
            <v>0</v>
          </cell>
          <cell r="N287">
            <v>0</v>
          </cell>
          <cell r="O287">
            <v>210.27860000000001</v>
          </cell>
          <cell r="P287">
            <v>0</v>
          </cell>
          <cell r="Q287">
            <v>34.441499999999998</v>
          </cell>
          <cell r="R287">
            <v>167.01589999999999</v>
          </cell>
          <cell r="S287">
            <v>460.32350000000002</v>
          </cell>
          <cell r="T287">
            <v>63.962800000000001</v>
          </cell>
          <cell r="U287">
            <v>310.17250000000001</v>
          </cell>
          <cell r="V287">
            <v>854.88710000000003</v>
          </cell>
          <cell r="W287">
            <v>98.404300000000006</v>
          </cell>
          <cell r="X287">
            <v>477.1884</v>
          </cell>
          <cell r="Y287">
            <v>1315.2106000000001</v>
          </cell>
          <cell r="Z287">
            <v>83.688100000000006</v>
          </cell>
          <cell r="AA287">
            <v>414.37560000000002</v>
          </cell>
          <cell r="AB287">
            <v>1118.5215000000001</v>
          </cell>
          <cell r="AC287">
            <v>0</v>
          </cell>
          <cell r="AD287">
            <v>0</v>
          </cell>
          <cell r="AE287">
            <v>0</v>
          </cell>
          <cell r="AF287">
            <v>0</v>
          </cell>
          <cell r="AG287">
            <v>0</v>
          </cell>
          <cell r="AH287">
            <v>0</v>
          </cell>
          <cell r="AI287">
            <v>15.7262</v>
          </cell>
          <cell r="AJ287">
            <v>25.178799999999999</v>
          </cell>
          <cell r="AK287">
            <v>145.0026</v>
          </cell>
          <cell r="AL287">
            <v>96.085899999999995</v>
          </cell>
          <cell r="AM287">
            <v>486.59379999999999</v>
          </cell>
          <cell r="AN287">
            <v>1284.2217000000001</v>
          </cell>
          <cell r="AO287">
            <v>164.0478</v>
          </cell>
          <cell r="AP287">
            <v>875.79060000000004</v>
          </cell>
          <cell r="AQ287">
            <v>2257.7406000000001</v>
          </cell>
          <cell r="AR287">
            <v>15.7262</v>
          </cell>
          <cell r="AS287">
            <v>235.45740000000001</v>
          </cell>
          <cell r="AT287">
            <v>145.0026</v>
          </cell>
          <cell r="AU287">
            <v>0</v>
          </cell>
          <cell r="AV287">
            <v>0</v>
          </cell>
          <cell r="AW287">
            <v>0</v>
          </cell>
          <cell r="AX287">
            <v>0</v>
          </cell>
          <cell r="AY287">
            <v>0</v>
          </cell>
          <cell r="AZ287">
            <v>0</v>
          </cell>
          <cell r="BA287">
            <v>15.7262</v>
          </cell>
          <cell r="BB287">
            <v>235.45740000000001</v>
          </cell>
          <cell r="BC287">
            <v>145.0026</v>
          </cell>
          <cell r="BD287">
            <v>83.688100000000006</v>
          </cell>
          <cell r="BE287">
            <v>624.65419999999995</v>
          </cell>
          <cell r="BF287">
            <v>1118.5215000000001</v>
          </cell>
          <cell r="BG287">
            <v>194.49019999999999</v>
          </cell>
          <cell r="BH287">
            <v>963.78219999999999</v>
          </cell>
          <cell r="BI287">
            <v>2599.4322999999999</v>
          </cell>
          <cell r="BJ287">
            <v>278.17829999999998</v>
          </cell>
          <cell r="BK287">
            <v>1588.4364</v>
          </cell>
          <cell r="BL287">
            <v>3717.9537999999998</v>
          </cell>
          <cell r="BM287">
            <v>262.45209999999997</v>
          </cell>
          <cell r="BN287">
            <v>1352.979</v>
          </cell>
          <cell r="BO287">
            <v>3572.9512</v>
          </cell>
        </row>
        <row r="288">
          <cell r="A288">
            <v>93874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255.6019</v>
          </cell>
          <cell r="R288">
            <v>657.923</v>
          </cell>
          <cell r="S288">
            <v>601.6671</v>
          </cell>
          <cell r="T288">
            <v>474.68920000000003</v>
          </cell>
          <cell r="U288">
            <v>1221.8571999999999</v>
          </cell>
          <cell r="V288">
            <v>1117.3814</v>
          </cell>
          <cell r="W288">
            <v>730.29110000000003</v>
          </cell>
          <cell r="X288">
            <v>1879.7801999999999</v>
          </cell>
          <cell r="Y288">
            <v>1719.0485000000001</v>
          </cell>
          <cell r="Z288">
            <v>621.07730000000004</v>
          </cell>
          <cell r="AA288">
            <v>1630.5731000000001</v>
          </cell>
          <cell r="AB288">
            <v>1143.3571999999999</v>
          </cell>
          <cell r="AC288">
            <v>0</v>
          </cell>
          <cell r="AD288">
            <v>0</v>
          </cell>
          <cell r="AE288">
            <v>0</v>
          </cell>
          <cell r="AF288">
            <v>0</v>
          </cell>
          <cell r="AG288">
            <v>0</v>
          </cell>
          <cell r="AH288">
            <v>0</v>
          </cell>
          <cell r="AI288">
            <v>0</v>
          </cell>
          <cell r="AJ288">
            <v>0</v>
          </cell>
          <cell r="AK288">
            <v>0</v>
          </cell>
          <cell r="AL288">
            <v>713.08579999999995</v>
          </cell>
          <cell r="AM288">
            <v>1902.6504</v>
          </cell>
          <cell r="AN288">
            <v>2435.5659999999998</v>
          </cell>
          <cell r="AO288">
            <v>1334.1631</v>
          </cell>
          <cell r="AP288">
            <v>3533.2235000000001</v>
          </cell>
          <cell r="AQ288">
            <v>3578.9232000000002</v>
          </cell>
          <cell r="AR288">
            <v>0</v>
          </cell>
          <cell r="AS288">
            <v>0</v>
          </cell>
          <cell r="AT288">
            <v>0</v>
          </cell>
          <cell r="AU288">
            <v>0</v>
          </cell>
          <cell r="AV288">
            <v>0</v>
          </cell>
          <cell r="AW288">
            <v>0</v>
          </cell>
          <cell r="AX288">
            <v>0</v>
          </cell>
          <cell r="AY288">
            <v>0</v>
          </cell>
          <cell r="AZ288">
            <v>0</v>
          </cell>
          <cell r="BA288">
            <v>0</v>
          </cell>
          <cell r="BB288">
            <v>0</v>
          </cell>
          <cell r="BC288">
            <v>0</v>
          </cell>
          <cell r="BD288">
            <v>621.07730000000004</v>
          </cell>
          <cell r="BE288">
            <v>1630.5731000000001</v>
          </cell>
          <cell r="BF288">
            <v>1143.3571999999999</v>
          </cell>
          <cell r="BG288">
            <v>1443.3769</v>
          </cell>
          <cell r="BH288">
            <v>3782.4306000000001</v>
          </cell>
          <cell r="BI288">
            <v>4154.6144999999997</v>
          </cell>
          <cell r="BJ288">
            <v>2064.4542000000001</v>
          </cell>
          <cell r="BK288">
            <v>5413.0037000000002</v>
          </cell>
          <cell r="BL288">
            <v>5297.9717000000001</v>
          </cell>
          <cell r="BM288">
            <v>2064.4542000000001</v>
          </cell>
          <cell r="BN288">
            <v>5413.0037000000002</v>
          </cell>
          <cell r="BO288">
            <v>5297.9717000000001</v>
          </cell>
        </row>
        <row r="289">
          <cell r="A289">
            <v>93875</v>
          </cell>
          <cell r="B289">
            <v>48.147799999999997</v>
          </cell>
          <cell r="C289">
            <v>249.69049999999999</v>
          </cell>
          <cell r="D289">
            <v>546.18039999999996</v>
          </cell>
          <cell r="E289">
            <v>102.3605</v>
          </cell>
          <cell r="F289">
            <v>427.37580000000003</v>
          </cell>
          <cell r="G289">
            <v>1161.1564000000001</v>
          </cell>
          <cell r="H289">
            <v>0</v>
          </cell>
          <cell r="I289">
            <v>0</v>
          </cell>
          <cell r="J289">
            <v>0</v>
          </cell>
          <cell r="K289">
            <v>82.363900000000001</v>
          </cell>
          <cell r="L289">
            <v>269.54320000000001</v>
          </cell>
          <cell r="M289">
            <v>934.3193</v>
          </cell>
          <cell r="N289">
            <v>0</v>
          </cell>
          <cell r="O289">
            <v>0</v>
          </cell>
          <cell r="P289">
            <v>0</v>
          </cell>
          <cell r="Q289">
            <v>80.478200000000001</v>
          </cell>
          <cell r="R289">
            <v>304.08510000000001</v>
          </cell>
          <cell r="S289">
            <v>912.92930000000001</v>
          </cell>
          <cell r="T289">
            <v>149.45949999999999</v>
          </cell>
          <cell r="U289">
            <v>564.72969999999998</v>
          </cell>
          <cell r="V289">
            <v>1695.4399000000001</v>
          </cell>
          <cell r="W289">
            <v>298.08210000000003</v>
          </cell>
          <cell r="X289">
            <v>1276.3379</v>
          </cell>
          <cell r="Y289">
            <v>3381.3867</v>
          </cell>
          <cell r="Z289">
            <v>658.79740000000004</v>
          </cell>
          <cell r="AA289">
            <v>2584.7062000000001</v>
          </cell>
          <cell r="AB289">
            <v>7473.2695000000003</v>
          </cell>
          <cell r="AC289">
            <v>0</v>
          </cell>
          <cell r="AD289">
            <v>0</v>
          </cell>
          <cell r="AE289">
            <v>0</v>
          </cell>
          <cell r="AF289">
            <v>0</v>
          </cell>
          <cell r="AG289">
            <v>0</v>
          </cell>
          <cell r="AH289">
            <v>0</v>
          </cell>
          <cell r="AI289">
            <v>0</v>
          </cell>
          <cell r="AJ289">
            <v>0</v>
          </cell>
          <cell r="AK289">
            <v>0</v>
          </cell>
          <cell r="AL289">
            <v>251.25630000000001</v>
          </cell>
          <cell r="AM289">
            <v>981.54290000000003</v>
          </cell>
          <cell r="AN289">
            <v>2850.203</v>
          </cell>
          <cell r="AO289">
            <v>910.05370000000005</v>
          </cell>
          <cell r="AP289">
            <v>3566.2491</v>
          </cell>
          <cell r="AQ289">
            <v>10323.4725</v>
          </cell>
          <cell r="AR289">
            <v>82.363900000000001</v>
          </cell>
          <cell r="AS289">
            <v>269.54320000000001</v>
          </cell>
          <cell r="AT289">
            <v>934.3193</v>
          </cell>
          <cell r="AU289">
            <v>0</v>
          </cell>
          <cell r="AV289">
            <v>0</v>
          </cell>
          <cell r="AW289">
            <v>0</v>
          </cell>
          <cell r="AX289">
            <v>0</v>
          </cell>
          <cell r="AY289">
            <v>0</v>
          </cell>
          <cell r="AZ289">
            <v>0</v>
          </cell>
          <cell r="BA289">
            <v>82.363900000000001</v>
          </cell>
          <cell r="BB289">
            <v>269.54320000000001</v>
          </cell>
          <cell r="BC289">
            <v>934.3193</v>
          </cell>
          <cell r="BD289">
            <v>809.3057</v>
          </cell>
          <cell r="BE289">
            <v>3261.7725</v>
          </cell>
          <cell r="BF289">
            <v>9180.6062999999995</v>
          </cell>
          <cell r="BG289">
            <v>481.19400000000002</v>
          </cell>
          <cell r="BH289">
            <v>1850.3577</v>
          </cell>
          <cell r="BI289">
            <v>5458.5721999999996</v>
          </cell>
          <cell r="BJ289">
            <v>1290.4997000000001</v>
          </cell>
          <cell r="BK289">
            <v>5112.1301999999996</v>
          </cell>
          <cell r="BL289">
            <v>14639.1785</v>
          </cell>
          <cell r="BM289">
            <v>1208.1358</v>
          </cell>
          <cell r="BN289">
            <v>4842.5870000000004</v>
          </cell>
          <cell r="BO289">
            <v>13704.859200000001</v>
          </cell>
        </row>
        <row r="290">
          <cell r="A290">
            <v>93876</v>
          </cell>
          <cell r="B290">
            <v>0</v>
          </cell>
          <cell r="C290">
            <v>0</v>
          </cell>
          <cell r="D290">
            <v>0</v>
          </cell>
          <cell r="E290">
            <v>0</v>
          </cell>
          <cell r="F290">
            <v>0</v>
          </cell>
          <cell r="G290">
            <v>0</v>
          </cell>
          <cell r="H290">
            <v>0</v>
          </cell>
          <cell r="I290">
            <v>109.05889999999999</v>
          </cell>
          <cell r="J290">
            <v>0</v>
          </cell>
          <cell r="K290">
            <v>0</v>
          </cell>
          <cell r="L290">
            <v>0</v>
          </cell>
          <cell r="M290">
            <v>0</v>
          </cell>
          <cell r="N290">
            <v>0</v>
          </cell>
          <cell r="O290">
            <v>109.05889999999999</v>
          </cell>
          <cell r="P290">
            <v>0</v>
          </cell>
          <cell r="Q290">
            <v>87.743600000000001</v>
          </cell>
          <cell r="R290">
            <v>254.16149999999999</v>
          </cell>
          <cell r="S290">
            <v>611.11670000000004</v>
          </cell>
          <cell r="T290">
            <v>162.95249999999999</v>
          </cell>
          <cell r="U290">
            <v>472.01429999999999</v>
          </cell>
          <cell r="V290">
            <v>1134.9319</v>
          </cell>
          <cell r="W290">
            <v>250.6961</v>
          </cell>
          <cell r="X290">
            <v>726.17579999999998</v>
          </cell>
          <cell r="Y290">
            <v>1746.0486000000001</v>
          </cell>
          <cell r="Z290">
            <v>208.80709999999999</v>
          </cell>
          <cell r="AA290">
            <v>618.56910000000005</v>
          </cell>
          <cell r="AB290">
            <v>1454.2992999999999</v>
          </cell>
          <cell r="AC290">
            <v>0</v>
          </cell>
          <cell r="AD290">
            <v>0</v>
          </cell>
          <cell r="AE290">
            <v>0</v>
          </cell>
          <cell r="AF290">
            <v>0</v>
          </cell>
          <cell r="AG290">
            <v>0</v>
          </cell>
          <cell r="AH290">
            <v>0</v>
          </cell>
          <cell r="AI290">
            <v>2.0577999999999999</v>
          </cell>
          <cell r="AJ290">
            <v>11.0076</v>
          </cell>
          <cell r="AK290">
            <v>11.834</v>
          </cell>
          <cell r="AL290">
            <v>244.78980000000001</v>
          </cell>
          <cell r="AM290">
            <v>736.04190000000006</v>
          </cell>
          <cell r="AN290">
            <v>1704.9115999999999</v>
          </cell>
          <cell r="AO290">
            <v>451.53910000000002</v>
          </cell>
          <cell r="AP290">
            <v>1343.6034</v>
          </cell>
          <cell r="AQ290">
            <v>3147.3769000000002</v>
          </cell>
          <cell r="AR290">
            <v>2.0577999999999999</v>
          </cell>
          <cell r="AS290">
            <v>120.0665</v>
          </cell>
          <cell r="AT290">
            <v>11.834</v>
          </cell>
          <cell r="AU290">
            <v>0</v>
          </cell>
          <cell r="AV290">
            <v>0</v>
          </cell>
          <cell r="AW290">
            <v>0</v>
          </cell>
          <cell r="AX290">
            <v>0</v>
          </cell>
          <cell r="AY290">
            <v>0</v>
          </cell>
          <cell r="AZ290">
            <v>0</v>
          </cell>
          <cell r="BA290">
            <v>2.0577999999999999</v>
          </cell>
          <cell r="BB290">
            <v>120.0665</v>
          </cell>
          <cell r="BC290">
            <v>11.834</v>
          </cell>
          <cell r="BD290">
            <v>208.80709999999999</v>
          </cell>
          <cell r="BE290">
            <v>727.62800000000004</v>
          </cell>
          <cell r="BF290">
            <v>1454.2992999999999</v>
          </cell>
          <cell r="BG290">
            <v>495.48590000000002</v>
          </cell>
          <cell r="BH290">
            <v>1462.2176999999999</v>
          </cell>
          <cell r="BI290">
            <v>3450.9602</v>
          </cell>
          <cell r="BJ290">
            <v>704.29300000000001</v>
          </cell>
          <cell r="BK290">
            <v>2189.8456999999999</v>
          </cell>
          <cell r="BL290">
            <v>4905.2595000000001</v>
          </cell>
          <cell r="BM290">
            <v>702.23519999999996</v>
          </cell>
          <cell r="BN290">
            <v>2069.7791999999999</v>
          </cell>
          <cell r="BO290">
            <v>4893.4255000000003</v>
          </cell>
        </row>
        <row r="291">
          <cell r="A291">
            <v>93877</v>
          </cell>
          <cell r="B291">
            <v>0</v>
          </cell>
          <cell r="C291">
            <v>0</v>
          </cell>
          <cell r="D291">
            <v>0</v>
          </cell>
          <cell r="E291">
            <v>0</v>
          </cell>
          <cell r="F291">
            <v>0</v>
          </cell>
          <cell r="G291">
            <v>0</v>
          </cell>
          <cell r="H291">
            <v>0</v>
          </cell>
          <cell r="I291">
            <v>404.54399999999998</v>
          </cell>
          <cell r="J291">
            <v>0</v>
          </cell>
          <cell r="K291">
            <v>0</v>
          </cell>
          <cell r="L291">
            <v>0</v>
          </cell>
          <cell r="M291">
            <v>0</v>
          </cell>
          <cell r="N291">
            <v>0</v>
          </cell>
          <cell r="O291">
            <v>404.54399999999998</v>
          </cell>
          <cell r="P291">
            <v>0</v>
          </cell>
          <cell r="Q291">
            <v>62.962200000000003</v>
          </cell>
          <cell r="R291">
            <v>341.96460000000002</v>
          </cell>
          <cell r="S291">
            <v>770.72460000000001</v>
          </cell>
          <cell r="T291">
            <v>116.9299</v>
          </cell>
          <cell r="U291">
            <v>635.07730000000004</v>
          </cell>
          <cell r="V291">
            <v>1431.3474000000001</v>
          </cell>
          <cell r="W291">
            <v>179.8921</v>
          </cell>
          <cell r="X291">
            <v>977.04190000000006</v>
          </cell>
          <cell r="Y291">
            <v>2202.0720000000001</v>
          </cell>
          <cell r="Z291">
            <v>166.65280000000001</v>
          </cell>
          <cell r="AA291">
            <v>938.57899999999995</v>
          </cell>
          <cell r="AB291">
            <v>1949.4677999999999</v>
          </cell>
          <cell r="AC291">
            <v>0</v>
          </cell>
          <cell r="AD291">
            <v>0</v>
          </cell>
          <cell r="AE291">
            <v>0</v>
          </cell>
          <cell r="AF291">
            <v>0</v>
          </cell>
          <cell r="AG291">
            <v>0</v>
          </cell>
          <cell r="AH291">
            <v>0</v>
          </cell>
          <cell r="AI291">
            <v>21.450500000000002</v>
          </cell>
          <cell r="AJ291">
            <v>103.18770000000001</v>
          </cell>
          <cell r="AK291">
            <v>197.78319999999999</v>
          </cell>
          <cell r="AL291">
            <v>191.3416</v>
          </cell>
          <cell r="AM291">
            <v>1099.0226</v>
          </cell>
          <cell r="AN291">
            <v>2557.3517000000002</v>
          </cell>
          <cell r="AO291">
            <v>336.54390000000001</v>
          </cell>
          <cell r="AP291">
            <v>1934.4139</v>
          </cell>
          <cell r="AQ291">
            <v>4309.0362999999998</v>
          </cell>
          <cell r="AR291">
            <v>21.450500000000002</v>
          </cell>
          <cell r="AS291">
            <v>507.73169999999999</v>
          </cell>
          <cell r="AT291">
            <v>197.78319999999999</v>
          </cell>
          <cell r="AU291">
            <v>0</v>
          </cell>
          <cell r="AV291">
            <v>0</v>
          </cell>
          <cell r="AW291">
            <v>0</v>
          </cell>
          <cell r="AX291">
            <v>0</v>
          </cell>
          <cell r="AY291">
            <v>0</v>
          </cell>
          <cell r="AZ291">
            <v>0</v>
          </cell>
          <cell r="BA291">
            <v>21.450500000000002</v>
          </cell>
          <cell r="BB291">
            <v>507.73169999999999</v>
          </cell>
          <cell r="BC291">
            <v>197.78319999999999</v>
          </cell>
          <cell r="BD291">
            <v>166.65280000000001</v>
          </cell>
          <cell r="BE291">
            <v>1343.123</v>
          </cell>
          <cell r="BF291">
            <v>1949.4677999999999</v>
          </cell>
          <cell r="BG291">
            <v>371.2337</v>
          </cell>
          <cell r="BH291">
            <v>2076.0645</v>
          </cell>
          <cell r="BI291">
            <v>4759.4237000000003</v>
          </cell>
          <cell r="BJ291">
            <v>537.88649999999996</v>
          </cell>
          <cell r="BK291">
            <v>3419.1875</v>
          </cell>
          <cell r="BL291">
            <v>6708.8914999999997</v>
          </cell>
          <cell r="BM291">
            <v>516.43600000000004</v>
          </cell>
          <cell r="BN291">
            <v>2911.4558000000002</v>
          </cell>
          <cell r="BO291">
            <v>6511.1082999999999</v>
          </cell>
        </row>
        <row r="292">
          <cell r="A292">
            <v>93878</v>
          </cell>
          <cell r="B292">
            <v>0</v>
          </cell>
          <cell r="C292">
            <v>0</v>
          </cell>
          <cell r="D292">
            <v>0</v>
          </cell>
          <cell r="E292">
            <v>0</v>
          </cell>
          <cell r="F292">
            <v>0</v>
          </cell>
          <cell r="G292">
            <v>0</v>
          </cell>
          <cell r="H292">
            <v>0</v>
          </cell>
          <cell r="I292">
            <v>353.976</v>
          </cell>
          <cell r="J292">
            <v>0</v>
          </cell>
          <cell r="K292">
            <v>0</v>
          </cell>
          <cell r="L292">
            <v>0</v>
          </cell>
          <cell r="M292">
            <v>0</v>
          </cell>
          <cell r="N292">
            <v>0</v>
          </cell>
          <cell r="O292">
            <v>353.976</v>
          </cell>
          <cell r="P292">
            <v>0</v>
          </cell>
          <cell r="Q292">
            <v>22.061</v>
          </cell>
          <cell r="R292">
            <v>91.264799999999994</v>
          </cell>
          <cell r="S292">
            <v>250.25630000000001</v>
          </cell>
          <cell r="T292">
            <v>40.970399999999998</v>
          </cell>
          <cell r="U292">
            <v>169.49199999999999</v>
          </cell>
          <cell r="V292">
            <v>464.76179999999999</v>
          </cell>
          <cell r="W292">
            <v>63.031399999999998</v>
          </cell>
          <cell r="X292">
            <v>260.7568</v>
          </cell>
          <cell r="Y292">
            <v>715.0181</v>
          </cell>
          <cell r="Z292">
            <v>63.227400000000003</v>
          </cell>
          <cell r="AA292">
            <v>269.14089999999999</v>
          </cell>
          <cell r="AB292">
            <v>717.23910000000001</v>
          </cell>
          <cell r="AC292">
            <v>0</v>
          </cell>
          <cell r="AD292">
            <v>0</v>
          </cell>
          <cell r="AE292">
            <v>0</v>
          </cell>
          <cell r="AF292">
            <v>0</v>
          </cell>
          <cell r="AG292">
            <v>0</v>
          </cell>
          <cell r="AH292">
            <v>0</v>
          </cell>
          <cell r="AI292">
            <v>2.4043999999999999</v>
          </cell>
          <cell r="AJ292">
            <v>12.180999999999999</v>
          </cell>
          <cell r="AK292">
            <v>19.959800000000001</v>
          </cell>
          <cell r="AL292">
            <v>74.122100000000003</v>
          </cell>
          <cell r="AM292">
            <v>322.12049999999999</v>
          </cell>
          <cell r="AN292">
            <v>840.82709999999997</v>
          </cell>
          <cell r="AO292">
            <v>134.9451</v>
          </cell>
          <cell r="AP292">
            <v>579.08040000000005</v>
          </cell>
          <cell r="AQ292">
            <v>1538.1063999999999</v>
          </cell>
          <cell r="AR292">
            <v>2.4043999999999999</v>
          </cell>
          <cell r="AS292">
            <v>366.15699999999998</v>
          </cell>
          <cell r="AT292">
            <v>19.959800000000001</v>
          </cell>
          <cell r="AU292">
            <v>0</v>
          </cell>
          <cell r="AV292">
            <v>0</v>
          </cell>
          <cell r="AW292">
            <v>0</v>
          </cell>
          <cell r="AX292">
            <v>0</v>
          </cell>
          <cell r="AY292">
            <v>0</v>
          </cell>
          <cell r="AZ292">
            <v>0</v>
          </cell>
          <cell r="BA292">
            <v>2.4043999999999999</v>
          </cell>
          <cell r="BB292">
            <v>366.15699999999998</v>
          </cell>
          <cell r="BC292">
            <v>19.959800000000001</v>
          </cell>
          <cell r="BD292">
            <v>63.227400000000003</v>
          </cell>
          <cell r="BE292">
            <v>623.11689999999999</v>
          </cell>
          <cell r="BF292">
            <v>717.23910000000001</v>
          </cell>
          <cell r="BG292">
            <v>137.15350000000001</v>
          </cell>
          <cell r="BH292">
            <v>582.87729999999999</v>
          </cell>
          <cell r="BI292">
            <v>1555.8452</v>
          </cell>
          <cell r="BJ292">
            <v>200.3809</v>
          </cell>
          <cell r="BK292">
            <v>1205.9942000000001</v>
          </cell>
          <cell r="BL292">
            <v>2273.0843</v>
          </cell>
          <cell r="BM292">
            <v>197.97649999999999</v>
          </cell>
          <cell r="BN292">
            <v>839.83720000000005</v>
          </cell>
          <cell r="BO292">
            <v>2253.1244999999999</v>
          </cell>
        </row>
        <row r="293">
          <cell r="A293">
            <v>93879</v>
          </cell>
          <cell r="B293">
            <v>0</v>
          </cell>
          <cell r="C293">
            <v>0</v>
          </cell>
          <cell r="D293">
            <v>0</v>
          </cell>
          <cell r="E293">
            <v>0</v>
          </cell>
          <cell r="F293">
            <v>0</v>
          </cell>
          <cell r="G293">
            <v>0</v>
          </cell>
          <cell r="H293">
            <v>0</v>
          </cell>
          <cell r="I293">
            <v>55.6248</v>
          </cell>
          <cell r="J293">
            <v>0</v>
          </cell>
          <cell r="K293">
            <v>0</v>
          </cell>
          <cell r="L293">
            <v>0</v>
          </cell>
          <cell r="M293">
            <v>0</v>
          </cell>
          <cell r="N293">
            <v>0</v>
          </cell>
          <cell r="O293">
            <v>55.6248</v>
          </cell>
          <cell r="P293">
            <v>0</v>
          </cell>
          <cell r="Q293">
            <v>394.69990000000001</v>
          </cell>
          <cell r="R293">
            <v>714.76940000000002</v>
          </cell>
          <cell r="S293">
            <v>4477.3987999999999</v>
          </cell>
          <cell r="T293">
            <v>733.01419999999996</v>
          </cell>
          <cell r="U293">
            <v>1327.4290000000001</v>
          </cell>
          <cell r="V293">
            <v>8315.1700999999994</v>
          </cell>
          <cell r="W293">
            <v>1127.7140999999999</v>
          </cell>
          <cell r="X293">
            <v>2042.1984</v>
          </cell>
          <cell r="Y293">
            <v>12792.5689</v>
          </cell>
          <cell r="Z293">
            <v>1155.0319</v>
          </cell>
          <cell r="AA293">
            <v>2126.9702000000002</v>
          </cell>
          <cell r="AB293">
            <v>13102.4555</v>
          </cell>
          <cell r="AC293">
            <v>0</v>
          </cell>
          <cell r="AD293">
            <v>0</v>
          </cell>
          <cell r="AE293">
            <v>0</v>
          </cell>
          <cell r="AF293">
            <v>0</v>
          </cell>
          <cell r="AG293">
            <v>0</v>
          </cell>
          <cell r="AH293">
            <v>0</v>
          </cell>
          <cell r="AI293">
            <v>2.9729000000000001</v>
          </cell>
          <cell r="AJ293">
            <v>14.692299999999999</v>
          </cell>
          <cell r="AK293">
            <v>24.679200000000002</v>
          </cell>
          <cell r="AL293">
            <v>1326.1429000000001</v>
          </cell>
          <cell r="AM293">
            <v>2461.6911</v>
          </cell>
          <cell r="AN293">
            <v>15043.505499999999</v>
          </cell>
          <cell r="AO293">
            <v>2478.2019</v>
          </cell>
          <cell r="AP293">
            <v>4573.9690000000001</v>
          </cell>
          <cell r="AQ293">
            <v>28121.281800000001</v>
          </cell>
          <cell r="AR293">
            <v>2.9729000000000001</v>
          </cell>
          <cell r="AS293">
            <v>70.317099999999996</v>
          </cell>
          <cell r="AT293">
            <v>24.679200000000002</v>
          </cell>
          <cell r="AU293">
            <v>0</v>
          </cell>
          <cell r="AV293">
            <v>0</v>
          </cell>
          <cell r="AW293">
            <v>0</v>
          </cell>
          <cell r="AX293">
            <v>0</v>
          </cell>
          <cell r="AY293">
            <v>0</v>
          </cell>
          <cell r="AZ293">
            <v>0</v>
          </cell>
          <cell r="BA293">
            <v>2.9729000000000001</v>
          </cell>
          <cell r="BB293">
            <v>70.317099999999996</v>
          </cell>
          <cell r="BC293">
            <v>24.679200000000002</v>
          </cell>
          <cell r="BD293">
            <v>1155.0319</v>
          </cell>
          <cell r="BE293">
            <v>2182.5949999999998</v>
          </cell>
          <cell r="BF293">
            <v>13102.4555</v>
          </cell>
          <cell r="BG293">
            <v>2453.857</v>
          </cell>
          <cell r="BH293">
            <v>4503.8895000000002</v>
          </cell>
          <cell r="BI293">
            <v>27836.074400000001</v>
          </cell>
          <cell r="BJ293">
            <v>3608.8888999999999</v>
          </cell>
          <cell r="BK293">
            <v>6686.4844999999996</v>
          </cell>
          <cell r="BL293">
            <v>40938.529900000001</v>
          </cell>
          <cell r="BM293">
            <v>3605.9160000000002</v>
          </cell>
          <cell r="BN293">
            <v>6616.1674000000003</v>
          </cell>
          <cell r="BO293">
            <v>40913.850700000003</v>
          </cell>
        </row>
        <row r="294">
          <cell r="A294">
            <v>93880</v>
          </cell>
          <cell r="B294">
            <v>64.814400000000006</v>
          </cell>
          <cell r="C294">
            <v>224.88560000000001</v>
          </cell>
          <cell r="D294">
            <v>762.84</v>
          </cell>
          <cell r="E294">
            <v>70.879199999999997</v>
          </cell>
          <cell r="F294">
            <v>338.30279999999999</v>
          </cell>
          <cell r="G294">
            <v>834.21960000000001</v>
          </cell>
          <cell r="H294">
            <v>0</v>
          </cell>
          <cell r="I294">
            <v>0</v>
          </cell>
          <cell r="J294">
            <v>0</v>
          </cell>
          <cell r="K294">
            <v>110.788</v>
          </cell>
          <cell r="L294">
            <v>336.4785</v>
          </cell>
          <cell r="M294">
            <v>1303.9294</v>
          </cell>
          <cell r="N294">
            <v>0</v>
          </cell>
          <cell r="O294">
            <v>0</v>
          </cell>
          <cell r="P294">
            <v>0</v>
          </cell>
          <cell r="Q294">
            <v>211.06399999999999</v>
          </cell>
          <cell r="R294">
            <v>703.71590000000003</v>
          </cell>
          <cell r="S294">
            <v>2484.1365999999998</v>
          </cell>
          <cell r="T294">
            <v>391.97609999999997</v>
          </cell>
          <cell r="U294">
            <v>1306.9009000000001</v>
          </cell>
          <cell r="V294">
            <v>4613.4000999999998</v>
          </cell>
          <cell r="W294">
            <v>627.94569999999999</v>
          </cell>
          <cell r="X294">
            <v>2237.3267000000001</v>
          </cell>
          <cell r="Y294">
            <v>7390.6669000000002</v>
          </cell>
          <cell r="Z294">
            <v>1558.4519</v>
          </cell>
          <cell r="AA294">
            <v>5369.5384000000004</v>
          </cell>
          <cell r="AB294">
            <v>18342.345300000001</v>
          </cell>
          <cell r="AC294">
            <v>0</v>
          </cell>
          <cell r="AD294">
            <v>17.375299999999999</v>
          </cell>
          <cell r="AE294">
            <v>0</v>
          </cell>
          <cell r="AF294">
            <v>0</v>
          </cell>
          <cell r="AG294">
            <v>0</v>
          </cell>
          <cell r="AH294">
            <v>0</v>
          </cell>
          <cell r="AI294">
            <v>0</v>
          </cell>
          <cell r="AJ294">
            <v>0</v>
          </cell>
          <cell r="AK294">
            <v>0</v>
          </cell>
          <cell r="AL294">
            <v>658.95079999999996</v>
          </cell>
          <cell r="AM294">
            <v>2265.4911000000002</v>
          </cell>
          <cell r="AN294">
            <v>7755.5837000000001</v>
          </cell>
          <cell r="AO294">
            <v>2217.4027000000001</v>
          </cell>
          <cell r="AP294">
            <v>7617.6541999999999</v>
          </cell>
          <cell r="AQ294">
            <v>26097.929</v>
          </cell>
          <cell r="AR294">
            <v>110.788</v>
          </cell>
          <cell r="AS294">
            <v>353.85379999999998</v>
          </cell>
          <cell r="AT294">
            <v>1303.9294</v>
          </cell>
          <cell r="AU294">
            <v>0</v>
          </cell>
          <cell r="AV294">
            <v>0</v>
          </cell>
          <cell r="AW294">
            <v>0</v>
          </cell>
          <cell r="AX294">
            <v>0</v>
          </cell>
          <cell r="AY294">
            <v>0</v>
          </cell>
          <cell r="AZ294">
            <v>0</v>
          </cell>
          <cell r="BA294">
            <v>110.788</v>
          </cell>
          <cell r="BB294">
            <v>353.85379999999998</v>
          </cell>
          <cell r="BC294">
            <v>1303.9294</v>
          </cell>
          <cell r="BD294">
            <v>1694.1455000000001</v>
          </cell>
          <cell r="BE294">
            <v>5932.7268000000004</v>
          </cell>
          <cell r="BF294">
            <v>19939.404900000001</v>
          </cell>
          <cell r="BG294">
            <v>1261.9909</v>
          </cell>
          <cell r="BH294">
            <v>4276.1079</v>
          </cell>
          <cell r="BI294">
            <v>14853.1204</v>
          </cell>
          <cell r="BJ294">
            <v>2956.1363999999999</v>
          </cell>
          <cell r="BK294">
            <v>10208.834699999999</v>
          </cell>
          <cell r="BL294">
            <v>34792.525300000001</v>
          </cell>
          <cell r="BM294">
            <v>2845.3483999999999</v>
          </cell>
          <cell r="BN294">
            <v>9854.9809000000005</v>
          </cell>
          <cell r="BO294">
            <v>33488.5959</v>
          </cell>
        </row>
        <row r="295">
          <cell r="A295">
            <v>93881</v>
          </cell>
          <cell r="B295">
            <v>0</v>
          </cell>
          <cell r="C295">
            <v>0</v>
          </cell>
          <cell r="D295">
            <v>0</v>
          </cell>
          <cell r="E295">
            <v>0</v>
          </cell>
          <cell r="F295">
            <v>0</v>
          </cell>
          <cell r="G295">
            <v>0</v>
          </cell>
          <cell r="H295">
            <v>0</v>
          </cell>
          <cell r="I295">
            <v>1055.1856</v>
          </cell>
          <cell r="J295">
            <v>0</v>
          </cell>
          <cell r="K295">
            <v>0</v>
          </cell>
          <cell r="L295">
            <v>0</v>
          </cell>
          <cell r="M295">
            <v>0</v>
          </cell>
          <cell r="N295">
            <v>0</v>
          </cell>
          <cell r="O295">
            <v>1055.1856</v>
          </cell>
          <cell r="P295">
            <v>0</v>
          </cell>
          <cell r="Q295">
            <v>764.44979999999998</v>
          </cell>
          <cell r="R295">
            <v>2035.0746999999999</v>
          </cell>
          <cell r="S295">
            <v>4901.1523999999999</v>
          </cell>
          <cell r="T295">
            <v>1419.6923999999999</v>
          </cell>
          <cell r="U295">
            <v>3779.4243999999999</v>
          </cell>
          <cell r="V295">
            <v>9102.1404000000002</v>
          </cell>
          <cell r="W295">
            <v>2184.1421999999998</v>
          </cell>
          <cell r="X295">
            <v>5814.4991</v>
          </cell>
          <cell r="Y295">
            <v>14003.292799999999</v>
          </cell>
          <cell r="Z295">
            <v>2109.6084000000001</v>
          </cell>
          <cell r="AA295">
            <v>5821.7013999999999</v>
          </cell>
          <cell r="AB295">
            <v>13525.431200000001</v>
          </cell>
          <cell r="AC295">
            <v>0</v>
          </cell>
          <cell r="AD295">
            <v>0</v>
          </cell>
          <cell r="AE295">
            <v>0</v>
          </cell>
          <cell r="AF295">
            <v>0</v>
          </cell>
          <cell r="AG295">
            <v>0</v>
          </cell>
          <cell r="AH295">
            <v>0</v>
          </cell>
          <cell r="AI295">
            <v>7.5536000000000003</v>
          </cell>
          <cell r="AJ295">
            <v>45.233899999999998</v>
          </cell>
          <cell r="AK295">
            <v>40.575600000000001</v>
          </cell>
          <cell r="AL295">
            <v>2323.1545999999998</v>
          </cell>
          <cell r="AM295">
            <v>6457.5407999999998</v>
          </cell>
          <cell r="AN295">
            <v>14894.549800000001</v>
          </cell>
          <cell r="AO295">
            <v>4425.2093999999997</v>
          </cell>
          <cell r="AP295">
            <v>12234.0083</v>
          </cell>
          <cell r="AQ295">
            <v>28379.4054</v>
          </cell>
          <cell r="AR295">
            <v>7.5536000000000003</v>
          </cell>
          <cell r="AS295">
            <v>1100.4195</v>
          </cell>
          <cell r="AT295">
            <v>40.575600000000001</v>
          </cell>
          <cell r="AU295">
            <v>0</v>
          </cell>
          <cell r="AV295">
            <v>0</v>
          </cell>
          <cell r="AW295">
            <v>0</v>
          </cell>
          <cell r="AX295">
            <v>0</v>
          </cell>
          <cell r="AY295">
            <v>0</v>
          </cell>
          <cell r="AZ295">
            <v>0</v>
          </cell>
          <cell r="BA295">
            <v>7.5536000000000003</v>
          </cell>
          <cell r="BB295">
            <v>1100.4195</v>
          </cell>
          <cell r="BC295">
            <v>40.575600000000001</v>
          </cell>
          <cell r="BD295">
            <v>2109.6084000000001</v>
          </cell>
          <cell r="BE295">
            <v>6876.8869999999997</v>
          </cell>
          <cell r="BF295">
            <v>13525.431200000001</v>
          </cell>
          <cell r="BG295">
            <v>4507.2968000000001</v>
          </cell>
          <cell r="BH295">
            <v>12272.0399</v>
          </cell>
          <cell r="BI295">
            <v>28897.8426</v>
          </cell>
          <cell r="BJ295">
            <v>6616.9052000000001</v>
          </cell>
          <cell r="BK295">
            <v>19148.926899999999</v>
          </cell>
          <cell r="BL295">
            <v>42423.273800000003</v>
          </cell>
          <cell r="BM295">
            <v>6609.3516</v>
          </cell>
          <cell r="BN295">
            <v>18048.507399999999</v>
          </cell>
          <cell r="BO295">
            <v>42382.698199999999</v>
          </cell>
        </row>
        <row r="296">
          <cell r="A296">
            <v>93882</v>
          </cell>
          <cell r="B296">
            <v>0</v>
          </cell>
          <cell r="C296">
            <v>0</v>
          </cell>
          <cell r="D296">
            <v>0</v>
          </cell>
          <cell r="E296">
            <v>0</v>
          </cell>
          <cell r="F296">
            <v>0</v>
          </cell>
          <cell r="G296">
            <v>0</v>
          </cell>
          <cell r="H296">
            <v>0</v>
          </cell>
          <cell r="I296">
            <v>606.81600000000003</v>
          </cell>
          <cell r="J296">
            <v>0</v>
          </cell>
          <cell r="K296">
            <v>0</v>
          </cell>
          <cell r="L296">
            <v>0</v>
          </cell>
          <cell r="M296">
            <v>0</v>
          </cell>
          <cell r="N296">
            <v>0</v>
          </cell>
          <cell r="O296">
            <v>606.81600000000003</v>
          </cell>
          <cell r="P296">
            <v>0</v>
          </cell>
          <cell r="Q296">
            <v>31.586300000000001</v>
          </cell>
          <cell r="R296">
            <v>137.53139999999999</v>
          </cell>
          <cell r="S296">
            <v>478.16899999999998</v>
          </cell>
          <cell r="T296">
            <v>58.660299999999999</v>
          </cell>
          <cell r="U296">
            <v>255.41560000000001</v>
          </cell>
          <cell r="V296">
            <v>888.03</v>
          </cell>
          <cell r="W296">
            <v>90.246600000000001</v>
          </cell>
          <cell r="X296">
            <v>392.947</v>
          </cell>
          <cell r="Y296">
            <v>1366.1990000000001</v>
          </cell>
          <cell r="Z296">
            <v>95.630300000000005</v>
          </cell>
          <cell r="AA296">
            <v>442.69369999999998</v>
          </cell>
          <cell r="AB296">
            <v>1447.7002</v>
          </cell>
          <cell r="AC296">
            <v>0</v>
          </cell>
          <cell r="AD296">
            <v>0</v>
          </cell>
          <cell r="AE296">
            <v>0</v>
          </cell>
          <cell r="AF296">
            <v>0</v>
          </cell>
          <cell r="AG296">
            <v>0</v>
          </cell>
          <cell r="AH296">
            <v>0</v>
          </cell>
          <cell r="AI296">
            <v>43.950299999999999</v>
          </cell>
          <cell r="AJ296">
            <v>205.85769999999999</v>
          </cell>
          <cell r="AK296">
            <v>435.0727</v>
          </cell>
          <cell r="AL296">
            <v>106.12609999999999</v>
          </cell>
          <cell r="AM296">
            <v>493.94720000000001</v>
          </cell>
          <cell r="AN296">
            <v>1606.5916</v>
          </cell>
          <cell r="AO296">
            <v>157.80609999999999</v>
          </cell>
          <cell r="AP296">
            <v>730.78319999999997</v>
          </cell>
          <cell r="AQ296">
            <v>2619.2190999999998</v>
          </cell>
          <cell r="AR296">
            <v>43.950299999999999</v>
          </cell>
          <cell r="AS296">
            <v>812.67370000000005</v>
          </cell>
          <cell r="AT296">
            <v>435.0727</v>
          </cell>
          <cell r="AU296">
            <v>0</v>
          </cell>
          <cell r="AV296">
            <v>0</v>
          </cell>
          <cell r="AW296">
            <v>0</v>
          </cell>
          <cell r="AX296">
            <v>0</v>
          </cell>
          <cell r="AY296">
            <v>0</v>
          </cell>
          <cell r="AZ296">
            <v>0</v>
          </cell>
          <cell r="BA296">
            <v>43.950299999999999</v>
          </cell>
          <cell r="BB296">
            <v>812.67370000000005</v>
          </cell>
          <cell r="BC296">
            <v>435.0727</v>
          </cell>
          <cell r="BD296">
            <v>95.630300000000005</v>
          </cell>
          <cell r="BE296">
            <v>1049.5097000000001</v>
          </cell>
          <cell r="BF296">
            <v>1447.7002</v>
          </cell>
          <cell r="BG296">
            <v>196.37270000000001</v>
          </cell>
          <cell r="BH296">
            <v>886.89419999999996</v>
          </cell>
          <cell r="BI296">
            <v>2972.7905999999998</v>
          </cell>
          <cell r="BJ296">
            <v>292.00299999999999</v>
          </cell>
          <cell r="BK296">
            <v>1936.4039</v>
          </cell>
          <cell r="BL296">
            <v>4420.4907999999996</v>
          </cell>
          <cell r="BM296">
            <v>248.05269999999999</v>
          </cell>
          <cell r="BN296">
            <v>1123.7302</v>
          </cell>
          <cell r="BO296">
            <v>3985.4180999999999</v>
          </cell>
        </row>
        <row r="297">
          <cell r="A297">
            <v>93883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185.8047</v>
          </cell>
          <cell r="R297">
            <v>683.68470000000002</v>
          </cell>
          <cell r="S297">
            <v>866.06989999999996</v>
          </cell>
          <cell r="T297">
            <v>345.06580000000002</v>
          </cell>
          <cell r="U297">
            <v>1269.7001</v>
          </cell>
          <cell r="V297">
            <v>1608.4145000000001</v>
          </cell>
          <cell r="W297">
            <v>530.87049999999999</v>
          </cell>
          <cell r="X297">
            <v>1953.3848</v>
          </cell>
          <cell r="Y297">
            <v>2474.4843999999998</v>
          </cell>
          <cell r="Z297">
            <v>560.63499999999999</v>
          </cell>
          <cell r="AA297">
            <v>2111.2919000000002</v>
          </cell>
          <cell r="AB297">
            <v>2613.2219</v>
          </cell>
          <cell r="AC297">
            <v>0</v>
          </cell>
          <cell r="AD297">
            <v>0</v>
          </cell>
          <cell r="AE297">
            <v>0</v>
          </cell>
          <cell r="AF297">
            <v>0</v>
          </cell>
          <cell r="AG297">
            <v>0</v>
          </cell>
          <cell r="AH297">
            <v>0</v>
          </cell>
          <cell r="AI297">
            <v>2.1526999999999998</v>
          </cell>
          <cell r="AJ297">
            <v>12.9483</v>
          </cell>
          <cell r="AK297">
            <v>8.7965</v>
          </cell>
          <cell r="AL297">
            <v>622.17639999999994</v>
          </cell>
          <cell r="AM297">
            <v>2378.9811</v>
          </cell>
          <cell r="AN297">
            <v>2900.078</v>
          </cell>
          <cell r="AO297">
            <v>1180.6587</v>
          </cell>
          <cell r="AP297">
            <v>4477.3247000000001</v>
          </cell>
          <cell r="AQ297">
            <v>5504.5033999999996</v>
          </cell>
          <cell r="AR297">
            <v>2.1526999999999998</v>
          </cell>
          <cell r="AS297">
            <v>12.9483</v>
          </cell>
          <cell r="AT297">
            <v>8.7965</v>
          </cell>
          <cell r="AU297">
            <v>0</v>
          </cell>
          <cell r="AV297">
            <v>0</v>
          </cell>
          <cell r="AW297">
            <v>0</v>
          </cell>
          <cell r="AX297">
            <v>0</v>
          </cell>
          <cell r="AY297">
            <v>0</v>
          </cell>
          <cell r="AZ297">
            <v>0</v>
          </cell>
          <cell r="BA297">
            <v>2.1526999999999998</v>
          </cell>
          <cell r="BB297">
            <v>12.9483</v>
          </cell>
          <cell r="BC297">
            <v>8.7965</v>
          </cell>
          <cell r="BD297">
            <v>560.63499999999999</v>
          </cell>
          <cell r="BE297">
            <v>2111.2919000000002</v>
          </cell>
          <cell r="BF297">
            <v>2613.2219</v>
          </cell>
          <cell r="BG297">
            <v>1153.0469000000001</v>
          </cell>
          <cell r="BH297">
            <v>4332.3658999999998</v>
          </cell>
          <cell r="BI297">
            <v>5374.5623999999998</v>
          </cell>
          <cell r="BJ297">
            <v>1713.6819</v>
          </cell>
          <cell r="BK297">
            <v>6443.6578</v>
          </cell>
          <cell r="BL297">
            <v>7987.7843000000003</v>
          </cell>
          <cell r="BM297">
            <v>1711.5291999999999</v>
          </cell>
          <cell r="BN297">
            <v>6430.7094999999999</v>
          </cell>
          <cell r="BO297">
            <v>7978.9877999999999</v>
          </cell>
        </row>
        <row r="298">
          <cell r="A298">
            <v>93884</v>
          </cell>
          <cell r="B298">
            <v>0</v>
          </cell>
          <cell r="C298">
            <v>0</v>
          </cell>
          <cell r="D298">
            <v>0</v>
          </cell>
          <cell r="E298">
            <v>0</v>
          </cell>
          <cell r="F298">
            <v>0</v>
          </cell>
          <cell r="G298">
            <v>0</v>
          </cell>
          <cell r="H298">
            <v>0</v>
          </cell>
          <cell r="I298">
            <v>158.7835</v>
          </cell>
          <cell r="J298">
            <v>0</v>
          </cell>
          <cell r="K298">
            <v>0</v>
          </cell>
          <cell r="L298">
            <v>0</v>
          </cell>
          <cell r="M298">
            <v>0</v>
          </cell>
          <cell r="N298">
            <v>0</v>
          </cell>
          <cell r="O298">
            <v>158.7835</v>
          </cell>
          <cell r="P298">
            <v>0</v>
          </cell>
          <cell r="Q298">
            <v>282.28449999999998</v>
          </cell>
          <cell r="R298">
            <v>2111.2921999999999</v>
          </cell>
          <cell r="S298">
            <v>1809.8248000000001</v>
          </cell>
          <cell r="T298">
            <v>524.24260000000004</v>
          </cell>
          <cell r="U298">
            <v>3920.971</v>
          </cell>
          <cell r="V298">
            <v>3361.1016</v>
          </cell>
          <cell r="W298">
            <v>806.52710000000002</v>
          </cell>
          <cell r="X298">
            <v>6032.2632000000003</v>
          </cell>
          <cell r="Y298">
            <v>5170.9264000000003</v>
          </cell>
          <cell r="Z298">
            <v>751.75559999999996</v>
          </cell>
          <cell r="AA298">
            <v>5660.2642999999998</v>
          </cell>
          <cell r="AB298">
            <v>4819.7653</v>
          </cell>
          <cell r="AC298">
            <v>0</v>
          </cell>
          <cell r="AD298">
            <v>0</v>
          </cell>
          <cell r="AE298">
            <v>0</v>
          </cell>
          <cell r="AF298">
            <v>0</v>
          </cell>
          <cell r="AG298">
            <v>0</v>
          </cell>
          <cell r="AH298">
            <v>0</v>
          </cell>
          <cell r="AI298">
            <v>1.8152999999999999</v>
          </cell>
          <cell r="AJ298">
            <v>22.736599999999999</v>
          </cell>
          <cell r="AK298">
            <v>9.7513000000000005</v>
          </cell>
          <cell r="AL298">
            <v>881.30399999999997</v>
          </cell>
          <cell r="AM298">
            <v>6854.8141999999998</v>
          </cell>
          <cell r="AN298">
            <v>5650.3450999999995</v>
          </cell>
          <cell r="AO298">
            <v>1631.2443000000001</v>
          </cell>
          <cell r="AP298">
            <v>12492.341899999999</v>
          </cell>
          <cell r="AQ298">
            <v>10460.3591</v>
          </cell>
          <cell r="AR298">
            <v>1.8152999999999999</v>
          </cell>
          <cell r="AS298">
            <v>181.52010000000001</v>
          </cell>
          <cell r="AT298">
            <v>9.7513000000000005</v>
          </cell>
          <cell r="AU298">
            <v>0</v>
          </cell>
          <cell r="AV298">
            <v>0</v>
          </cell>
          <cell r="AW298">
            <v>0</v>
          </cell>
          <cell r="AX298">
            <v>0</v>
          </cell>
          <cell r="AY298">
            <v>0</v>
          </cell>
          <cell r="AZ298">
            <v>0</v>
          </cell>
          <cell r="BA298">
            <v>1.8152999999999999</v>
          </cell>
          <cell r="BB298">
            <v>181.52010000000001</v>
          </cell>
          <cell r="BC298">
            <v>9.7513000000000005</v>
          </cell>
          <cell r="BD298">
            <v>751.75559999999996</v>
          </cell>
          <cell r="BE298">
            <v>5819.0478000000003</v>
          </cell>
          <cell r="BF298">
            <v>4819.7653</v>
          </cell>
          <cell r="BG298">
            <v>1687.8311000000001</v>
          </cell>
          <cell r="BH298">
            <v>12887.0774</v>
          </cell>
          <cell r="BI298">
            <v>10821.271500000001</v>
          </cell>
          <cell r="BJ298">
            <v>2439.5866999999998</v>
          </cell>
          <cell r="BK298">
            <v>18706.125199999999</v>
          </cell>
          <cell r="BL298">
            <v>15641.0368</v>
          </cell>
          <cell r="BM298">
            <v>2437.7714000000001</v>
          </cell>
          <cell r="BN298">
            <v>18524.605100000001</v>
          </cell>
          <cell r="BO298">
            <v>15631.2855</v>
          </cell>
        </row>
        <row r="299">
          <cell r="A299">
            <v>93885</v>
          </cell>
          <cell r="B299">
            <v>0</v>
          </cell>
          <cell r="C299">
            <v>0</v>
          </cell>
          <cell r="D299">
            <v>0</v>
          </cell>
          <cell r="E299">
            <v>0</v>
          </cell>
          <cell r="F299">
            <v>0</v>
          </cell>
          <cell r="G299">
            <v>0</v>
          </cell>
          <cell r="H299">
            <v>0</v>
          </cell>
          <cell r="I299">
            <v>299.19400000000002</v>
          </cell>
          <cell r="J299">
            <v>0</v>
          </cell>
          <cell r="K299">
            <v>0</v>
          </cell>
          <cell r="L299">
            <v>0</v>
          </cell>
          <cell r="M299">
            <v>0</v>
          </cell>
          <cell r="N299">
            <v>0</v>
          </cell>
          <cell r="O299">
            <v>299.19400000000002</v>
          </cell>
          <cell r="P299">
            <v>0</v>
          </cell>
          <cell r="Q299">
            <v>26.949200000000001</v>
          </cell>
          <cell r="R299">
            <v>143.20160000000001</v>
          </cell>
          <cell r="S299">
            <v>312.04360000000003</v>
          </cell>
          <cell r="T299">
            <v>50.048499999999997</v>
          </cell>
          <cell r="U299">
            <v>265.94580000000002</v>
          </cell>
          <cell r="V299">
            <v>579.50879999999995</v>
          </cell>
          <cell r="W299">
            <v>76.997699999999995</v>
          </cell>
          <cell r="X299">
            <v>409.1474</v>
          </cell>
          <cell r="Y299">
            <v>891.55240000000003</v>
          </cell>
          <cell r="Z299">
            <v>71.331900000000005</v>
          </cell>
          <cell r="AA299">
            <v>391.38799999999998</v>
          </cell>
          <cell r="AB299">
            <v>751.47799999999995</v>
          </cell>
          <cell r="AC299">
            <v>0</v>
          </cell>
          <cell r="AD299">
            <v>0</v>
          </cell>
          <cell r="AE299">
            <v>0</v>
          </cell>
          <cell r="AF299">
            <v>0</v>
          </cell>
          <cell r="AG299">
            <v>0</v>
          </cell>
          <cell r="AH299">
            <v>0</v>
          </cell>
          <cell r="AI299">
            <v>20.6267</v>
          </cell>
          <cell r="AJ299">
            <v>86.834900000000005</v>
          </cell>
          <cell r="AK299">
            <v>193.3365</v>
          </cell>
          <cell r="AL299">
            <v>81.898300000000006</v>
          </cell>
          <cell r="AM299">
            <v>460.52719999999999</v>
          </cell>
          <cell r="AN299">
            <v>1125.1872000000001</v>
          </cell>
          <cell r="AO299">
            <v>132.6035</v>
          </cell>
          <cell r="AP299">
            <v>765.08029999999997</v>
          </cell>
          <cell r="AQ299">
            <v>1683.3287</v>
          </cell>
          <cell r="AR299">
            <v>20.6267</v>
          </cell>
          <cell r="AS299">
            <v>386.02890000000002</v>
          </cell>
          <cell r="AT299">
            <v>193.3365</v>
          </cell>
          <cell r="AU299">
            <v>0</v>
          </cell>
          <cell r="AV299">
            <v>0</v>
          </cell>
          <cell r="AW299">
            <v>0</v>
          </cell>
          <cell r="AX299">
            <v>0</v>
          </cell>
          <cell r="AY299">
            <v>0</v>
          </cell>
          <cell r="AZ299">
            <v>0</v>
          </cell>
          <cell r="BA299">
            <v>20.6267</v>
          </cell>
          <cell r="BB299">
            <v>386.02890000000002</v>
          </cell>
          <cell r="BC299">
            <v>193.3365</v>
          </cell>
          <cell r="BD299">
            <v>71.331900000000005</v>
          </cell>
          <cell r="BE299">
            <v>690.58199999999999</v>
          </cell>
          <cell r="BF299">
            <v>751.47799999999995</v>
          </cell>
          <cell r="BG299">
            <v>158.89599999999999</v>
          </cell>
          <cell r="BH299">
            <v>869.67460000000005</v>
          </cell>
          <cell r="BI299">
            <v>2016.7396000000001</v>
          </cell>
          <cell r="BJ299">
            <v>230.22790000000001</v>
          </cell>
          <cell r="BK299">
            <v>1560.2565999999999</v>
          </cell>
          <cell r="BL299">
            <v>2768.2175999999999</v>
          </cell>
          <cell r="BM299">
            <v>209.60120000000001</v>
          </cell>
          <cell r="BN299">
            <v>1174.2276999999999</v>
          </cell>
          <cell r="BO299">
            <v>2574.8811000000001</v>
          </cell>
        </row>
        <row r="300">
          <cell r="A300">
            <v>93886</v>
          </cell>
          <cell r="B300">
            <v>0</v>
          </cell>
          <cell r="C300">
            <v>0</v>
          </cell>
          <cell r="D300">
            <v>0</v>
          </cell>
          <cell r="E300">
            <v>0</v>
          </cell>
          <cell r="F300">
            <v>0</v>
          </cell>
          <cell r="G300">
            <v>0</v>
          </cell>
          <cell r="H300">
            <v>0</v>
          </cell>
          <cell r="I300">
            <v>114.5365</v>
          </cell>
          <cell r="J300">
            <v>0</v>
          </cell>
          <cell r="K300">
            <v>0</v>
          </cell>
          <cell r="L300">
            <v>0</v>
          </cell>
          <cell r="M300">
            <v>0</v>
          </cell>
          <cell r="N300">
            <v>0</v>
          </cell>
          <cell r="O300">
            <v>114.5365</v>
          </cell>
          <cell r="P300">
            <v>0</v>
          </cell>
          <cell r="Q300">
            <v>58.663499999999999</v>
          </cell>
          <cell r="R300">
            <v>276.83730000000003</v>
          </cell>
          <cell r="S300">
            <v>665.46709999999996</v>
          </cell>
          <cell r="T300">
            <v>108.9465</v>
          </cell>
          <cell r="U300">
            <v>514.12639999999999</v>
          </cell>
          <cell r="V300">
            <v>1235.8683000000001</v>
          </cell>
          <cell r="W300">
            <v>167.61</v>
          </cell>
          <cell r="X300">
            <v>790.96370000000002</v>
          </cell>
          <cell r="Y300">
            <v>1901.3353999999999</v>
          </cell>
          <cell r="Z300">
            <v>168.1275</v>
          </cell>
          <cell r="AA300">
            <v>818.05719999999997</v>
          </cell>
          <cell r="AB300">
            <v>1907.2056</v>
          </cell>
          <cell r="AC300">
            <v>0</v>
          </cell>
          <cell r="AD300">
            <v>0</v>
          </cell>
          <cell r="AE300">
            <v>0</v>
          </cell>
          <cell r="AF300">
            <v>0</v>
          </cell>
          <cell r="AG300">
            <v>0</v>
          </cell>
          <cell r="AH300">
            <v>0</v>
          </cell>
          <cell r="AI300">
            <v>3.1074000000000002</v>
          </cell>
          <cell r="AJ300">
            <v>16.482299999999999</v>
          </cell>
          <cell r="AK300">
            <v>25.7957</v>
          </cell>
          <cell r="AL300">
            <v>197.102</v>
          </cell>
          <cell r="AM300">
            <v>979.69669999999996</v>
          </cell>
          <cell r="AN300">
            <v>2235.8865000000001</v>
          </cell>
          <cell r="AO300">
            <v>362.12209999999999</v>
          </cell>
          <cell r="AP300">
            <v>1781.2716</v>
          </cell>
          <cell r="AQ300">
            <v>4117.2964000000002</v>
          </cell>
          <cell r="AR300">
            <v>3.1074000000000002</v>
          </cell>
          <cell r="AS300">
            <v>131.0188</v>
          </cell>
          <cell r="AT300">
            <v>25.7957</v>
          </cell>
          <cell r="AU300">
            <v>0</v>
          </cell>
          <cell r="AV300">
            <v>0</v>
          </cell>
          <cell r="AW300">
            <v>0</v>
          </cell>
          <cell r="AX300">
            <v>0</v>
          </cell>
          <cell r="AY300">
            <v>0</v>
          </cell>
          <cell r="AZ300">
            <v>0</v>
          </cell>
          <cell r="BA300">
            <v>3.1074000000000002</v>
          </cell>
          <cell r="BB300">
            <v>131.0188</v>
          </cell>
          <cell r="BC300">
            <v>25.7957</v>
          </cell>
          <cell r="BD300">
            <v>168.1275</v>
          </cell>
          <cell r="BE300">
            <v>932.59370000000001</v>
          </cell>
          <cell r="BF300">
            <v>1907.2056</v>
          </cell>
          <cell r="BG300">
            <v>364.71199999999999</v>
          </cell>
          <cell r="BH300">
            <v>1770.6604</v>
          </cell>
          <cell r="BI300">
            <v>4137.2218999999996</v>
          </cell>
          <cell r="BJ300">
            <v>532.83950000000004</v>
          </cell>
          <cell r="BK300">
            <v>2703.2541000000001</v>
          </cell>
          <cell r="BL300">
            <v>6044.4274999999998</v>
          </cell>
          <cell r="BM300">
            <v>529.73209999999995</v>
          </cell>
          <cell r="BN300">
            <v>2572.2352999999998</v>
          </cell>
          <cell r="BO300">
            <v>6018.6318000000001</v>
          </cell>
        </row>
        <row r="301">
          <cell r="A301">
            <v>93888</v>
          </cell>
          <cell r="B301">
            <v>1634.1437000000001</v>
          </cell>
          <cell r="C301">
            <v>8985.7257000000009</v>
          </cell>
          <cell r="D301">
            <v>21840.9244</v>
          </cell>
          <cell r="E301">
            <v>20760.676200000002</v>
          </cell>
          <cell r="F301">
            <v>51187.162900000003</v>
          </cell>
          <cell r="G301">
            <v>277473.97899999999</v>
          </cell>
          <cell r="H301">
            <v>0</v>
          </cell>
          <cell r="I301">
            <v>7785.8701000000001</v>
          </cell>
          <cell r="J301">
            <v>0</v>
          </cell>
          <cell r="K301">
            <v>0</v>
          </cell>
          <cell r="L301">
            <v>0</v>
          </cell>
          <cell r="M301">
            <v>0</v>
          </cell>
          <cell r="N301">
            <v>0</v>
          </cell>
          <cell r="O301">
            <v>7785.8701000000001</v>
          </cell>
          <cell r="P301">
            <v>0</v>
          </cell>
          <cell r="Q301">
            <v>6892.3082999999997</v>
          </cell>
          <cell r="R301">
            <v>11326.9085</v>
          </cell>
          <cell r="S301">
            <v>92118.205499999996</v>
          </cell>
          <cell r="T301">
            <v>12800.001200000001</v>
          </cell>
          <cell r="U301">
            <v>21035.6872</v>
          </cell>
          <cell r="V301">
            <v>171076.6654</v>
          </cell>
          <cell r="W301">
            <v>42087.129399999998</v>
          </cell>
          <cell r="X301">
            <v>92535.484299999996</v>
          </cell>
          <cell r="Y301">
            <v>562509.77430000005</v>
          </cell>
          <cell r="Z301">
            <v>40525.044000000002</v>
          </cell>
          <cell r="AA301">
            <v>68327.540200000003</v>
          </cell>
          <cell r="AB301">
            <v>541631.93440000003</v>
          </cell>
          <cell r="AC301">
            <v>0</v>
          </cell>
          <cell r="AD301">
            <v>0</v>
          </cell>
          <cell r="AE301">
            <v>0</v>
          </cell>
          <cell r="AF301">
            <v>0</v>
          </cell>
          <cell r="AG301">
            <v>0</v>
          </cell>
          <cell r="AH301">
            <v>0</v>
          </cell>
          <cell r="AI301">
            <v>0</v>
          </cell>
          <cell r="AJ301">
            <v>0</v>
          </cell>
          <cell r="AK301">
            <v>0</v>
          </cell>
          <cell r="AL301">
            <v>19228.367200000001</v>
          </cell>
          <cell r="AM301">
            <v>32293.685600000001</v>
          </cell>
          <cell r="AN301">
            <v>256994.11540000001</v>
          </cell>
          <cell r="AO301">
            <v>59753.411200000002</v>
          </cell>
          <cell r="AP301">
            <v>100621.2258</v>
          </cell>
          <cell r="AQ301">
            <v>798626.04980000004</v>
          </cell>
          <cell r="AR301">
            <v>0</v>
          </cell>
          <cell r="AS301">
            <v>7785.8701000000001</v>
          </cell>
          <cell r="AT301">
            <v>0</v>
          </cell>
          <cell r="AU301">
            <v>0</v>
          </cell>
          <cell r="AV301">
            <v>0</v>
          </cell>
          <cell r="AW301">
            <v>0</v>
          </cell>
          <cell r="AX301">
            <v>0</v>
          </cell>
          <cell r="AY301">
            <v>0</v>
          </cell>
          <cell r="AZ301">
            <v>0</v>
          </cell>
          <cell r="BA301">
            <v>0</v>
          </cell>
          <cell r="BB301">
            <v>7785.8701000000001</v>
          </cell>
          <cell r="BC301">
            <v>0</v>
          </cell>
          <cell r="BD301">
            <v>62919.863899999997</v>
          </cell>
          <cell r="BE301">
            <v>136286.29889999999</v>
          </cell>
          <cell r="BF301">
            <v>840946.83779999998</v>
          </cell>
          <cell r="BG301">
            <v>38920.676700000004</v>
          </cell>
          <cell r="BH301">
            <v>64656.281300000002</v>
          </cell>
          <cell r="BI301">
            <v>520188.98629999999</v>
          </cell>
          <cell r="BJ301">
            <v>101840.54059999999</v>
          </cell>
          <cell r="BK301">
            <v>200942.5802</v>
          </cell>
          <cell r="BL301">
            <v>1361135.8241000001</v>
          </cell>
          <cell r="BM301">
            <v>101840.54059999999</v>
          </cell>
          <cell r="BN301">
            <v>193156.7101</v>
          </cell>
          <cell r="BO301">
            <v>1361135.8241000001</v>
          </cell>
        </row>
        <row r="302">
          <cell r="A302">
            <v>93889</v>
          </cell>
          <cell r="B302">
            <v>0</v>
          </cell>
          <cell r="C302">
            <v>0</v>
          </cell>
          <cell r="D302">
            <v>0</v>
          </cell>
          <cell r="E302">
            <v>0</v>
          </cell>
          <cell r="F302">
            <v>0</v>
          </cell>
          <cell r="G302">
            <v>0</v>
          </cell>
          <cell r="H302">
            <v>0</v>
          </cell>
          <cell r="I302">
            <v>387.68799999999999</v>
          </cell>
          <cell r="J302">
            <v>0</v>
          </cell>
          <cell r="K302">
            <v>0</v>
          </cell>
          <cell r="L302">
            <v>0</v>
          </cell>
          <cell r="M302">
            <v>0</v>
          </cell>
          <cell r="N302">
            <v>0</v>
          </cell>
          <cell r="O302">
            <v>387.68799999999999</v>
          </cell>
          <cell r="P302">
            <v>0</v>
          </cell>
          <cell r="Q302">
            <v>28.930800000000001</v>
          </cell>
          <cell r="R302">
            <v>150.03149999999999</v>
          </cell>
          <cell r="S302">
            <v>328.18540000000002</v>
          </cell>
          <cell r="T302">
            <v>53.728700000000003</v>
          </cell>
          <cell r="U302">
            <v>278.63</v>
          </cell>
          <cell r="V302">
            <v>609.4864</v>
          </cell>
          <cell r="W302">
            <v>82.659499999999994</v>
          </cell>
          <cell r="X302">
            <v>428.66149999999999</v>
          </cell>
          <cell r="Y302">
            <v>937.67179999999996</v>
          </cell>
          <cell r="Z302">
            <v>76.576300000000003</v>
          </cell>
          <cell r="AA302">
            <v>409.96749999999997</v>
          </cell>
          <cell r="AB302">
            <v>868.66790000000003</v>
          </cell>
          <cell r="AC302">
            <v>0</v>
          </cell>
          <cell r="AD302">
            <v>0</v>
          </cell>
          <cell r="AE302">
            <v>0</v>
          </cell>
          <cell r="AF302">
            <v>0</v>
          </cell>
          <cell r="AG302">
            <v>0</v>
          </cell>
          <cell r="AH302">
            <v>0</v>
          </cell>
          <cell r="AI302">
            <v>17.858000000000001</v>
          </cell>
          <cell r="AJ302">
            <v>85.034899999999993</v>
          </cell>
          <cell r="AK302">
            <v>148.24590000000001</v>
          </cell>
          <cell r="AL302">
            <v>87.920500000000004</v>
          </cell>
          <cell r="AM302">
            <v>481.56740000000002</v>
          </cell>
          <cell r="AN302">
            <v>997.35329999999999</v>
          </cell>
          <cell r="AO302">
            <v>146.6388</v>
          </cell>
          <cell r="AP302">
            <v>806.5</v>
          </cell>
          <cell r="AQ302">
            <v>1717.7753</v>
          </cell>
          <cell r="AR302">
            <v>17.858000000000001</v>
          </cell>
          <cell r="AS302">
            <v>472.72289999999998</v>
          </cell>
          <cell r="AT302">
            <v>148.24590000000001</v>
          </cell>
          <cell r="AU302">
            <v>0</v>
          </cell>
          <cell r="AV302">
            <v>0</v>
          </cell>
          <cell r="AW302">
            <v>0</v>
          </cell>
          <cell r="AX302">
            <v>0</v>
          </cell>
          <cell r="AY302">
            <v>0</v>
          </cell>
          <cell r="AZ302">
            <v>0</v>
          </cell>
          <cell r="BA302">
            <v>17.858000000000001</v>
          </cell>
          <cell r="BB302">
            <v>472.72289999999998</v>
          </cell>
          <cell r="BC302">
            <v>148.24590000000001</v>
          </cell>
          <cell r="BD302">
            <v>76.576300000000003</v>
          </cell>
          <cell r="BE302">
            <v>797.65549999999996</v>
          </cell>
          <cell r="BF302">
            <v>868.66790000000003</v>
          </cell>
          <cell r="BG302">
            <v>170.58</v>
          </cell>
          <cell r="BH302">
            <v>910.22889999999995</v>
          </cell>
          <cell r="BI302">
            <v>1935.0251000000001</v>
          </cell>
          <cell r="BJ302">
            <v>247.15629999999999</v>
          </cell>
          <cell r="BK302">
            <v>1707.8843999999999</v>
          </cell>
          <cell r="BL302">
            <v>2803.6930000000002</v>
          </cell>
          <cell r="BM302">
            <v>229.29830000000001</v>
          </cell>
          <cell r="BN302">
            <v>1235.1614999999999</v>
          </cell>
          <cell r="BO302">
            <v>2655.4470999999999</v>
          </cell>
        </row>
        <row r="303">
          <cell r="A303">
            <v>93890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90.236199999999997</v>
          </cell>
          <cell r="R303">
            <v>477.928</v>
          </cell>
          <cell r="S303">
            <v>1206.0393999999999</v>
          </cell>
          <cell r="T303">
            <v>167.58150000000001</v>
          </cell>
          <cell r="U303">
            <v>887.58040000000005</v>
          </cell>
          <cell r="V303">
            <v>2239.7871</v>
          </cell>
          <cell r="W303">
            <v>257.8177</v>
          </cell>
          <cell r="X303">
            <v>1365.5083999999999</v>
          </cell>
          <cell r="Y303">
            <v>3445.8265000000001</v>
          </cell>
          <cell r="Z303">
            <v>219.2629</v>
          </cell>
          <cell r="AA303">
            <v>1186.481</v>
          </cell>
          <cell r="AB303">
            <v>2930.5275999999999</v>
          </cell>
          <cell r="AC303">
            <v>0</v>
          </cell>
          <cell r="AD303">
            <v>0</v>
          </cell>
          <cell r="AE303">
            <v>0</v>
          </cell>
          <cell r="AF303">
            <v>0</v>
          </cell>
          <cell r="AG303">
            <v>0</v>
          </cell>
          <cell r="AH303">
            <v>0</v>
          </cell>
          <cell r="AI303">
            <v>12.9537</v>
          </cell>
          <cell r="AJ303">
            <v>61.290100000000002</v>
          </cell>
          <cell r="AK303">
            <v>119.4391</v>
          </cell>
          <cell r="AL303">
            <v>251.74369999999999</v>
          </cell>
          <cell r="AM303">
            <v>1393.4737</v>
          </cell>
          <cell r="AN303">
            <v>3364.6448</v>
          </cell>
          <cell r="AO303">
            <v>458.05290000000002</v>
          </cell>
          <cell r="AP303">
            <v>2518.6646000000001</v>
          </cell>
          <cell r="AQ303">
            <v>6175.7332999999999</v>
          </cell>
          <cell r="AR303">
            <v>12.9537</v>
          </cell>
          <cell r="AS303">
            <v>61.290100000000002</v>
          </cell>
          <cell r="AT303">
            <v>119.4391</v>
          </cell>
          <cell r="AU303">
            <v>0</v>
          </cell>
          <cell r="AV303">
            <v>0</v>
          </cell>
          <cell r="AW303">
            <v>0</v>
          </cell>
          <cell r="AX303">
            <v>0</v>
          </cell>
          <cell r="AY303">
            <v>0</v>
          </cell>
          <cell r="AZ303">
            <v>0</v>
          </cell>
          <cell r="BA303">
            <v>12.9537</v>
          </cell>
          <cell r="BB303">
            <v>61.290100000000002</v>
          </cell>
          <cell r="BC303">
            <v>119.4391</v>
          </cell>
          <cell r="BD303">
            <v>219.2629</v>
          </cell>
          <cell r="BE303">
            <v>1186.481</v>
          </cell>
          <cell r="BF303">
            <v>2930.5275999999999</v>
          </cell>
          <cell r="BG303">
            <v>509.56139999999999</v>
          </cell>
          <cell r="BH303">
            <v>2758.9821000000002</v>
          </cell>
          <cell r="BI303">
            <v>6810.4713000000002</v>
          </cell>
          <cell r="BJ303">
            <v>728.82429999999999</v>
          </cell>
          <cell r="BK303">
            <v>3945.4630999999999</v>
          </cell>
          <cell r="BL303">
            <v>9740.9989000000005</v>
          </cell>
          <cell r="BM303">
            <v>715.87059999999997</v>
          </cell>
          <cell r="BN303">
            <v>3884.1729999999998</v>
          </cell>
          <cell r="BO303">
            <v>9621.5598000000009</v>
          </cell>
        </row>
        <row r="304">
          <cell r="A304">
            <v>93892</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11932.608899999999</v>
          </cell>
          <cell r="R304">
            <v>47154.288</v>
          </cell>
          <cell r="S304">
            <v>95808.144</v>
          </cell>
          <cell r="T304">
            <v>22160.559399999998</v>
          </cell>
          <cell r="U304">
            <v>87572.249400000001</v>
          </cell>
          <cell r="V304">
            <v>177929.41070000001</v>
          </cell>
          <cell r="W304">
            <v>34093.168299999998</v>
          </cell>
          <cell r="X304">
            <v>134726.5374</v>
          </cell>
          <cell r="Y304">
            <v>273737.55469999998</v>
          </cell>
          <cell r="Z304">
            <v>28994.585500000001</v>
          </cell>
          <cell r="AA304">
            <v>117403.30620000001</v>
          </cell>
          <cell r="AB304">
            <v>232800.50820000001</v>
          </cell>
          <cell r="AC304">
            <v>0</v>
          </cell>
          <cell r="AD304">
            <v>0</v>
          </cell>
          <cell r="AE304">
            <v>0</v>
          </cell>
          <cell r="AF304">
            <v>0</v>
          </cell>
          <cell r="AG304">
            <v>170.7611</v>
          </cell>
          <cell r="AH304">
            <v>0</v>
          </cell>
          <cell r="AI304">
            <v>0</v>
          </cell>
          <cell r="AJ304">
            <v>0</v>
          </cell>
          <cell r="AK304">
            <v>0</v>
          </cell>
          <cell r="AL304">
            <v>33289.947999999997</v>
          </cell>
          <cell r="AM304">
            <v>137020.58410000001</v>
          </cell>
          <cell r="AN304">
            <v>267288.41590000002</v>
          </cell>
          <cell r="AO304">
            <v>62284.533499999998</v>
          </cell>
          <cell r="AP304">
            <v>254253.1292</v>
          </cell>
          <cell r="AQ304">
            <v>500088.9241</v>
          </cell>
          <cell r="AR304">
            <v>0</v>
          </cell>
          <cell r="AS304">
            <v>170.7611</v>
          </cell>
          <cell r="AT304">
            <v>0</v>
          </cell>
          <cell r="AU304">
            <v>0</v>
          </cell>
          <cell r="AV304">
            <v>0</v>
          </cell>
          <cell r="AW304">
            <v>0</v>
          </cell>
          <cell r="AX304">
            <v>0</v>
          </cell>
          <cell r="AY304">
            <v>0</v>
          </cell>
          <cell r="AZ304">
            <v>0</v>
          </cell>
          <cell r="BA304">
            <v>0</v>
          </cell>
          <cell r="BB304">
            <v>170.7611</v>
          </cell>
          <cell r="BC304">
            <v>0</v>
          </cell>
          <cell r="BD304">
            <v>28994.585500000001</v>
          </cell>
          <cell r="BE304">
            <v>117403.30620000001</v>
          </cell>
          <cell r="BF304">
            <v>232800.50820000001</v>
          </cell>
          <cell r="BG304">
            <v>67383.116299999994</v>
          </cell>
          <cell r="BH304">
            <v>271747.12150000001</v>
          </cell>
          <cell r="BI304">
            <v>541025.9706</v>
          </cell>
          <cell r="BJ304">
            <v>96377.701799999995</v>
          </cell>
          <cell r="BK304">
            <v>389150.4277</v>
          </cell>
          <cell r="BL304">
            <v>773826.47880000004</v>
          </cell>
          <cell r="BM304">
            <v>96377.701799999995</v>
          </cell>
          <cell r="BN304">
            <v>388979.6666</v>
          </cell>
          <cell r="BO304">
            <v>773826.47880000004</v>
          </cell>
        </row>
        <row r="305">
          <cell r="A305">
            <v>93910</v>
          </cell>
          <cell r="B305">
            <v>0</v>
          </cell>
          <cell r="C305">
            <v>0</v>
          </cell>
          <cell r="D305">
            <v>0</v>
          </cell>
          <cell r="E305">
            <v>0</v>
          </cell>
          <cell r="F305">
            <v>0</v>
          </cell>
          <cell r="G305">
            <v>0</v>
          </cell>
          <cell r="H305">
            <v>0</v>
          </cell>
          <cell r="I305">
            <v>81.759699999999995</v>
          </cell>
          <cell r="J305">
            <v>0</v>
          </cell>
          <cell r="K305">
            <v>0</v>
          </cell>
          <cell r="L305">
            <v>0</v>
          </cell>
          <cell r="M305">
            <v>0</v>
          </cell>
          <cell r="N305">
            <v>0</v>
          </cell>
          <cell r="O305">
            <v>81.759699999999995</v>
          </cell>
          <cell r="P305">
            <v>0</v>
          </cell>
          <cell r="Q305">
            <v>37.103700000000003</v>
          </cell>
          <cell r="R305">
            <v>361.35910000000001</v>
          </cell>
          <cell r="S305">
            <v>78.258300000000006</v>
          </cell>
          <cell r="T305">
            <v>68.906899999999993</v>
          </cell>
          <cell r="U305">
            <v>671.09529999999995</v>
          </cell>
          <cell r="V305">
            <v>145.33690000000001</v>
          </cell>
          <cell r="W305">
            <v>106.0106</v>
          </cell>
          <cell r="X305">
            <v>1032.4544000000001</v>
          </cell>
          <cell r="Y305">
            <v>223.59520000000001</v>
          </cell>
          <cell r="Z305">
            <v>96.181200000000004</v>
          </cell>
          <cell r="AA305">
            <v>1096.9115999999999</v>
          </cell>
          <cell r="AB305">
            <v>202.86349999999999</v>
          </cell>
          <cell r="AC305">
            <v>0</v>
          </cell>
          <cell r="AD305">
            <v>0</v>
          </cell>
          <cell r="AE305">
            <v>0</v>
          </cell>
          <cell r="AF305">
            <v>0</v>
          </cell>
          <cell r="AG305">
            <v>0</v>
          </cell>
          <cell r="AH305">
            <v>0</v>
          </cell>
          <cell r="AI305">
            <v>3.0594999999999999</v>
          </cell>
          <cell r="AJ305">
            <v>17.040700000000001</v>
          </cell>
          <cell r="AK305">
            <v>5.3535000000000004</v>
          </cell>
          <cell r="AL305">
            <v>112.7578</v>
          </cell>
          <cell r="AM305">
            <v>1346.0587</v>
          </cell>
          <cell r="AN305">
            <v>237.82650000000001</v>
          </cell>
          <cell r="AO305">
            <v>205.87950000000001</v>
          </cell>
          <cell r="AP305">
            <v>2425.9295999999999</v>
          </cell>
          <cell r="AQ305">
            <v>435.3365</v>
          </cell>
          <cell r="AR305">
            <v>3.0594999999999999</v>
          </cell>
          <cell r="AS305">
            <v>98.800399999999996</v>
          </cell>
          <cell r="AT305">
            <v>5.3535000000000004</v>
          </cell>
          <cell r="AU305">
            <v>0</v>
          </cell>
          <cell r="AV305">
            <v>0</v>
          </cell>
          <cell r="AW305">
            <v>0</v>
          </cell>
          <cell r="AX305">
            <v>0</v>
          </cell>
          <cell r="AY305">
            <v>0</v>
          </cell>
          <cell r="AZ305">
            <v>0</v>
          </cell>
          <cell r="BA305">
            <v>3.0594999999999999</v>
          </cell>
          <cell r="BB305">
            <v>98.800399999999996</v>
          </cell>
          <cell r="BC305">
            <v>5.3535000000000004</v>
          </cell>
          <cell r="BD305">
            <v>96.181200000000004</v>
          </cell>
          <cell r="BE305">
            <v>1178.6713</v>
          </cell>
          <cell r="BF305">
            <v>202.86349999999999</v>
          </cell>
          <cell r="BG305">
            <v>218.76840000000001</v>
          </cell>
          <cell r="BH305">
            <v>2378.5131000000001</v>
          </cell>
          <cell r="BI305">
            <v>461.42169999999999</v>
          </cell>
          <cell r="BJ305">
            <v>314.94959999999998</v>
          </cell>
          <cell r="BK305">
            <v>3557.1844000000001</v>
          </cell>
          <cell r="BL305">
            <v>664.28520000000003</v>
          </cell>
          <cell r="BM305">
            <v>311.89010000000002</v>
          </cell>
          <cell r="BN305">
            <v>3458.384</v>
          </cell>
          <cell r="BO305">
            <v>658.93169999999998</v>
          </cell>
        </row>
        <row r="306">
          <cell r="A306">
            <v>93914</v>
          </cell>
          <cell r="B306">
            <v>13.7052</v>
          </cell>
          <cell r="C306">
            <v>74.223600000000005</v>
          </cell>
          <cell r="D306">
            <v>140.6848</v>
          </cell>
          <cell r="E306">
            <v>56.556800000000003</v>
          </cell>
          <cell r="F306">
            <v>171.45959999999999</v>
          </cell>
          <cell r="G306">
            <v>580.5634</v>
          </cell>
          <cell r="H306">
            <v>0</v>
          </cell>
          <cell r="I306">
            <v>0</v>
          </cell>
          <cell r="J306">
            <v>0</v>
          </cell>
          <cell r="K306">
            <v>31.2178</v>
          </cell>
          <cell r="L306">
            <v>113.7406</v>
          </cell>
          <cell r="M306">
            <v>320.45429999999999</v>
          </cell>
          <cell r="N306">
            <v>0</v>
          </cell>
          <cell r="O306">
            <v>0</v>
          </cell>
          <cell r="P306">
            <v>0</v>
          </cell>
          <cell r="Q306">
            <v>16.434000000000001</v>
          </cell>
          <cell r="R306">
            <v>131.40620000000001</v>
          </cell>
          <cell r="S306">
            <v>168.69720000000001</v>
          </cell>
          <cell r="T306">
            <v>30.520299999999999</v>
          </cell>
          <cell r="U306">
            <v>244.04</v>
          </cell>
          <cell r="V306">
            <v>313.2946</v>
          </cell>
          <cell r="W306">
            <v>85.998500000000007</v>
          </cell>
          <cell r="X306">
            <v>507.3888</v>
          </cell>
          <cell r="Y306">
            <v>882.78570000000002</v>
          </cell>
          <cell r="Z306">
            <v>75.950800000000001</v>
          </cell>
          <cell r="AA306">
            <v>629.99749999999995</v>
          </cell>
          <cell r="AB306">
            <v>779.64459999999997</v>
          </cell>
          <cell r="AC306">
            <v>0</v>
          </cell>
          <cell r="AD306">
            <v>1.6194999999999999</v>
          </cell>
          <cell r="AE306">
            <v>0</v>
          </cell>
          <cell r="AF306">
            <v>0</v>
          </cell>
          <cell r="AG306">
            <v>0</v>
          </cell>
          <cell r="AH306">
            <v>0</v>
          </cell>
          <cell r="AI306">
            <v>0</v>
          </cell>
          <cell r="AJ306">
            <v>0</v>
          </cell>
          <cell r="AK306">
            <v>0</v>
          </cell>
          <cell r="AL306">
            <v>45.847999999999999</v>
          </cell>
          <cell r="AM306">
            <v>390.11</v>
          </cell>
          <cell r="AN306">
            <v>470.63639999999998</v>
          </cell>
          <cell r="AO306">
            <v>121.7988</v>
          </cell>
          <cell r="AP306">
            <v>1018.4880000000001</v>
          </cell>
          <cell r="AQ306">
            <v>1250.2809999999999</v>
          </cell>
          <cell r="AR306">
            <v>31.2178</v>
          </cell>
          <cell r="AS306">
            <v>115.3601</v>
          </cell>
          <cell r="AT306">
            <v>320.45429999999999</v>
          </cell>
          <cell r="AU306">
            <v>0</v>
          </cell>
          <cell r="AV306">
            <v>0</v>
          </cell>
          <cell r="AW306">
            <v>0</v>
          </cell>
          <cell r="AX306">
            <v>0</v>
          </cell>
          <cell r="AY306">
            <v>0</v>
          </cell>
          <cell r="AZ306">
            <v>0</v>
          </cell>
          <cell r="BA306">
            <v>31.2178</v>
          </cell>
          <cell r="BB306">
            <v>115.3601</v>
          </cell>
          <cell r="BC306">
            <v>320.45429999999999</v>
          </cell>
          <cell r="BD306">
            <v>146.21279999999999</v>
          </cell>
          <cell r="BE306">
            <v>875.6807</v>
          </cell>
          <cell r="BF306">
            <v>1500.8928000000001</v>
          </cell>
          <cell r="BG306">
            <v>92.802300000000002</v>
          </cell>
          <cell r="BH306">
            <v>765.55619999999999</v>
          </cell>
          <cell r="BI306">
            <v>952.62819999999999</v>
          </cell>
          <cell r="BJ306">
            <v>239.01509999999999</v>
          </cell>
          <cell r="BK306">
            <v>1641.2369000000001</v>
          </cell>
          <cell r="BL306">
            <v>2453.5210000000002</v>
          </cell>
          <cell r="BM306">
            <v>207.79730000000001</v>
          </cell>
          <cell r="BN306">
            <v>1525.8768</v>
          </cell>
          <cell r="BO306">
            <v>2133.0666999999999</v>
          </cell>
        </row>
        <row r="307">
          <cell r="A307">
            <v>93917</v>
          </cell>
          <cell r="B307">
            <v>31.796099999999999</v>
          </cell>
          <cell r="C307">
            <v>239.16</v>
          </cell>
          <cell r="D307">
            <v>326.39080000000001</v>
          </cell>
          <cell r="E307">
            <v>213.66409999999999</v>
          </cell>
          <cell r="F307">
            <v>618.82479999999998</v>
          </cell>
          <cell r="G307">
            <v>2193.2901999999999</v>
          </cell>
          <cell r="H307">
            <v>0</v>
          </cell>
          <cell r="I307">
            <v>16.576000000000001</v>
          </cell>
          <cell r="J307">
            <v>0</v>
          </cell>
          <cell r="K307">
            <v>200.43620000000001</v>
          </cell>
          <cell r="L307">
            <v>612.62419999999997</v>
          </cell>
          <cell r="M307">
            <v>2057.5048000000002</v>
          </cell>
          <cell r="N307">
            <v>0</v>
          </cell>
          <cell r="O307">
            <v>16.576000000000001</v>
          </cell>
          <cell r="P307">
            <v>0</v>
          </cell>
          <cell r="Q307">
            <v>84.694599999999994</v>
          </cell>
          <cell r="R307">
            <v>322.86529999999999</v>
          </cell>
          <cell r="S307">
            <v>869.40150000000006</v>
          </cell>
          <cell r="T307">
            <v>157.28989999999999</v>
          </cell>
          <cell r="U307">
            <v>599.60659999999996</v>
          </cell>
          <cell r="V307">
            <v>1614.6004</v>
          </cell>
          <cell r="W307">
            <v>287.00850000000003</v>
          </cell>
          <cell r="X307">
            <v>1167.8325</v>
          </cell>
          <cell r="Y307">
            <v>2946.1781000000001</v>
          </cell>
          <cell r="Z307">
            <v>470.43459999999999</v>
          </cell>
          <cell r="AA307">
            <v>1876.6233</v>
          </cell>
          <cell r="AB307">
            <v>4829.0721000000003</v>
          </cell>
          <cell r="AC307">
            <v>0</v>
          </cell>
          <cell r="AD307">
            <v>64.11</v>
          </cell>
          <cell r="AE307">
            <v>0</v>
          </cell>
          <cell r="AF307">
            <v>0</v>
          </cell>
          <cell r="AG307">
            <v>0</v>
          </cell>
          <cell r="AH307">
            <v>0</v>
          </cell>
          <cell r="AI307">
            <v>0</v>
          </cell>
          <cell r="AJ307">
            <v>0</v>
          </cell>
          <cell r="AK307">
            <v>0</v>
          </cell>
          <cell r="AL307">
            <v>283.60399999999998</v>
          </cell>
          <cell r="AM307">
            <v>1131.6926000000001</v>
          </cell>
          <cell r="AN307">
            <v>2911.232</v>
          </cell>
          <cell r="AO307">
            <v>754.03859999999997</v>
          </cell>
          <cell r="AP307">
            <v>2944.2058999999999</v>
          </cell>
          <cell r="AQ307">
            <v>7740.3041000000003</v>
          </cell>
          <cell r="AR307">
            <v>200.43620000000001</v>
          </cell>
          <cell r="AS307">
            <v>693.31020000000001</v>
          </cell>
          <cell r="AT307">
            <v>2057.5048000000002</v>
          </cell>
          <cell r="AU307">
            <v>0</v>
          </cell>
          <cell r="AV307">
            <v>0</v>
          </cell>
          <cell r="AW307">
            <v>0</v>
          </cell>
          <cell r="AX307">
            <v>0</v>
          </cell>
          <cell r="AY307">
            <v>0</v>
          </cell>
          <cell r="AZ307">
            <v>0</v>
          </cell>
          <cell r="BA307">
            <v>200.43620000000001</v>
          </cell>
          <cell r="BB307">
            <v>693.31020000000001</v>
          </cell>
          <cell r="BC307">
            <v>2057.5048000000002</v>
          </cell>
          <cell r="BD307">
            <v>715.89480000000003</v>
          </cell>
          <cell r="BE307">
            <v>2751.1840999999999</v>
          </cell>
          <cell r="BF307">
            <v>7348.7530999999999</v>
          </cell>
          <cell r="BG307">
            <v>525.58849999999995</v>
          </cell>
          <cell r="BH307">
            <v>2054.1644999999999</v>
          </cell>
          <cell r="BI307">
            <v>5395.2339000000002</v>
          </cell>
          <cell r="BJ307">
            <v>1241.4833000000001</v>
          </cell>
          <cell r="BK307">
            <v>4805.3486000000003</v>
          </cell>
          <cell r="BL307">
            <v>12743.986999999999</v>
          </cell>
          <cell r="BM307">
            <v>1041.0471</v>
          </cell>
          <cell r="BN307">
            <v>4112.0384000000004</v>
          </cell>
          <cell r="BO307">
            <v>10686.4822</v>
          </cell>
        </row>
        <row r="308">
          <cell r="A308">
            <v>93918</v>
          </cell>
          <cell r="B308">
            <v>683.07159999999999</v>
          </cell>
          <cell r="C308">
            <v>2400.0333999999998</v>
          </cell>
          <cell r="D308">
            <v>7011.8191999999999</v>
          </cell>
          <cell r="E308">
            <v>1268.5615</v>
          </cell>
          <cell r="F308">
            <v>6480.7712000000001</v>
          </cell>
          <cell r="G308">
            <v>13021.950699999999</v>
          </cell>
          <cell r="H308">
            <v>0</v>
          </cell>
          <cell r="I308">
            <v>497.28</v>
          </cell>
          <cell r="J308">
            <v>0</v>
          </cell>
          <cell r="K308">
            <v>1083.6370999999999</v>
          </cell>
          <cell r="L308">
            <v>3204.7474000000002</v>
          </cell>
          <cell r="M308">
            <v>11123.677600000001</v>
          </cell>
          <cell r="N308">
            <v>0</v>
          </cell>
          <cell r="O308">
            <v>497.28</v>
          </cell>
          <cell r="P308">
            <v>0</v>
          </cell>
          <cell r="Q308">
            <v>628.48320000000001</v>
          </cell>
          <cell r="R308">
            <v>1600.4586999999999</v>
          </cell>
          <cell r="S308">
            <v>5385.8581999999997</v>
          </cell>
          <cell r="T308">
            <v>1167.1831</v>
          </cell>
          <cell r="U308">
            <v>2972.2802000000001</v>
          </cell>
          <cell r="V308">
            <v>10002.3078</v>
          </cell>
          <cell r="W308">
            <v>2663.6623</v>
          </cell>
          <cell r="X308">
            <v>10248.7961</v>
          </cell>
          <cell r="Y308">
            <v>24298.258300000001</v>
          </cell>
          <cell r="Z308">
            <v>4435.3900999999996</v>
          </cell>
          <cell r="AA308">
            <v>11844.968199999999</v>
          </cell>
          <cell r="AB308">
            <v>38767.695299999999</v>
          </cell>
          <cell r="AC308">
            <v>0</v>
          </cell>
          <cell r="AD308">
            <v>113.7812</v>
          </cell>
          <cell r="AE308">
            <v>0</v>
          </cell>
          <cell r="AF308">
            <v>0</v>
          </cell>
          <cell r="AG308">
            <v>0</v>
          </cell>
          <cell r="AH308">
            <v>0</v>
          </cell>
          <cell r="AI308">
            <v>0</v>
          </cell>
          <cell r="AJ308">
            <v>0</v>
          </cell>
          <cell r="AK308">
            <v>0</v>
          </cell>
          <cell r="AL308">
            <v>2104.5079999999998</v>
          </cell>
          <cell r="AM308">
            <v>5548.1180000000004</v>
          </cell>
          <cell r="AN308">
            <v>21603.0507</v>
          </cell>
          <cell r="AO308">
            <v>6539.8981000000003</v>
          </cell>
          <cell r="AP308">
            <v>17279.305</v>
          </cell>
          <cell r="AQ308">
            <v>60370.745999999999</v>
          </cell>
          <cell r="AR308">
            <v>1083.6370999999999</v>
          </cell>
          <cell r="AS308">
            <v>3815.8085999999998</v>
          </cell>
          <cell r="AT308">
            <v>11123.677600000001</v>
          </cell>
          <cell r="AU308">
            <v>0</v>
          </cell>
          <cell r="AV308">
            <v>0</v>
          </cell>
          <cell r="AW308">
            <v>0</v>
          </cell>
          <cell r="AX308">
            <v>0</v>
          </cell>
          <cell r="AY308">
            <v>0</v>
          </cell>
          <cell r="AZ308">
            <v>0</v>
          </cell>
          <cell r="BA308">
            <v>1083.6370999999999</v>
          </cell>
          <cell r="BB308">
            <v>3815.8085999999998</v>
          </cell>
          <cell r="BC308">
            <v>11123.677600000001</v>
          </cell>
          <cell r="BD308">
            <v>6387.0231999999996</v>
          </cell>
          <cell r="BE308">
            <v>21223.052800000001</v>
          </cell>
          <cell r="BF308">
            <v>58801.465199999999</v>
          </cell>
          <cell r="BG308">
            <v>3900.1743000000001</v>
          </cell>
          <cell r="BH308">
            <v>10120.856900000001</v>
          </cell>
          <cell r="BI308">
            <v>36991.216699999997</v>
          </cell>
          <cell r="BJ308">
            <v>10287.1975</v>
          </cell>
          <cell r="BK308">
            <v>31343.9097</v>
          </cell>
          <cell r="BL308">
            <v>95792.681899999996</v>
          </cell>
          <cell r="BM308">
            <v>9203.5604000000003</v>
          </cell>
          <cell r="BN308">
            <v>27528.1011</v>
          </cell>
          <cell r="BO308">
            <v>84669.004300000001</v>
          </cell>
        </row>
        <row r="309">
          <cell r="A309">
            <v>93919</v>
          </cell>
          <cell r="B309">
            <v>20.023800000000001</v>
          </cell>
          <cell r="C309">
            <v>121.5016</v>
          </cell>
          <cell r="D309">
            <v>205.54740000000001</v>
          </cell>
          <cell r="E309">
            <v>37.186999999999998</v>
          </cell>
          <cell r="F309">
            <v>198.6636</v>
          </cell>
          <cell r="G309">
            <v>381.72800000000001</v>
          </cell>
          <cell r="H309">
            <v>0</v>
          </cell>
          <cell r="I309">
            <v>20.305599999999998</v>
          </cell>
          <cell r="J309">
            <v>0</v>
          </cell>
          <cell r="K309">
            <v>48.462699999999998</v>
          </cell>
          <cell r="L309">
            <v>201.34960000000001</v>
          </cell>
          <cell r="M309">
            <v>497.476</v>
          </cell>
          <cell r="N309">
            <v>0</v>
          </cell>
          <cell r="O309">
            <v>20.305599999999998</v>
          </cell>
          <cell r="P309">
            <v>0</v>
          </cell>
          <cell r="Q309">
            <v>143.18549999999999</v>
          </cell>
          <cell r="R309">
            <v>716.66650000000004</v>
          </cell>
          <cell r="S309">
            <v>1469.8176000000001</v>
          </cell>
          <cell r="T309">
            <v>265.91579999999999</v>
          </cell>
          <cell r="U309">
            <v>1330.952</v>
          </cell>
          <cell r="V309">
            <v>2729.6610999999998</v>
          </cell>
          <cell r="W309">
            <v>417.8494</v>
          </cell>
          <cell r="X309">
            <v>2166.4340999999999</v>
          </cell>
          <cell r="Y309">
            <v>4289.2781000000004</v>
          </cell>
          <cell r="Z309">
            <v>1343.2113999999999</v>
          </cell>
          <cell r="AA309">
            <v>7170.5313999999998</v>
          </cell>
          <cell r="AB309">
            <v>13788.241400000001</v>
          </cell>
          <cell r="AC309">
            <v>0</v>
          </cell>
          <cell r="AD309">
            <v>0</v>
          </cell>
          <cell r="AE309">
            <v>0</v>
          </cell>
          <cell r="AF309">
            <v>0</v>
          </cell>
          <cell r="AG309">
            <v>0</v>
          </cell>
          <cell r="AH309">
            <v>0</v>
          </cell>
          <cell r="AI309">
            <v>0</v>
          </cell>
          <cell r="AJ309">
            <v>0</v>
          </cell>
          <cell r="AK309">
            <v>0</v>
          </cell>
          <cell r="AL309">
            <v>447.03100000000001</v>
          </cell>
          <cell r="AM309">
            <v>2337.9294</v>
          </cell>
          <cell r="AN309">
            <v>4588.8311999999996</v>
          </cell>
          <cell r="AO309">
            <v>1790.2424000000001</v>
          </cell>
          <cell r="AP309">
            <v>9508.4608000000007</v>
          </cell>
          <cell r="AQ309">
            <v>18377.0726</v>
          </cell>
          <cell r="AR309">
            <v>48.462699999999998</v>
          </cell>
          <cell r="AS309">
            <v>221.65520000000001</v>
          </cell>
          <cell r="AT309">
            <v>497.476</v>
          </cell>
          <cell r="AU309">
            <v>0</v>
          </cell>
          <cell r="AV309">
            <v>0</v>
          </cell>
          <cell r="AW309">
            <v>0</v>
          </cell>
          <cell r="AX309">
            <v>0</v>
          </cell>
          <cell r="AY309">
            <v>0</v>
          </cell>
          <cell r="AZ309">
            <v>0</v>
          </cell>
          <cell r="BA309">
            <v>48.462699999999998</v>
          </cell>
          <cell r="BB309">
            <v>221.65520000000001</v>
          </cell>
          <cell r="BC309">
            <v>497.476</v>
          </cell>
          <cell r="BD309">
            <v>1400.4222</v>
          </cell>
          <cell r="BE309">
            <v>7511.0021999999999</v>
          </cell>
          <cell r="BF309">
            <v>14375.516799999999</v>
          </cell>
          <cell r="BG309">
            <v>856.13229999999999</v>
          </cell>
          <cell r="BH309">
            <v>4385.5478999999996</v>
          </cell>
          <cell r="BI309">
            <v>8788.3099000000002</v>
          </cell>
          <cell r="BJ309">
            <v>2256.5545000000002</v>
          </cell>
          <cell r="BK309">
            <v>11896.5501</v>
          </cell>
          <cell r="BL309">
            <v>23163.826700000001</v>
          </cell>
          <cell r="BM309">
            <v>2208.0918000000001</v>
          </cell>
          <cell r="BN309">
            <v>11674.894899999999</v>
          </cell>
          <cell r="BO309">
            <v>22666.350699999999</v>
          </cell>
        </row>
        <row r="310">
          <cell r="A310">
            <v>93920</v>
          </cell>
          <cell r="B310">
            <v>53.066699999999997</v>
          </cell>
          <cell r="C310">
            <v>525.11670000000004</v>
          </cell>
          <cell r="D310">
            <v>138.23660000000001</v>
          </cell>
          <cell r="E310">
            <v>98.552499999999995</v>
          </cell>
          <cell r="F310">
            <v>590.99879999999996</v>
          </cell>
          <cell r="G310">
            <v>256.72550000000001</v>
          </cell>
          <cell r="H310">
            <v>0</v>
          </cell>
          <cell r="I310">
            <v>0</v>
          </cell>
          <cell r="J310">
            <v>0</v>
          </cell>
          <cell r="K310">
            <v>0</v>
          </cell>
          <cell r="L310">
            <v>0</v>
          </cell>
          <cell r="M310">
            <v>0</v>
          </cell>
          <cell r="N310">
            <v>0</v>
          </cell>
          <cell r="O310">
            <v>0</v>
          </cell>
          <cell r="P310">
            <v>0</v>
          </cell>
          <cell r="Q310">
            <v>58.3765</v>
          </cell>
          <cell r="R310">
            <v>305.44150000000002</v>
          </cell>
          <cell r="S310">
            <v>152.06870000000001</v>
          </cell>
          <cell r="T310">
            <v>108.4135</v>
          </cell>
          <cell r="U310">
            <v>567.24829999999997</v>
          </cell>
          <cell r="V310">
            <v>282.41329999999999</v>
          </cell>
          <cell r="W310">
            <v>318.4092</v>
          </cell>
          <cell r="X310">
            <v>1988.8053</v>
          </cell>
          <cell r="Y310">
            <v>829.44410000000005</v>
          </cell>
          <cell r="Z310">
            <v>324.25439999999998</v>
          </cell>
          <cell r="AA310">
            <v>1784.2237</v>
          </cell>
          <cell r="AB310">
            <v>844.67060000000004</v>
          </cell>
          <cell r="AC310">
            <v>0</v>
          </cell>
          <cell r="AD310">
            <v>53.885300000000001</v>
          </cell>
          <cell r="AE310">
            <v>0</v>
          </cell>
          <cell r="AF310">
            <v>0</v>
          </cell>
          <cell r="AG310">
            <v>0</v>
          </cell>
          <cell r="AH310">
            <v>0</v>
          </cell>
          <cell r="AI310">
            <v>0</v>
          </cell>
          <cell r="AJ310">
            <v>0</v>
          </cell>
          <cell r="AK310">
            <v>0</v>
          </cell>
          <cell r="AL310">
            <v>195.47669999999999</v>
          </cell>
          <cell r="AM310">
            <v>1078.2328</v>
          </cell>
          <cell r="AN310">
            <v>509.20949999999999</v>
          </cell>
          <cell r="AO310">
            <v>519.73109999999997</v>
          </cell>
          <cell r="AP310">
            <v>2808.5711999999999</v>
          </cell>
          <cell r="AQ310">
            <v>1353.8801000000001</v>
          </cell>
          <cell r="AR310">
            <v>0</v>
          </cell>
          <cell r="AS310">
            <v>53.885300000000001</v>
          </cell>
          <cell r="AT310">
            <v>0</v>
          </cell>
          <cell r="AU310">
            <v>0</v>
          </cell>
          <cell r="AV310">
            <v>0</v>
          </cell>
          <cell r="AW310">
            <v>0</v>
          </cell>
          <cell r="AX310">
            <v>0</v>
          </cell>
          <cell r="AY310">
            <v>0</v>
          </cell>
          <cell r="AZ310">
            <v>0</v>
          </cell>
          <cell r="BA310">
            <v>0</v>
          </cell>
          <cell r="BB310">
            <v>53.885300000000001</v>
          </cell>
          <cell r="BC310">
            <v>0</v>
          </cell>
          <cell r="BD310">
            <v>475.87360000000001</v>
          </cell>
          <cell r="BE310">
            <v>2900.3391999999999</v>
          </cell>
          <cell r="BF310">
            <v>1239.6327000000001</v>
          </cell>
          <cell r="BG310">
            <v>362.26670000000001</v>
          </cell>
          <cell r="BH310">
            <v>1950.9226000000001</v>
          </cell>
          <cell r="BI310">
            <v>943.69150000000002</v>
          </cell>
          <cell r="BJ310">
            <v>838.14030000000002</v>
          </cell>
          <cell r="BK310">
            <v>4851.2618000000002</v>
          </cell>
          <cell r="BL310">
            <v>2183.3242</v>
          </cell>
          <cell r="BM310">
            <v>838.14030000000002</v>
          </cell>
          <cell r="BN310">
            <v>4797.3765000000003</v>
          </cell>
          <cell r="BO310">
            <v>2183.3242</v>
          </cell>
        </row>
        <row r="311">
          <cell r="A311">
            <v>93922</v>
          </cell>
          <cell r="B311">
            <v>26.619399999999999</v>
          </cell>
          <cell r="C311">
            <v>246.49010000000001</v>
          </cell>
          <cell r="D311">
            <v>273.2516</v>
          </cell>
          <cell r="E311">
            <v>41.537999999999997</v>
          </cell>
          <cell r="F311">
            <v>344.2319</v>
          </cell>
          <cell r="G311">
            <v>426.39260000000002</v>
          </cell>
          <cell r="H311">
            <v>0</v>
          </cell>
          <cell r="I311">
            <v>25.692799999999998</v>
          </cell>
          <cell r="J311">
            <v>0</v>
          </cell>
          <cell r="K311">
            <v>39.271099999999997</v>
          </cell>
          <cell r="L311">
            <v>100.94410000000001</v>
          </cell>
          <cell r="M311">
            <v>403.1232</v>
          </cell>
          <cell r="N311">
            <v>0</v>
          </cell>
          <cell r="O311">
            <v>25.692799999999998</v>
          </cell>
          <cell r="P311">
            <v>0</v>
          </cell>
          <cell r="Q311">
            <v>184.70910000000001</v>
          </cell>
          <cell r="R311">
            <v>895.84760000000006</v>
          </cell>
          <cell r="S311">
            <v>1896.0636</v>
          </cell>
          <cell r="T311">
            <v>343.03129999999999</v>
          </cell>
          <cell r="U311">
            <v>1663.7172</v>
          </cell>
          <cell r="V311">
            <v>3521.2613999999999</v>
          </cell>
          <cell r="W311">
            <v>556.62670000000003</v>
          </cell>
          <cell r="X311">
            <v>3049.3427000000001</v>
          </cell>
          <cell r="Y311">
            <v>5713.8459999999995</v>
          </cell>
          <cell r="Z311">
            <v>1732.7428</v>
          </cell>
          <cell r="AA311">
            <v>9001.3754000000008</v>
          </cell>
          <cell r="AB311">
            <v>17786.831900000001</v>
          </cell>
          <cell r="AC311">
            <v>0</v>
          </cell>
          <cell r="AD311">
            <v>1.1825000000000001</v>
          </cell>
          <cell r="AE311">
            <v>0</v>
          </cell>
          <cell r="AF311">
            <v>0</v>
          </cell>
          <cell r="AG311">
            <v>0</v>
          </cell>
          <cell r="AH311">
            <v>0</v>
          </cell>
          <cell r="AI311">
            <v>0</v>
          </cell>
          <cell r="AJ311">
            <v>0</v>
          </cell>
          <cell r="AK311">
            <v>0</v>
          </cell>
          <cell r="AL311">
            <v>576.66970000000003</v>
          </cell>
          <cell r="AM311">
            <v>2928.6298999999999</v>
          </cell>
          <cell r="AN311">
            <v>5919.5901999999996</v>
          </cell>
          <cell r="AO311">
            <v>2309.4124999999999</v>
          </cell>
          <cell r="AP311">
            <v>11928.8228</v>
          </cell>
          <cell r="AQ311">
            <v>23706.4221</v>
          </cell>
          <cell r="AR311">
            <v>39.271099999999997</v>
          </cell>
          <cell r="AS311">
            <v>127.8194</v>
          </cell>
          <cell r="AT311">
            <v>403.1232</v>
          </cell>
          <cell r="AU311">
            <v>0</v>
          </cell>
          <cell r="AV311">
            <v>0</v>
          </cell>
          <cell r="AW311">
            <v>0</v>
          </cell>
          <cell r="AX311">
            <v>0</v>
          </cell>
          <cell r="AY311">
            <v>0</v>
          </cell>
          <cell r="AZ311">
            <v>0</v>
          </cell>
          <cell r="BA311">
            <v>39.271099999999997</v>
          </cell>
          <cell r="BB311">
            <v>127.8194</v>
          </cell>
          <cell r="BC311">
            <v>403.1232</v>
          </cell>
          <cell r="BD311">
            <v>1800.9002</v>
          </cell>
          <cell r="BE311">
            <v>9617.7901999999995</v>
          </cell>
          <cell r="BF311">
            <v>18486.4761</v>
          </cell>
          <cell r="BG311">
            <v>1104.4101000000001</v>
          </cell>
          <cell r="BH311">
            <v>5488.1947</v>
          </cell>
          <cell r="BI311">
            <v>11336.915199999999</v>
          </cell>
          <cell r="BJ311">
            <v>2905.3103000000001</v>
          </cell>
          <cell r="BK311">
            <v>15105.984899999999</v>
          </cell>
          <cell r="BL311">
            <v>29823.391299999999</v>
          </cell>
          <cell r="BM311">
            <v>2866.0392000000002</v>
          </cell>
          <cell r="BN311">
            <v>14978.165499999999</v>
          </cell>
          <cell r="BO311">
            <v>29420.268100000001</v>
          </cell>
        </row>
        <row r="312">
          <cell r="A312">
            <v>93926</v>
          </cell>
          <cell r="B312">
            <v>9442.4848999999995</v>
          </cell>
          <cell r="C312">
            <v>71570.442599999995</v>
          </cell>
          <cell r="D312">
            <v>56977.924800000001</v>
          </cell>
          <cell r="E312">
            <v>17536.0435</v>
          </cell>
          <cell r="F312">
            <v>100460.8849</v>
          </cell>
          <cell r="G312">
            <v>105816.14690000001</v>
          </cell>
          <cell r="H312">
            <v>0</v>
          </cell>
          <cell r="I312">
            <v>0</v>
          </cell>
          <cell r="J312">
            <v>0</v>
          </cell>
          <cell r="K312">
            <v>0</v>
          </cell>
          <cell r="L312">
            <v>0</v>
          </cell>
          <cell r="M312">
            <v>0</v>
          </cell>
          <cell r="N312">
            <v>0</v>
          </cell>
          <cell r="O312">
            <v>0</v>
          </cell>
          <cell r="P312">
            <v>0</v>
          </cell>
          <cell r="Q312">
            <v>1365.6396</v>
          </cell>
          <cell r="R312">
            <v>6358.9040000000005</v>
          </cell>
          <cell r="S312">
            <v>8240.5545000000002</v>
          </cell>
          <cell r="T312">
            <v>2536.1878999999999</v>
          </cell>
          <cell r="U312">
            <v>11809.393099999999</v>
          </cell>
          <cell r="V312">
            <v>15303.887199999999</v>
          </cell>
          <cell r="W312">
            <v>30880.355899999999</v>
          </cell>
          <cell r="X312">
            <v>190199.62460000001</v>
          </cell>
          <cell r="Y312">
            <v>186338.5134</v>
          </cell>
          <cell r="Z312">
            <v>5606.3172000000004</v>
          </cell>
          <cell r="AA312">
            <v>27863.1662</v>
          </cell>
          <cell r="AB312">
            <v>33829.687299999998</v>
          </cell>
          <cell r="AC312">
            <v>0</v>
          </cell>
          <cell r="AD312">
            <v>0</v>
          </cell>
          <cell r="AE312">
            <v>0</v>
          </cell>
          <cell r="AF312">
            <v>0</v>
          </cell>
          <cell r="AG312">
            <v>0</v>
          </cell>
          <cell r="AH312">
            <v>0</v>
          </cell>
          <cell r="AI312">
            <v>0</v>
          </cell>
          <cell r="AJ312">
            <v>0</v>
          </cell>
          <cell r="AK312">
            <v>0</v>
          </cell>
          <cell r="AL312">
            <v>3809.9022</v>
          </cell>
          <cell r="AM312">
            <v>18659.297699999999</v>
          </cell>
          <cell r="AN312">
            <v>22989.745299999999</v>
          </cell>
          <cell r="AO312">
            <v>9416.2194</v>
          </cell>
          <cell r="AP312">
            <v>46522.463900000002</v>
          </cell>
          <cell r="AQ312">
            <v>56819.4326</v>
          </cell>
          <cell r="AR312">
            <v>0</v>
          </cell>
          <cell r="AS312">
            <v>0</v>
          </cell>
          <cell r="AT312">
            <v>0</v>
          </cell>
          <cell r="AU312">
            <v>0</v>
          </cell>
          <cell r="AV312">
            <v>0</v>
          </cell>
          <cell r="AW312">
            <v>0</v>
          </cell>
          <cell r="AX312">
            <v>0</v>
          </cell>
          <cell r="AY312">
            <v>0</v>
          </cell>
          <cell r="AZ312">
            <v>0</v>
          </cell>
          <cell r="BA312">
            <v>0</v>
          </cell>
          <cell r="BB312">
            <v>0</v>
          </cell>
          <cell r="BC312">
            <v>0</v>
          </cell>
          <cell r="BD312">
            <v>32584.845600000001</v>
          </cell>
          <cell r="BE312">
            <v>199894.49369999999</v>
          </cell>
          <cell r="BF312">
            <v>196623.75899999999</v>
          </cell>
          <cell r="BG312">
            <v>7711.7296999999999</v>
          </cell>
          <cell r="BH312">
            <v>36827.594799999999</v>
          </cell>
          <cell r="BI312">
            <v>46534.186999999998</v>
          </cell>
          <cell r="BJ312">
            <v>40296.575299999997</v>
          </cell>
          <cell r="BK312">
            <v>236722.08850000001</v>
          </cell>
          <cell r="BL312">
            <v>243157.946</v>
          </cell>
          <cell r="BM312">
            <v>40296.575299999997</v>
          </cell>
          <cell r="BN312">
            <v>236722.08850000001</v>
          </cell>
          <cell r="BO312">
            <v>243157.946</v>
          </cell>
        </row>
        <row r="313">
          <cell r="A313">
            <v>93927</v>
          </cell>
          <cell r="B313">
            <v>159.4485</v>
          </cell>
          <cell r="C313">
            <v>1403.5546999999999</v>
          </cell>
          <cell r="D313">
            <v>415.35730000000001</v>
          </cell>
          <cell r="E313">
            <v>296.11880000000002</v>
          </cell>
          <cell r="F313">
            <v>1561.94</v>
          </cell>
          <cell r="G313">
            <v>771.37840000000006</v>
          </cell>
          <cell r="H313">
            <v>0</v>
          </cell>
          <cell r="I313">
            <v>0</v>
          </cell>
          <cell r="J313">
            <v>0</v>
          </cell>
          <cell r="K313">
            <v>0</v>
          </cell>
          <cell r="L313">
            <v>0</v>
          </cell>
          <cell r="M313">
            <v>0</v>
          </cell>
          <cell r="N313">
            <v>0</v>
          </cell>
          <cell r="O313">
            <v>0</v>
          </cell>
          <cell r="P313">
            <v>0</v>
          </cell>
          <cell r="Q313">
            <v>49.285499999999999</v>
          </cell>
          <cell r="R313">
            <v>295.77429999999998</v>
          </cell>
          <cell r="S313">
            <v>128.3871</v>
          </cell>
          <cell r="T313">
            <v>91.530199999999994</v>
          </cell>
          <cell r="U313">
            <v>549.29499999999996</v>
          </cell>
          <cell r="V313">
            <v>238.43289999999999</v>
          </cell>
          <cell r="W313">
            <v>596.38300000000004</v>
          </cell>
          <cell r="X313">
            <v>3810.5639999999999</v>
          </cell>
          <cell r="Y313">
            <v>1553.5556999999999</v>
          </cell>
          <cell r="Z313">
            <v>273.75569999999999</v>
          </cell>
          <cell r="AA313">
            <v>1730.9222</v>
          </cell>
          <cell r="AB313">
            <v>713.12329999999997</v>
          </cell>
          <cell r="AC313">
            <v>0</v>
          </cell>
          <cell r="AD313">
            <v>17.9145</v>
          </cell>
          <cell r="AE313">
            <v>0</v>
          </cell>
          <cell r="AF313">
            <v>0</v>
          </cell>
          <cell r="AG313">
            <v>0</v>
          </cell>
          <cell r="AH313">
            <v>0</v>
          </cell>
          <cell r="AI313">
            <v>0</v>
          </cell>
          <cell r="AJ313">
            <v>0</v>
          </cell>
          <cell r="AK313">
            <v>0</v>
          </cell>
          <cell r="AL313">
            <v>165.035</v>
          </cell>
          <cell r="AM313">
            <v>1046.9502</v>
          </cell>
          <cell r="AN313">
            <v>429.90989999999999</v>
          </cell>
          <cell r="AO313">
            <v>438.79070000000002</v>
          </cell>
          <cell r="AP313">
            <v>2759.9578999999999</v>
          </cell>
          <cell r="AQ313">
            <v>1143.0332000000001</v>
          </cell>
          <cell r="AR313">
            <v>0</v>
          </cell>
          <cell r="AS313">
            <v>17.9145</v>
          </cell>
          <cell r="AT313">
            <v>0</v>
          </cell>
          <cell r="AU313">
            <v>0</v>
          </cell>
          <cell r="AV313">
            <v>0</v>
          </cell>
          <cell r="AW313">
            <v>0</v>
          </cell>
          <cell r="AX313">
            <v>0</v>
          </cell>
          <cell r="AY313">
            <v>0</v>
          </cell>
          <cell r="AZ313">
            <v>0</v>
          </cell>
          <cell r="BA313">
            <v>0</v>
          </cell>
          <cell r="BB313">
            <v>17.9145</v>
          </cell>
          <cell r="BC313">
            <v>0</v>
          </cell>
          <cell r="BD313">
            <v>729.32299999999998</v>
          </cell>
          <cell r="BE313">
            <v>4696.4169000000002</v>
          </cell>
          <cell r="BF313">
            <v>1899.8589999999999</v>
          </cell>
          <cell r="BG313">
            <v>305.85070000000002</v>
          </cell>
          <cell r="BH313">
            <v>1892.0195000000001</v>
          </cell>
          <cell r="BI313">
            <v>796.72990000000004</v>
          </cell>
          <cell r="BJ313">
            <v>1035.1737000000001</v>
          </cell>
          <cell r="BK313">
            <v>6588.4363999999996</v>
          </cell>
          <cell r="BL313">
            <v>2696.5889000000002</v>
          </cell>
          <cell r="BM313">
            <v>1035.1737000000001</v>
          </cell>
          <cell r="BN313">
            <v>6570.5218999999997</v>
          </cell>
          <cell r="BO313">
            <v>2696.5889000000002</v>
          </cell>
        </row>
        <row r="314">
          <cell r="A314">
            <v>93928</v>
          </cell>
          <cell r="B314">
            <v>78.041799999999995</v>
          </cell>
          <cell r="C314">
            <v>598.40639999999996</v>
          </cell>
          <cell r="D314">
            <v>203.2961</v>
          </cell>
          <cell r="E314">
            <v>144.9348</v>
          </cell>
          <cell r="F314">
            <v>788.63919999999996</v>
          </cell>
          <cell r="G314">
            <v>377.54969999999997</v>
          </cell>
          <cell r="H314">
            <v>0</v>
          </cell>
          <cell r="I314">
            <v>0</v>
          </cell>
          <cell r="J314">
            <v>0</v>
          </cell>
          <cell r="K314">
            <v>0</v>
          </cell>
          <cell r="L314">
            <v>0</v>
          </cell>
          <cell r="M314">
            <v>0</v>
          </cell>
          <cell r="N314">
            <v>0</v>
          </cell>
          <cell r="O314">
            <v>0</v>
          </cell>
          <cell r="P314">
            <v>0</v>
          </cell>
          <cell r="Q314">
            <v>36.365900000000003</v>
          </cell>
          <cell r="R314">
            <v>235.03100000000001</v>
          </cell>
          <cell r="S314">
            <v>94.731899999999996</v>
          </cell>
          <cell r="T314">
            <v>67.536799999999999</v>
          </cell>
          <cell r="U314">
            <v>436.4864</v>
          </cell>
          <cell r="V314">
            <v>175.9308</v>
          </cell>
          <cell r="W314">
            <v>326.8793</v>
          </cell>
          <cell r="X314">
            <v>2058.5630000000001</v>
          </cell>
          <cell r="Y314">
            <v>851.50850000000003</v>
          </cell>
          <cell r="Z314">
            <v>201.99449999999999</v>
          </cell>
          <cell r="AA314">
            <v>1376.3210999999999</v>
          </cell>
          <cell r="AB314">
            <v>526.18820000000005</v>
          </cell>
          <cell r="AC314">
            <v>0</v>
          </cell>
          <cell r="AD314">
            <v>12.075900000000001</v>
          </cell>
          <cell r="AE314">
            <v>0</v>
          </cell>
          <cell r="AF314">
            <v>0</v>
          </cell>
          <cell r="AG314">
            <v>0</v>
          </cell>
          <cell r="AH314">
            <v>0</v>
          </cell>
          <cell r="AI314">
            <v>0</v>
          </cell>
          <cell r="AJ314">
            <v>0</v>
          </cell>
          <cell r="AK314">
            <v>0</v>
          </cell>
          <cell r="AL314">
            <v>121.7732</v>
          </cell>
          <cell r="AM314">
            <v>832.20770000000005</v>
          </cell>
          <cell r="AN314">
            <v>317.21460000000002</v>
          </cell>
          <cell r="AO314">
            <v>323.76769999999999</v>
          </cell>
          <cell r="AP314">
            <v>2196.4529000000002</v>
          </cell>
          <cell r="AQ314">
            <v>843.40279999999996</v>
          </cell>
          <cell r="AR314">
            <v>0</v>
          </cell>
          <cell r="AS314">
            <v>12.075900000000001</v>
          </cell>
          <cell r="AT314">
            <v>0</v>
          </cell>
          <cell r="AU314">
            <v>0</v>
          </cell>
          <cell r="AV314">
            <v>0</v>
          </cell>
          <cell r="AW314">
            <v>0</v>
          </cell>
          <cell r="AX314">
            <v>0</v>
          </cell>
          <cell r="AY314">
            <v>0</v>
          </cell>
          <cell r="AZ314">
            <v>0</v>
          </cell>
          <cell r="BA314">
            <v>0</v>
          </cell>
          <cell r="BB314">
            <v>12.075900000000001</v>
          </cell>
          <cell r="BC314">
            <v>0</v>
          </cell>
          <cell r="BD314">
            <v>424.97109999999998</v>
          </cell>
          <cell r="BE314">
            <v>2763.3667</v>
          </cell>
          <cell r="BF314">
            <v>1107.0340000000001</v>
          </cell>
          <cell r="BG314">
            <v>225.67590000000001</v>
          </cell>
          <cell r="BH314">
            <v>1503.7251000000001</v>
          </cell>
          <cell r="BI314">
            <v>587.87729999999999</v>
          </cell>
          <cell r="BJ314">
            <v>650.64700000000005</v>
          </cell>
          <cell r="BK314">
            <v>4267.0918000000001</v>
          </cell>
          <cell r="BL314">
            <v>1694.9113</v>
          </cell>
          <cell r="BM314">
            <v>650.64700000000005</v>
          </cell>
          <cell r="BN314">
            <v>4255.0159000000003</v>
          </cell>
          <cell r="BO314">
            <v>1694.9113</v>
          </cell>
        </row>
        <row r="315">
          <cell r="A315">
            <v>93929</v>
          </cell>
          <cell r="B315">
            <v>1046.8887</v>
          </cell>
          <cell r="C315">
            <v>5908.0662000000002</v>
          </cell>
          <cell r="D315">
            <v>2727.1060000000002</v>
          </cell>
          <cell r="E315">
            <v>1944.2219</v>
          </cell>
          <cell r="F315">
            <v>6975.0915999999997</v>
          </cell>
          <cell r="G315">
            <v>5064.6256999999996</v>
          </cell>
          <cell r="H315">
            <v>0</v>
          </cell>
          <cell r="I315">
            <v>0</v>
          </cell>
          <cell r="J315">
            <v>0</v>
          </cell>
          <cell r="K315">
            <v>0</v>
          </cell>
          <cell r="L315">
            <v>0</v>
          </cell>
          <cell r="M315">
            <v>0</v>
          </cell>
          <cell r="N315">
            <v>0</v>
          </cell>
          <cell r="O315">
            <v>0</v>
          </cell>
          <cell r="P315">
            <v>0</v>
          </cell>
          <cell r="Q315">
            <v>40.672499999999999</v>
          </cell>
          <cell r="R315">
            <v>257.34359999999998</v>
          </cell>
          <cell r="S315">
            <v>105.9503</v>
          </cell>
          <cell r="T315">
            <v>75.534599999999998</v>
          </cell>
          <cell r="U315">
            <v>477.92380000000003</v>
          </cell>
          <cell r="V315">
            <v>196.7647</v>
          </cell>
          <cell r="W315">
            <v>3107.3177000000001</v>
          </cell>
          <cell r="X315">
            <v>13618.4252</v>
          </cell>
          <cell r="Y315">
            <v>8094.4467000000004</v>
          </cell>
          <cell r="Z315">
            <v>205.0299</v>
          </cell>
          <cell r="AA315">
            <v>1377.8616999999999</v>
          </cell>
          <cell r="AB315">
            <v>534.09519999999998</v>
          </cell>
          <cell r="AC315">
            <v>0</v>
          </cell>
          <cell r="AD315">
            <v>28.188400000000001</v>
          </cell>
          <cell r="AE315">
            <v>0</v>
          </cell>
          <cell r="AF315">
            <v>0</v>
          </cell>
          <cell r="AG315">
            <v>0</v>
          </cell>
          <cell r="AH315">
            <v>0</v>
          </cell>
          <cell r="AI315">
            <v>0</v>
          </cell>
          <cell r="AJ315">
            <v>0</v>
          </cell>
          <cell r="AK315">
            <v>0</v>
          </cell>
          <cell r="AL315">
            <v>123.6032</v>
          </cell>
          <cell r="AM315">
            <v>833.73199999999997</v>
          </cell>
          <cell r="AN315">
            <v>321.98149999999998</v>
          </cell>
          <cell r="AO315">
            <v>328.63310000000001</v>
          </cell>
          <cell r="AP315">
            <v>2183.4052999999999</v>
          </cell>
          <cell r="AQ315">
            <v>856.07669999999996</v>
          </cell>
          <cell r="AR315">
            <v>0</v>
          </cell>
          <cell r="AS315">
            <v>28.188400000000001</v>
          </cell>
          <cell r="AT315">
            <v>0</v>
          </cell>
          <cell r="AU315">
            <v>0</v>
          </cell>
          <cell r="AV315">
            <v>0</v>
          </cell>
          <cell r="AW315">
            <v>0</v>
          </cell>
          <cell r="AX315">
            <v>0</v>
          </cell>
          <cell r="AY315">
            <v>0</v>
          </cell>
          <cell r="AZ315">
            <v>0</v>
          </cell>
          <cell r="BA315">
            <v>0</v>
          </cell>
          <cell r="BB315">
            <v>28.188400000000001</v>
          </cell>
          <cell r="BC315">
            <v>0</v>
          </cell>
          <cell r="BD315">
            <v>3196.1405</v>
          </cell>
          <cell r="BE315">
            <v>14261.0195</v>
          </cell>
          <cell r="BF315">
            <v>8325.8269</v>
          </cell>
          <cell r="BG315">
            <v>239.81030000000001</v>
          </cell>
          <cell r="BH315">
            <v>1568.9993999999999</v>
          </cell>
          <cell r="BI315">
            <v>624.69650000000001</v>
          </cell>
          <cell r="BJ315">
            <v>3435.9508000000001</v>
          </cell>
          <cell r="BK315">
            <v>15830.018899999999</v>
          </cell>
          <cell r="BL315">
            <v>8950.5234</v>
          </cell>
          <cell r="BM315">
            <v>3435.9508000000001</v>
          </cell>
          <cell r="BN315">
            <v>15801.8305</v>
          </cell>
          <cell r="BO315">
            <v>8950.5234</v>
          </cell>
        </row>
        <row r="316">
          <cell r="A316">
            <v>93930</v>
          </cell>
          <cell r="B316">
            <v>119.4572</v>
          </cell>
          <cell r="C316">
            <v>1071.5202999999999</v>
          </cell>
          <cell r="D316">
            <v>384.00909999999999</v>
          </cell>
          <cell r="E316">
            <v>221.8492</v>
          </cell>
          <cell r="F316">
            <v>1086.2840000000001</v>
          </cell>
          <cell r="G316">
            <v>713.16020000000003</v>
          </cell>
          <cell r="H316">
            <v>0</v>
          </cell>
          <cell r="I316">
            <v>0</v>
          </cell>
          <cell r="J316">
            <v>0</v>
          </cell>
          <cell r="K316">
            <v>0</v>
          </cell>
          <cell r="L316">
            <v>0</v>
          </cell>
          <cell r="M316">
            <v>0</v>
          </cell>
          <cell r="N316">
            <v>0</v>
          </cell>
          <cell r="O316">
            <v>0</v>
          </cell>
          <cell r="P316">
            <v>0</v>
          </cell>
          <cell r="Q316">
            <v>40.672499999999999</v>
          </cell>
          <cell r="R316">
            <v>220.65880000000001</v>
          </cell>
          <cell r="S316">
            <v>130.74639999999999</v>
          </cell>
          <cell r="T316">
            <v>75.534599999999998</v>
          </cell>
          <cell r="U316">
            <v>409.7953</v>
          </cell>
          <cell r="V316">
            <v>242.81460000000001</v>
          </cell>
          <cell r="W316">
            <v>457.51350000000002</v>
          </cell>
          <cell r="X316">
            <v>2788.2584000000002</v>
          </cell>
          <cell r="Y316">
            <v>1470.7302999999999</v>
          </cell>
          <cell r="Z316">
            <v>210.63319999999999</v>
          </cell>
          <cell r="AA316">
            <v>1196.9775</v>
          </cell>
          <cell r="AB316">
            <v>677.10490000000004</v>
          </cell>
          <cell r="AC316">
            <v>0</v>
          </cell>
          <cell r="AD316">
            <v>90.750500000000002</v>
          </cell>
          <cell r="AE316">
            <v>0</v>
          </cell>
          <cell r="AF316">
            <v>0</v>
          </cell>
          <cell r="AG316">
            <v>0</v>
          </cell>
          <cell r="AH316">
            <v>0</v>
          </cell>
          <cell r="AI316">
            <v>0</v>
          </cell>
          <cell r="AJ316">
            <v>0</v>
          </cell>
          <cell r="AK316">
            <v>0</v>
          </cell>
          <cell r="AL316">
            <v>126.9812</v>
          </cell>
          <cell r="AM316">
            <v>724.53489999999999</v>
          </cell>
          <cell r="AN316">
            <v>408.19589999999999</v>
          </cell>
          <cell r="AO316">
            <v>337.61439999999999</v>
          </cell>
          <cell r="AP316">
            <v>1830.7619</v>
          </cell>
          <cell r="AQ316">
            <v>1085.3008</v>
          </cell>
          <cell r="AR316">
            <v>0</v>
          </cell>
          <cell r="AS316">
            <v>90.750500000000002</v>
          </cell>
          <cell r="AT316">
            <v>0</v>
          </cell>
          <cell r="AU316">
            <v>0</v>
          </cell>
          <cell r="AV316">
            <v>0</v>
          </cell>
          <cell r="AW316">
            <v>0</v>
          </cell>
          <cell r="AX316">
            <v>0</v>
          </cell>
          <cell r="AY316">
            <v>0</v>
          </cell>
          <cell r="AZ316">
            <v>0</v>
          </cell>
          <cell r="BA316">
            <v>0</v>
          </cell>
          <cell r="BB316">
            <v>90.750500000000002</v>
          </cell>
          <cell r="BC316">
            <v>0</v>
          </cell>
          <cell r="BD316">
            <v>551.93960000000004</v>
          </cell>
          <cell r="BE316">
            <v>3354.7818000000002</v>
          </cell>
          <cell r="BF316">
            <v>1774.2742000000001</v>
          </cell>
          <cell r="BG316">
            <v>243.1883</v>
          </cell>
          <cell r="BH316">
            <v>1354.989</v>
          </cell>
          <cell r="BI316">
            <v>781.75689999999997</v>
          </cell>
          <cell r="BJ316">
            <v>795.12789999999995</v>
          </cell>
          <cell r="BK316">
            <v>4709.7708000000002</v>
          </cell>
          <cell r="BL316">
            <v>2556.0311000000002</v>
          </cell>
          <cell r="BM316">
            <v>795.12789999999995</v>
          </cell>
          <cell r="BN316">
            <v>4619.0203000000001</v>
          </cell>
          <cell r="BO316">
            <v>2556.0311000000002</v>
          </cell>
        </row>
        <row r="317">
          <cell r="A317">
            <v>93931</v>
          </cell>
          <cell r="B317">
            <v>1.0972999999999999</v>
          </cell>
          <cell r="C317">
            <v>103.72750000000001</v>
          </cell>
          <cell r="D317">
            <v>11.2645</v>
          </cell>
          <cell r="E317">
            <v>53.622500000000002</v>
          </cell>
          <cell r="F317">
            <v>274.40249999999997</v>
          </cell>
          <cell r="G317">
            <v>550.44309999999996</v>
          </cell>
          <cell r="H317">
            <v>0</v>
          </cell>
          <cell r="I317">
            <v>0</v>
          </cell>
          <cell r="J317">
            <v>0</v>
          </cell>
          <cell r="K317">
            <v>1.1197999999999999</v>
          </cell>
          <cell r="L317">
            <v>83.284400000000005</v>
          </cell>
          <cell r="M317">
            <v>11.4962</v>
          </cell>
          <cell r="N317">
            <v>0</v>
          </cell>
          <cell r="O317">
            <v>0</v>
          </cell>
          <cell r="P317">
            <v>0</v>
          </cell>
          <cell r="Q317">
            <v>11.9617</v>
          </cell>
          <cell r="R317">
            <v>75.050200000000004</v>
          </cell>
          <cell r="S317">
            <v>122.78879999999999</v>
          </cell>
          <cell r="T317">
            <v>22.214600000000001</v>
          </cell>
          <cell r="U317">
            <v>139.37860000000001</v>
          </cell>
          <cell r="V317">
            <v>228.03559999999999</v>
          </cell>
          <cell r="W317">
            <v>87.776300000000006</v>
          </cell>
          <cell r="X317">
            <v>509.27440000000001</v>
          </cell>
          <cell r="Y317">
            <v>901.03579999999999</v>
          </cell>
          <cell r="Z317">
            <v>60.302900000000001</v>
          </cell>
          <cell r="AA317">
            <v>402.24340000000001</v>
          </cell>
          <cell r="AB317">
            <v>619.01769999999999</v>
          </cell>
          <cell r="AC317">
            <v>0</v>
          </cell>
          <cell r="AD317">
            <v>0</v>
          </cell>
          <cell r="AE317">
            <v>0</v>
          </cell>
          <cell r="AF317">
            <v>0</v>
          </cell>
          <cell r="AG317">
            <v>0</v>
          </cell>
          <cell r="AH317">
            <v>0</v>
          </cell>
          <cell r="AI317">
            <v>0</v>
          </cell>
          <cell r="AJ317">
            <v>0</v>
          </cell>
          <cell r="AK317">
            <v>0</v>
          </cell>
          <cell r="AL317">
            <v>36.351399999999998</v>
          </cell>
          <cell r="AM317">
            <v>243.8211</v>
          </cell>
          <cell r="AN317">
            <v>373.1515</v>
          </cell>
          <cell r="AO317">
            <v>96.654300000000006</v>
          </cell>
          <cell r="AP317">
            <v>646.06449999999995</v>
          </cell>
          <cell r="AQ317">
            <v>992.16920000000005</v>
          </cell>
          <cell r="AR317">
            <v>1.1197999999999999</v>
          </cell>
          <cell r="AS317">
            <v>83.284400000000005</v>
          </cell>
          <cell r="AT317">
            <v>11.4962</v>
          </cell>
          <cell r="AU317">
            <v>0</v>
          </cell>
          <cell r="AV317">
            <v>0</v>
          </cell>
          <cell r="AW317">
            <v>0</v>
          </cell>
          <cell r="AX317">
            <v>0</v>
          </cell>
          <cell r="AY317">
            <v>0</v>
          </cell>
          <cell r="AZ317">
            <v>0</v>
          </cell>
          <cell r="BA317">
            <v>1.1197999999999999</v>
          </cell>
          <cell r="BB317">
            <v>83.284400000000005</v>
          </cell>
          <cell r="BC317">
            <v>11.4962</v>
          </cell>
          <cell r="BD317">
            <v>115.0227</v>
          </cell>
          <cell r="BE317">
            <v>780.37339999999995</v>
          </cell>
          <cell r="BF317">
            <v>1180.7253000000001</v>
          </cell>
          <cell r="BG317">
            <v>70.527699999999996</v>
          </cell>
          <cell r="BH317">
            <v>458.24990000000003</v>
          </cell>
          <cell r="BI317">
            <v>723.97590000000002</v>
          </cell>
          <cell r="BJ317">
            <v>185.5504</v>
          </cell>
          <cell r="BK317">
            <v>1238.6233</v>
          </cell>
          <cell r="BL317">
            <v>1904.7012</v>
          </cell>
          <cell r="BM317">
            <v>184.4306</v>
          </cell>
          <cell r="BN317">
            <v>1155.3389</v>
          </cell>
          <cell r="BO317">
            <v>1893.2049999999999</v>
          </cell>
        </row>
        <row r="318">
          <cell r="A318">
            <v>93933</v>
          </cell>
          <cell r="B318">
            <v>19.213699999999999</v>
          </cell>
          <cell r="C318">
            <v>266.9751</v>
          </cell>
          <cell r="D318">
            <v>212.83580000000001</v>
          </cell>
          <cell r="E318">
            <v>25.042200000000001</v>
          </cell>
          <cell r="F318">
            <v>320.73169999999999</v>
          </cell>
          <cell r="G318">
            <v>277.40039999999999</v>
          </cell>
          <cell r="H318">
            <v>0</v>
          </cell>
          <cell r="I318">
            <v>0</v>
          </cell>
          <cell r="J318">
            <v>0</v>
          </cell>
          <cell r="K318">
            <v>33.772500000000001</v>
          </cell>
          <cell r="L318">
            <v>116.8325</v>
          </cell>
          <cell r="M318">
            <v>374.10559999999998</v>
          </cell>
          <cell r="N318">
            <v>0</v>
          </cell>
          <cell r="O318">
            <v>0</v>
          </cell>
          <cell r="P318">
            <v>0</v>
          </cell>
          <cell r="Q318">
            <v>110.3339</v>
          </cell>
          <cell r="R318">
            <v>394.48669999999998</v>
          </cell>
          <cell r="S318">
            <v>1222.1971000000001</v>
          </cell>
          <cell r="T318">
            <v>204.9059</v>
          </cell>
          <cell r="U318">
            <v>732.61800000000005</v>
          </cell>
          <cell r="V318">
            <v>2269.7968000000001</v>
          </cell>
          <cell r="W318">
            <v>325.72320000000002</v>
          </cell>
          <cell r="X318">
            <v>1597.979</v>
          </cell>
          <cell r="Y318">
            <v>3608.1244999999999</v>
          </cell>
          <cell r="Z318">
            <v>903.19</v>
          </cell>
          <cell r="AA318">
            <v>3233.1531</v>
          </cell>
          <cell r="AB318">
            <v>10004.8758</v>
          </cell>
          <cell r="AC318">
            <v>0</v>
          </cell>
          <cell r="AD318">
            <v>0</v>
          </cell>
          <cell r="AE318">
            <v>0</v>
          </cell>
          <cell r="AF318">
            <v>0</v>
          </cell>
          <cell r="AG318">
            <v>0</v>
          </cell>
          <cell r="AH318">
            <v>0</v>
          </cell>
          <cell r="AI318">
            <v>0</v>
          </cell>
          <cell r="AJ318">
            <v>0</v>
          </cell>
          <cell r="AK318">
            <v>0</v>
          </cell>
          <cell r="AL318">
            <v>344.46730000000002</v>
          </cell>
          <cell r="AM318">
            <v>1286.3418999999999</v>
          </cell>
          <cell r="AN318">
            <v>3815.7561999999998</v>
          </cell>
          <cell r="AO318">
            <v>1247.6573000000001</v>
          </cell>
          <cell r="AP318">
            <v>4519.4949999999999</v>
          </cell>
          <cell r="AQ318">
            <v>13820.632</v>
          </cell>
          <cell r="AR318">
            <v>33.772500000000001</v>
          </cell>
          <cell r="AS318">
            <v>116.8325</v>
          </cell>
          <cell r="AT318">
            <v>374.10559999999998</v>
          </cell>
          <cell r="AU318">
            <v>0</v>
          </cell>
          <cell r="AV318">
            <v>0</v>
          </cell>
          <cell r="AW318">
            <v>0</v>
          </cell>
          <cell r="AX318">
            <v>0</v>
          </cell>
          <cell r="AY318">
            <v>0</v>
          </cell>
          <cell r="AZ318">
            <v>0</v>
          </cell>
          <cell r="BA318">
            <v>33.772500000000001</v>
          </cell>
          <cell r="BB318">
            <v>116.8325</v>
          </cell>
          <cell r="BC318">
            <v>374.10559999999998</v>
          </cell>
          <cell r="BD318">
            <v>947.44590000000005</v>
          </cell>
          <cell r="BE318">
            <v>3820.8598999999999</v>
          </cell>
          <cell r="BF318">
            <v>10495.111999999999</v>
          </cell>
          <cell r="BG318">
            <v>659.70709999999997</v>
          </cell>
          <cell r="BH318">
            <v>2413.4466000000002</v>
          </cell>
          <cell r="BI318">
            <v>7307.7501000000002</v>
          </cell>
          <cell r="BJ318">
            <v>1607.153</v>
          </cell>
          <cell r="BK318">
            <v>6234.3064999999997</v>
          </cell>
          <cell r="BL318">
            <v>17802.862099999998</v>
          </cell>
          <cell r="BM318">
            <v>1573.3805</v>
          </cell>
          <cell r="BN318">
            <v>6117.4740000000002</v>
          </cell>
          <cell r="BO318">
            <v>17428.7565</v>
          </cell>
        </row>
        <row r="319">
          <cell r="A319">
            <v>93934</v>
          </cell>
          <cell r="B319">
            <v>25.847999999999999</v>
          </cell>
          <cell r="C319">
            <v>143.07480000000001</v>
          </cell>
          <cell r="D319">
            <v>275.96609999999998</v>
          </cell>
          <cell r="E319">
            <v>80.540899999999993</v>
          </cell>
          <cell r="F319">
            <v>219.14359999999999</v>
          </cell>
          <cell r="G319">
            <v>859.89679999999998</v>
          </cell>
          <cell r="H319">
            <v>0</v>
          </cell>
          <cell r="I319">
            <v>36.5501</v>
          </cell>
          <cell r="J319">
            <v>0</v>
          </cell>
          <cell r="K319">
            <v>75.495800000000003</v>
          </cell>
          <cell r="L319">
            <v>204.5342</v>
          </cell>
          <cell r="M319">
            <v>806.03359999999998</v>
          </cell>
          <cell r="N319">
            <v>0</v>
          </cell>
          <cell r="O319">
            <v>36.5501</v>
          </cell>
          <cell r="P319">
            <v>0</v>
          </cell>
          <cell r="Q319">
            <v>10.0489</v>
          </cell>
          <cell r="R319">
            <v>66.480800000000002</v>
          </cell>
          <cell r="S319">
            <v>107.2867</v>
          </cell>
          <cell r="T319">
            <v>18.662199999999999</v>
          </cell>
          <cell r="U319">
            <v>123.46429999999999</v>
          </cell>
          <cell r="V319">
            <v>199.24700000000001</v>
          </cell>
          <cell r="W319">
            <v>59.604199999999999</v>
          </cell>
          <cell r="X319">
            <v>347.6293</v>
          </cell>
          <cell r="Y319">
            <v>636.36300000000006</v>
          </cell>
          <cell r="Z319">
            <v>56.003100000000003</v>
          </cell>
          <cell r="AA319">
            <v>393.73140000000001</v>
          </cell>
          <cell r="AB319">
            <v>597.91809999999998</v>
          </cell>
          <cell r="AC319">
            <v>0</v>
          </cell>
          <cell r="AD319">
            <v>0</v>
          </cell>
          <cell r="AE319">
            <v>0</v>
          </cell>
          <cell r="AF319">
            <v>0</v>
          </cell>
          <cell r="AG319">
            <v>0</v>
          </cell>
          <cell r="AH319">
            <v>0</v>
          </cell>
          <cell r="AI319">
            <v>0</v>
          </cell>
          <cell r="AJ319">
            <v>0</v>
          </cell>
          <cell r="AK319">
            <v>0</v>
          </cell>
          <cell r="AL319">
            <v>33.762999999999998</v>
          </cell>
          <cell r="AM319">
            <v>239.55430000000001</v>
          </cell>
          <cell r="AN319">
            <v>360.47179999999997</v>
          </cell>
          <cell r="AO319">
            <v>89.766099999999994</v>
          </cell>
          <cell r="AP319">
            <v>633.28570000000002</v>
          </cell>
          <cell r="AQ319">
            <v>958.38990000000001</v>
          </cell>
          <cell r="AR319">
            <v>75.495800000000003</v>
          </cell>
          <cell r="AS319">
            <v>241.08430000000001</v>
          </cell>
          <cell r="AT319">
            <v>806.03359999999998</v>
          </cell>
          <cell r="AU319">
            <v>0</v>
          </cell>
          <cell r="AV319">
            <v>0</v>
          </cell>
          <cell r="AW319">
            <v>0</v>
          </cell>
          <cell r="AX319">
            <v>0</v>
          </cell>
          <cell r="AY319">
            <v>0</v>
          </cell>
          <cell r="AZ319">
            <v>0</v>
          </cell>
          <cell r="BA319">
            <v>75.495800000000003</v>
          </cell>
          <cell r="BB319">
            <v>241.08430000000001</v>
          </cell>
          <cell r="BC319">
            <v>806.03359999999998</v>
          </cell>
          <cell r="BD319">
            <v>162.392</v>
          </cell>
          <cell r="BE319">
            <v>792.49990000000003</v>
          </cell>
          <cell r="BF319">
            <v>1733.7809999999999</v>
          </cell>
          <cell r="BG319">
            <v>62.4741</v>
          </cell>
          <cell r="BH319">
            <v>429.49939999999998</v>
          </cell>
          <cell r="BI319">
            <v>667.00549999999998</v>
          </cell>
          <cell r="BJ319">
            <v>224.86609999999999</v>
          </cell>
          <cell r="BK319">
            <v>1221.9992999999999</v>
          </cell>
          <cell r="BL319">
            <v>2400.7865000000002</v>
          </cell>
          <cell r="BM319">
            <v>149.37029999999999</v>
          </cell>
          <cell r="BN319">
            <v>980.91499999999996</v>
          </cell>
          <cell r="BO319">
            <v>1594.7529</v>
          </cell>
        </row>
        <row r="320">
          <cell r="A320">
            <v>93937</v>
          </cell>
          <cell r="B320">
            <v>28.872299999999999</v>
          </cell>
          <cell r="C320">
            <v>203.75649999999999</v>
          </cell>
          <cell r="D320">
            <v>0</v>
          </cell>
          <cell r="E320">
            <v>69.348299999999995</v>
          </cell>
          <cell r="F320">
            <v>370.6225</v>
          </cell>
          <cell r="G320">
            <v>0</v>
          </cell>
          <cell r="H320">
            <v>0</v>
          </cell>
          <cell r="I320">
            <v>34.519500000000001</v>
          </cell>
          <cell r="J320">
            <v>0</v>
          </cell>
          <cell r="K320">
            <v>26.1951</v>
          </cell>
          <cell r="L320">
            <v>114.0249</v>
          </cell>
          <cell r="M320">
            <v>0</v>
          </cell>
          <cell r="N320">
            <v>0</v>
          </cell>
          <cell r="O320">
            <v>34.519500000000001</v>
          </cell>
          <cell r="P320">
            <v>0</v>
          </cell>
          <cell r="Q320">
            <v>208.58109999999999</v>
          </cell>
          <cell r="R320">
            <v>664.24480000000005</v>
          </cell>
          <cell r="S320">
            <v>0</v>
          </cell>
          <cell r="T320">
            <v>387.36500000000001</v>
          </cell>
          <cell r="U320">
            <v>1233.5971</v>
          </cell>
          <cell r="V320">
            <v>0</v>
          </cell>
          <cell r="W320">
            <v>667.97159999999997</v>
          </cell>
          <cell r="X320">
            <v>2358.1959999999999</v>
          </cell>
          <cell r="Y320">
            <v>0</v>
          </cell>
          <cell r="Z320">
            <v>1242.8516999999999</v>
          </cell>
          <cell r="AA320">
            <v>4139.1352999999999</v>
          </cell>
          <cell r="AB320">
            <v>0</v>
          </cell>
          <cell r="AC320">
            <v>0</v>
          </cell>
          <cell r="AD320">
            <v>0</v>
          </cell>
          <cell r="AE320">
            <v>0</v>
          </cell>
          <cell r="AF320">
            <v>0</v>
          </cell>
          <cell r="AG320">
            <v>0</v>
          </cell>
          <cell r="AH320">
            <v>0</v>
          </cell>
          <cell r="AI320">
            <v>0</v>
          </cell>
          <cell r="AJ320">
            <v>0</v>
          </cell>
          <cell r="AK320">
            <v>0</v>
          </cell>
          <cell r="AL320">
            <v>698.44449999999995</v>
          </cell>
          <cell r="AM320">
            <v>2313.4382000000001</v>
          </cell>
          <cell r="AN320">
            <v>0</v>
          </cell>
          <cell r="AO320">
            <v>1941.2962</v>
          </cell>
          <cell r="AP320">
            <v>6452.5735000000004</v>
          </cell>
          <cell r="AQ320">
            <v>0</v>
          </cell>
          <cell r="AR320">
            <v>26.1951</v>
          </cell>
          <cell r="AS320">
            <v>148.5444</v>
          </cell>
          <cell r="AT320">
            <v>0</v>
          </cell>
          <cell r="AU320">
            <v>338.47269999999997</v>
          </cell>
          <cell r="AV320">
            <v>235.261</v>
          </cell>
          <cell r="AW320">
            <v>0</v>
          </cell>
          <cell r="AX320">
            <v>0</v>
          </cell>
          <cell r="AY320">
            <v>0</v>
          </cell>
          <cell r="AZ320">
            <v>0</v>
          </cell>
          <cell r="BA320">
            <v>-312.27760000000001</v>
          </cell>
          <cell r="BB320">
            <v>-86.7166</v>
          </cell>
          <cell r="BC320">
            <v>0</v>
          </cell>
          <cell r="BD320">
            <v>1341.0723</v>
          </cell>
          <cell r="BE320">
            <v>4748.0338000000002</v>
          </cell>
          <cell r="BF320">
            <v>0</v>
          </cell>
          <cell r="BG320">
            <v>1294.3905999999999</v>
          </cell>
          <cell r="BH320">
            <v>4211.2800999999999</v>
          </cell>
          <cell r="BI320">
            <v>0</v>
          </cell>
          <cell r="BJ320">
            <v>2635.4629</v>
          </cell>
          <cell r="BK320">
            <v>8959.3138999999992</v>
          </cell>
          <cell r="BL320">
            <v>0</v>
          </cell>
          <cell r="BM320">
            <v>2947.7404999999999</v>
          </cell>
          <cell r="BN320">
            <v>9046.0305000000008</v>
          </cell>
          <cell r="BO320">
            <v>0</v>
          </cell>
        </row>
        <row r="321">
          <cell r="A321">
            <v>93939</v>
          </cell>
          <cell r="B321">
            <v>0</v>
          </cell>
          <cell r="C321">
            <v>0</v>
          </cell>
          <cell r="D321">
            <v>0</v>
          </cell>
          <cell r="E321">
            <v>0</v>
          </cell>
          <cell r="F321">
            <v>0</v>
          </cell>
          <cell r="G321">
            <v>0</v>
          </cell>
          <cell r="H321">
            <v>0</v>
          </cell>
          <cell r="I321">
            <v>252.03809999999999</v>
          </cell>
          <cell r="J321">
            <v>0</v>
          </cell>
          <cell r="K321">
            <v>0</v>
          </cell>
          <cell r="L321">
            <v>0</v>
          </cell>
          <cell r="M321">
            <v>0</v>
          </cell>
          <cell r="N321">
            <v>0</v>
          </cell>
          <cell r="O321">
            <v>252.03809999999999</v>
          </cell>
          <cell r="P321">
            <v>0</v>
          </cell>
          <cell r="Q321">
            <v>887.21370000000002</v>
          </cell>
          <cell r="R321">
            <v>3923.9342999999999</v>
          </cell>
          <cell r="S321">
            <v>600.71159999999998</v>
          </cell>
          <cell r="T321">
            <v>1647.6826000000001</v>
          </cell>
          <cell r="U321">
            <v>7287.3065999999999</v>
          </cell>
          <cell r="V321">
            <v>1115.6072999999999</v>
          </cell>
          <cell r="W321">
            <v>2534.8962999999999</v>
          </cell>
          <cell r="X321">
            <v>11211.240900000001</v>
          </cell>
          <cell r="Y321">
            <v>1716.3189</v>
          </cell>
          <cell r="Z321">
            <v>2348.3407000000002</v>
          </cell>
          <cell r="AA321">
            <v>10744.8845</v>
          </cell>
          <cell r="AB321">
            <v>1590.0064</v>
          </cell>
          <cell r="AC321">
            <v>0</v>
          </cell>
          <cell r="AD321">
            <v>0</v>
          </cell>
          <cell r="AE321">
            <v>0</v>
          </cell>
          <cell r="AF321">
            <v>0</v>
          </cell>
          <cell r="AG321">
            <v>0</v>
          </cell>
          <cell r="AH321">
            <v>0</v>
          </cell>
          <cell r="AI321">
            <v>1.4544999999999999</v>
          </cell>
          <cell r="AJ321">
            <v>22.167200000000001</v>
          </cell>
          <cell r="AK321">
            <v>0.95150000000000001</v>
          </cell>
          <cell r="AL321">
            <v>2696.2328000000002</v>
          </cell>
          <cell r="AM321">
            <v>12633.2066</v>
          </cell>
          <cell r="AN321">
            <v>1825.556</v>
          </cell>
          <cell r="AO321">
            <v>5043.1189999999997</v>
          </cell>
          <cell r="AP321">
            <v>23355.923900000002</v>
          </cell>
          <cell r="AQ321">
            <v>3414.6109000000001</v>
          </cell>
          <cell r="AR321">
            <v>1.4544999999999999</v>
          </cell>
          <cell r="AS321">
            <v>274.20530000000002</v>
          </cell>
          <cell r="AT321">
            <v>0.95150000000000001</v>
          </cell>
          <cell r="AU321">
            <v>0</v>
          </cell>
          <cell r="AV321">
            <v>0</v>
          </cell>
          <cell r="AW321">
            <v>0</v>
          </cell>
          <cell r="AX321">
            <v>0</v>
          </cell>
          <cell r="AY321">
            <v>0</v>
          </cell>
          <cell r="AZ321">
            <v>0</v>
          </cell>
          <cell r="BA321">
            <v>1.4544999999999999</v>
          </cell>
          <cell r="BB321">
            <v>274.20530000000002</v>
          </cell>
          <cell r="BC321">
            <v>0.95150000000000001</v>
          </cell>
          <cell r="BD321">
            <v>2348.3407000000002</v>
          </cell>
          <cell r="BE321">
            <v>10996.9226</v>
          </cell>
          <cell r="BF321">
            <v>1590.0064</v>
          </cell>
          <cell r="BG321">
            <v>5231.1291000000001</v>
          </cell>
          <cell r="BH321">
            <v>23844.447499999998</v>
          </cell>
          <cell r="BI321">
            <v>3541.8748999999998</v>
          </cell>
          <cell r="BJ321">
            <v>7579.4697999999999</v>
          </cell>
          <cell r="BK321">
            <v>34841.3701</v>
          </cell>
          <cell r="BL321">
            <v>5131.8813</v>
          </cell>
          <cell r="BM321">
            <v>7578.0153</v>
          </cell>
          <cell r="BN321">
            <v>34567.164799999999</v>
          </cell>
          <cell r="BO321">
            <v>5130.9297999999999</v>
          </cell>
        </row>
        <row r="322">
          <cell r="A322">
            <v>93940</v>
          </cell>
          <cell r="B322">
            <v>0</v>
          </cell>
          <cell r="C322">
            <v>0</v>
          </cell>
          <cell r="D322">
            <v>0</v>
          </cell>
          <cell r="E322">
            <v>0</v>
          </cell>
          <cell r="F322">
            <v>0</v>
          </cell>
          <cell r="G322">
            <v>0</v>
          </cell>
          <cell r="H322">
            <v>0</v>
          </cell>
          <cell r="I322">
            <v>408.76420000000002</v>
          </cell>
          <cell r="J322">
            <v>0</v>
          </cell>
          <cell r="K322">
            <v>0</v>
          </cell>
          <cell r="L322">
            <v>0</v>
          </cell>
          <cell r="M322">
            <v>0</v>
          </cell>
          <cell r="N322">
            <v>0</v>
          </cell>
          <cell r="O322">
            <v>408.76420000000002</v>
          </cell>
          <cell r="P322">
            <v>0</v>
          </cell>
          <cell r="Q322">
            <v>35.958799999999997</v>
          </cell>
          <cell r="R322">
            <v>176.6079</v>
          </cell>
          <cell r="S322">
            <v>305.91309999999999</v>
          </cell>
          <cell r="T322">
            <v>66.780500000000004</v>
          </cell>
          <cell r="U322">
            <v>327.98610000000002</v>
          </cell>
          <cell r="V322">
            <v>568.12239999999997</v>
          </cell>
          <cell r="W322">
            <v>102.7393</v>
          </cell>
          <cell r="X322">
            <v>504.59399999999999</v>
          </cell>
          <cell r="Y322">
            <v>874.03549999999996</v>
          </cell>
          <cell r="Z322">
            <v>144.124</v>
          </cell>
          <cell r="AA322">
            <v>750.59090000000003</v>
          </cell>
          <cell r="AB322">
            <v>1226.1079999999999</v>
          </cell>
          <cell r="AC322">
            <v>0</v>
          </cell>
          <cell r="AD322">
            <v>0</v>
          </cell>
          <cell r="AE322">
            <v>0</v>
          </cell>
          <cell r="AF322">
            <v>0</v>
          </cell>
          <cell r="AG322">
            <v>0</v>
          </cell>
          <cell r="AH322">
            <v>0</v>
          </cell>
          <cell r="AI322">
            <v>16.995000000000001</v>
          </cell>
          <cell r="AJ322">
            <v>102.4327</v>
          </cell>
          <cell r="AK322">
            <v>112.8764</v>
          </cell>
          <cell r="AL322">
            <v>100.3188</v>
          </cell>
          <cell r="AM322">
            <v>518.6866</v>
          </cell>
          <cell r="AN322">
            <v>853.44439999999997</v>
          </cell>
          <cell r="AO322">
            <v>227.4478</v>
          </cell>
          <cell r="AP322">
            <v>1166.8448000000001</v>
          </cell>
          <cell r="AQ322">
            <v>1966.6759999999999</v>
          </cell>
          <cell r="AR322">
            <v>16.995000000000001</v>
          </cell>
          <cell r="AS322">
            <v>511.19690000000003</v>
          </cell>
          <cell r="AT322">
            <v>112.8764</v>
          </cell>
          <cell r="AU322">
            <v>0</v>
          </cell>
          <cell r="AV322">
            <v>0</v>
          </cell>
          <cell r="AW322">
            <v>0</v>
          </cell>
          <cell r="AX322">
            <v>0</v>
          </cell>
          <cell r="AY322">
            <v>0</v>
          </cell>
          <cell r="AZ322">
            <v>0</v>
          </cell>
          <cell r="BA322">
            <v>16.995000000000001</v>
          </cell>
          <cell r="BB322">
            <v>511.19690000000003</v>
          </cell>
          <cell r="BC322">
            <v>112.8764</v>
          </cell>
          <cell r="BD322">
            <v>144.124</v>
          </cell>
          <cell r="BE322">
            <v>1159.3551</v>
          </cell>
          <cell r="BF322">
            <v>1226.1079999999999</v>
          </cell>
          <cell r="BG322">
            <v>203.0581</v>
          </cell>
          <cell r="BH322">
            <v>1023.2806</v>
          </cell>
          <cell r="BI322">
            <v>1727.4799</v>
          </cell>
          <cell r="BJ322">
            <v>347.18209999999999</v>
          </cell>
          <cell r="BK322">
            <v>2182.6356999999998</v>
          </cell>
          <cell r="BL322">
            <v>2953.5879</v>
          </cell>
          <cell r="BM322">
            <v>330.18709999999999</v>
          </cell>
          <cell r="BN322">
            <v>1671.4387999999999</v>
          </cell>
          <cell r="BO322">
            <v>2840.7114999999999</v>
          </cell>
        </row>
        <row r="323">
          <cell r="A323">
            <v>93941</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1247.0785000000001</v>
          </cell>
          <cell r="R323">
            <v>4338.1893</v>
          </cell>
          <cell r="S323">
            <v>15237.213100000001</v>
          </cell>
          <cell r="T323">
            <v>2316.0030000000002</v>
          </cell>
          <cell r="U323">
            <v>8056.6373999999996</v>
          </cell>
          <cell r="V323">
            <v>28297.6842</v>
          </cell>
          <cell r="W323">
            <v>3563.0814999999998</v>
          </cell>
          <cell r="X323">
            <v>12394.8267</v>
          </cell>
          <cell r="Y323">
            <v>43534.897299999997</v>
          </cell>
          <cell r="Z323">
            <v>3003.2375999999999</v>
          </cell>
          <cell r="AA323">
            <v>10767.8469</v>
          </cell>
          <cell r="AB323">
            <v>36694.541299999997</v>
          </cell>
          <cell r="AC323">
            <v>0</v>
          </cell>
          <cell r="AD323">
            <v>0</v>
          </cell>
          <cell r="AE323">
            <v>0</v>
          </cell>
          <cell r="AF323">
            <v>0</v>
          </cell>
          <cell r="AG323">
            <v>0</v>
          </cell>
          <cell r="AH323">
            <v>0</v>
          </cell>
          <cell r="AI323">
            <v>34.360399999999998</v>
          </cell>
          <cell r="AJ323">
            <v>213.66569999999999</v>
          </cell>
          <cell r="AK323">
            <v>292.93549999999999</v>
          </cell>
          <cell r="AL323">
            <v>3479.1368000000002</v>
          </cell>
          <cell r="AM323">
            <v>12907.3349</v>
          </cell>
          <cell r="AN323">
            <v>42509.233999999997</v>
          </cell>
          <cell r="AO323">
            <v>6448.0140000000001</v>
          </cell>
          <cell r="AP323">
            <v>23461.516100000001</v>
          </cell>
          <cell r="AQ323">
            <v>78910.839800000002</v>
          </cell>
          <cell r="AR323">
            <v>34.360399999999998</v>
          </cell>
          <cell r="AS323">
            <v>213.66569999999999</v>
          </cell>
          <cell r="AT323">
            <v>292.93549999999999</v>
          </cell>
          <cell r="AU323">
            <v>0</v>
          </cell>
          <cell r="AV323">
            <v>0</v>
          </cell>
          <cell r="AW323">
            <v>0</v>
          </cell>
          <cell r="AX323">
            <v>0</v>
          </cell>
          <cell r="AY323">
            <v>0</v>
          </cell>
          <cell r="AZ323">
            <v>0</v>
          </cell>
          <cell r="BA323">
            <v>34.360399999999998</v>
          </cell>
          <cell r="BB323">
            <v>213.66569999999999</v>
          </cell>
          <cell r="BC323">
            <v>292.93549999999999</v>
          </cell>
          <cell r="BD323">
            <v>3003.2375999999999</v>
          </cell>
          <cell r="BE323">
            <v>10767.8469</v>
          </cell>
          <cell r="BF323">
            <v>36694.541299999997</v>
          </cell>
          <cell r="BG323">
            <v>7042.2183000000005</v>
          </cell>
          <cell r="BH323">
            <v>25302.161599999999</v>
          </cell>
          <cell r="BI323">
            <v>86044.131299999994</v>
          </cell>
          <cell r="BJ323">
            <v>10045.455900000001</v>
          </cell>
          <cell r="BK323">
            <v>36070.008500000004</v>
          </cell>
          <cell r="BL323">
            <v>122738.67260000001</v>
          </cell>
          <cell r="BM323">
            <v>10011.095499999999</v>
          </cell>
          <cell r="BN323">
            <v>35856.342799999999</v>
          </cell>
          <cell r="BO323">
            <v>122445.7371</v>
          </cell>
        </row>
        <row r="324">
          <cell r="A324">
            <v>93942</v>
          </cell>
          <cell r="B324">
            <v>0</v>
          </cell>
          <cell r="C324">
            <v>0</v>
          </cell>
          <cell r="D324">
            <v>0</v>
          </cell>
          <cell r="E324">
            <v>0</v>
          </cell>
          <cell r="F324">
            <v>0</v>
          </cell>
          <cell r="G324">
            <v>0</v>
          </cell>
          <cell r="H324">
            <v>0</v>
          </cell>
          <cell r="I324">
            <v>59.6736</v>
          </cell>
          <cell r="J324">
            <v>0</v>
          </cell>
          <cell r="K324">
            <v>0</v>
          </cell>
          <cell r="L324">
            <v>0</v>
          </cell>
          <cell r="M324">
            <v>0</v>
          </cell>
          <cell r="N324">
            <v>0</v>
          </cell>
          <cell r="O324">
            <v>59.6736</v>
          </cell>
          <cell r="P324">
            <v>0</v>
          </cell>
          <cell r="Q324">
            <v>157.7415</v>
          </cell>
          <cell r="R324">
            <v>441.6456</v>
          </cell>
          <cell r="S324">
            <v>951.84559999999999</v>
          </cell>
          <cell r="T324">
            <v>292.9486</v>
          </cell>
          <cell r="U324">
            <v>820.19899999999996</v>
          </cell>
          <cell r="V324">
            <v>1767.7131999999999</v>
          </cell>
          <cell r="W324">
            <v>450.69009999999997</v>
          </cell>
          <cell r="X324">
            <v>1261.8445999999999</v>
          </cell>
          <cell r="Y324">
            <v>2719.5587999999998</v>
          </cell>
          <cell r="Z324">
            <v>428.93389999999999</v>
          </cell>
          <cell r="AA324">
            <v>1226.1641999999999</v>
          </cell>
          <cell r="AB324">
            <v>2588.2766000000001</v>
          </cell>
          <cell r="AC324">
            <v>0</v>
          </cell>
          <cell r="AD324">
            <v>0</v>
          </cell>
          <cell r="AE324">
            <v>0</v>
          </cell>
          <cell r="AF324">
            <v>0</v>
          </cell>
          <cell r="AG324">
            <v>0</v>
          </cell>
          <cell r="AH324">
            <v>0</v>
          </cell>
          <cell r="AI324">
            <v>2.6069</v>
          </cell>
          <cell r="AJ324">
            <v>17.498799999999999</v>
          </cell>
          <cell r="AK324">
            <v>13.1798</v>
          </cell>
          <cell r="AL324">
            <v>492.47570000000002</v>
          </cell>
          <cell r="AM324">
            <v>1432.569</v>
          </cell>
          <cell r="AN324">
            <v>2971.7003</v>
          </cell>
          <cell r="AO324">
            <v>918.80269999999996</v>
          </cell>
          <cell r="AP324">
            <v>2641.2343999999998</v>
          </cell>
          <cell r="AQ324">
            <v>5546.7970999999998</v>
          </cell>
          <cell r="AR324">
            <v>2.6069</v>
          </cell>
          <cell r="AS324">
            <v>77.172399999999996</v>
          </cell>
          <cell r="AT324">
            <v>13.1798</v>
          </cell>
          <cell r="AU324">
            <v>0</v>
          </cell>
          <cell r="AV324">
            <v>0</v>
          </cell>
          <cell r="AW324">
            <v>0</v>
          </cell>
          <cell r="AX324">
            <v>0</v>
          </cell>
          <cell r="AY324">
            <v>0</v>
          </cell>
          <cell r="AZ324">
            <v>0</v>
          </cell>
          <cell r="BA324">
            <v>2.6069</v>
          </cell>
          <cell r="BB324">
            <v>77.172399999999996</v>
          </cell>
          <cell r="BC324">
            <v>13.1798</v>
          </cell>
          <cell r="BD324">
            <v>428.93389999999999</v>
          </cell>
          <cell r="BE324">
            <v>1285.8378</v>
          </cell>
          <cell r="BF324">
            <v>2588.2766000000001</v>
          </cell>
          <cell r="BG324">
            <v>943.16579999999999</v>
          </cell>
          <cell r="BH324">
            <v>2694.4135999999999</v>
          </cell>
          <cell r="BI324">
            <v>5691.2591000000002</v>
          </cell>
          <cell r="BJ324">
            <v>1372.0997</v>
          </cell>
          <cell r="BK324">
            <v>3980.2514000000001</v>
          </cell>
          <cell r="BL324">
            <v>8279.5357000000004</v>
          </cell>
          <cell r="BM324">
            <v>1369.4928</v>
          </cell>
          <cell r="BN324">
            <v>3903.0790000000002</v>
          </cell>
          <cell r="BO324">
            <v>8266.3559000000005</v>
          </cell>
        </row>
        <row r="325">
          <cell r="A325">
            <v>93943</v>
          </cell>
          <cell r="B325">
            <v>1177.6389999999999</v>
          </cell>
          <cell r="C325">
            <v>3773.2476000000001</v>
          </cell>
          <cell r="D325">
            <v>4273.6531999999997</v>
          </cell>
          <cell r="E325">
            <v>2187.0437999999999</v>
          </cell>
          <cell r="F325">
            <v>8907.9158000000007</v>
          </cell>
          <cell r="G325">
            <v>7936.7840999999999</v>
          </cell>
          <cell r="H325">
            <v>0</v>
          </cell>
          <cell r="I325">
            <v>0</v>
          </cell>
          <cell r="J325">
            <v>0</v>
          </cell>
          <cell r="K325">
            <v>0</v>
          </cell>
          <cell r="L325">
            <v>0</v>
          </cell>
          <cell r="M325">
            <v>0</v>
          </cell>
          <cell r="N325">
            <v>0</v>
          </cell>
          <cell r="O325">
            <v>0</v>
          </cell>
          <cell r="P325">
            <v>0</v>
          </cell>
          <cell r="Q325">
            <v>52.325899999999997</v>
          </cell>
          <cell r="R325">
            <v>13005.524100000001</v>
          </cell>
          <cell r="S325">
            <v>151.44970000000001</v>
          </cell>
          <cell r="T325">
            <v>97.176599999999993</v>
          </cell>
          <cell r="U325">
            <v>24153.116099999999</v>
          </cell>
          <cell r="V325">
            <v>281.26339999999999</v>
          </cell>
          <cell r="W325">
            <v>3514.1853000000001</v>
          </cell>
          <cell r="X325">
            <v>49839.803599999999</v>
          </cell>
          <cell r="Y325">
            <v>12643.1504</v>
          </cell>
          <cell r="Z325">
            <v>517.92589999999996</v>
          </cell>
          <cell r="AA325">
            <v>137540.90580000001</v>
          </cell>
          <cell r="AB325">
            <v>1635.6138000000001</v>
          </cell>
          <cell r="AC325">
            <v>0</v>
          </cell>
          <cell r="AD325">
            <v>0</v>
          </cell>
          <cell r="AE325">
            <v>0</v>
          </cell>
          <cell r="AF325">
            <v>0</v>
          </cell>
          <cell r="AG325">
            <v>0</v>
          </cell>
          <cell r="AH325">
            <v>0</v>
          </cell>
          <cell r="AI325">
            <v>0</v>
          </cell>
          <cell r="AJ325">
            <v>0</v>
          </cell>
          <cell r="AK325">
            <v>0</v>
          </cell>
          <cell r="AL325">
            <v>175.2158</v>
          </cell>
          <cell r="AM325">
            <v>46056.130599999997</v>
          </cell>
          <cell r="AN325">
            <v>635.85839999999996</v>
          </cell>
          <cell r="AO325">
            <v>693.14170000000001</v>
          </cell>
          <cell r="AP325">
            <v>183597.03640000001</v>
          </cell>
          <cell r="AQ325">
            <v>2271.4722000000002</v>
          </cell>
          <cell r="AR325">
            <v>0</v>
          </cell>
          <cell r="AS325">
            <v>0</v>
          </cell>
          <cell r="AT325">
            <v>0</v>
          </cell>
          <cell r="AU325">
            <v>0</v>
          </cell>
          <cell r="AV325">
            <v>0</v>
          </cell>
          <cell r="AW325">
            <v>0</v>
          </cell>
          <cell r="AX325">
            <v>0</v>
          </cell>
          <cell r="AY325">
            <v>0</v>
          </cell>
          <cell r="AZ325">
            <v>0</v>
          </cell>
          <cell r="BA325">
            <v>0</v>
          </cell>
          <cell r="BB325">
            <v>0</v>
          </cell>
          <cell r="BC325">
            <v>0</v>
          </cell>
          <cell r="BD325">
            <v>3882.6087000000002</v>
          </cell>
          <cell r="BE325">
            <v>150222.0692</v>
          </cell>
          <cell r="BF325">
            <v>13846.051100000001</v>
          </cell>
          <cell r="BG325">
            <v>324.7183</v>
          </cell>
          <cell r="BH325">
            <v>83214.770799999998</v>
          </cell>
          <cell r="BI325">
            <v>1068.5715</v>
          </cell>
          <cell r="BJ325">
            <v>4207.3270000000002</v>
          </cell>
          <cell r="BK325">
            <v>233436.84</v>
          </cell>
          <cell r="BL325">
            <v>14914.622600000001</v>
          </cell>
          <cell r="BM325">
            <v>4207.3270000000002</v>
          </cell>
          <cell r="BN325">
            <v>233436.84</v>
          </cell>
          <cell r="BO325">
            <v>14914.622600000001</v>
          </cell>
        </row>
        <row r="326">
          <cell r="A326">
            <v>93944</v>
          </cell>
          <cell r="B326">
            <v>1482.6121000000001</v>
          </cell>
          <cell r="C326">
            <v>19888.9025</v>
          </cell>
          <cell r="D326">
            <v>10099.636200000001</v>
          </cell>
          <cell r="E326">
            <v>2753.4225999999999</v>
          </cell>
          <cell r="F326">
            <v>16727.427299999999</v>
          </cell>
          <cell r="G326">
            <v>18756.468700000001</v>
          </cell>
          <cell r="H326">
            <v>0</v>
          </cell>
          <cell r="I326">
            <v>1782.9131</v>
          </cell>
          <cell r="J326">
            <v>0</v>
          </cell>
          <cell r="K326">
            <v>569.32079999999996</v>
          </cell>
          <cell r="L326">
            <v>685.65740000000005</v>
          </cell>
          <cell r="M326">
            <v>25167.1986</v>
          </cell>
          <cell r="N326">
            <v>0</v>
          </cell>
          <cell r="O326">
            <v>1782.9131</v>
          </cell>
          <cell r="P326">
            <v>0</v>
          </cell>
          <cell r="Q326">
            <v>845.96630000000005</v>
          </cell>
          <cell r="R326">
            <v>2745.538</v>
          </cell>
          <cell r="S326">
            <v>5755.5581000000002</v>
          </cell>
          <cell r="T326">
            <v>1571.0803000000001</v>
          </cell>
          <cell r="U326">
            <v>5098.8566000000001</v>
          </cell>
          <cell r="V326">
            <v>10688.8932</v>
          </cell>
          <cell r="W326">
            <v>6083.7605000000003</v>
          </cell>
          <cell r="X326">
            <v>43775.067000000003</v>
          </cell>
          <cell r="Y326">
            <v>20133.357599999999</v>
          </cell>
          <cell r="Z326">
            <v>4974.0690000000004</v>
          </cell>
          <cell r="AA326">
            <v>16996.104299999999</v>
          </cell>
          <cell r="AB326">
            <v>33845.486499999999</v>
          </cell>
          <cell r="AC326">
            <v>0</v>
          </cell>
          <cell r="AD326">
            <v>0</v>
          </cell>
          <cell r="AE326">
            <v>0</v>
          </cell>
          <cell r="AF326">
            <v>0</v>
          </cell>
          <cell r="AG326">
            <v>0</v>
          </cell>
          <cell r="AH326">
            <v>0</v>
          </cell>
          <cell r="AI326">
            <v>0</v>
          </cell>
          <cell r="AJ326">
            <v>0</v>
          </cell>
          <cell r="AK326">
            <v>0</v>
          </cell>
          <cell r="AL326">
            <v>2360.1019999999999</v>
          </cell>
          <cell r="AM326">
            <v>7963.9022000000004</v>
          </cell>
          <cell r="AN326">
            <v>16077.147199999999</v>
          </cell>
          <cell r="AO326">
            <v>7334.1710000000003</v>
          </cell>
          <cell r="AP326">
            <v>24960.0065</v>
          </cell>
          <cell r="AQ326">
            <v>49922.633699999998</v>
          </cell>
          <cell r="AR326">
            <v>569.32079999999996</v>
          </cell>
          <cell r="AS326">
            <v>2468.5704999999998</v>
          </cell>
          <cell r="AT326">
            <v>25167.1986</v>
          </cell>
          <cell r="AU326">
            <v>0</v>
          </cell>
          <cell r="AV326">
            <v>0</v>
          </cell>
          <cell r="AW326">
            <v>0</v>
          </cell>
          <cell r="AX326">
            <v>0</v>
          </cell>
          <cell r="AY326">
            <v>0</v>
          </cell>
          <cell r="AZ326">
            <v>0</v>
          </cell>
          <cell r="BA326">
            <v>569.32079999999996</v>
          </cell>
          <cell r="BB326">
            <v>2468.5704999999998</v>
          </cell>
          <cell r="BC326">
            <v>25167.1986</v>
          </cell>
          <cell r="BD326">
            <v>9210.1036999999997</v>
          </cell>
          <cell r="BE326">
            <v>55395.347199999997</v>
          </cell>
          <cell r="BF326">
            <v>62701.591399999998</v>
          </cell>
          <cell r="BG326">
            <v>4777.1486000000004</v>
          </cell>
          <cell r="BH326">
            <v>15808.2968</v>
          </cell>
          <cell r="BI326">
            <v>32521.5985</v>
          </cell>
          <cell r="BJ326">
            <v>13987.2523</v>
          </cell>
          <cell r="BK326">
            <v>71203.644</v>
          </cell>
          <cell r="BL326">
            <v>95223.189899999998</v>
          </cell>
          <cell r="BM326">
            <v>13417.931500000001</v>
          </cell>
          <cell r="BN326">
            <v>68735.073499999999</v>
          </cell>
          <cell r="BO326">
            <v>70055.991299999994</v>
          </cell>
        </row>
        <row r="327">
          <cell r="A327">
            <v>93945</v>
          </cell>
          <cell r="B327">
            <v>706.04899999999998</v>
          </cell>
          <cell r="C327">
            <v>684.95349999999996</v>
          </cell>
          <cell r="D327">
            <v>4914.2057000000004</v>
          </cell>
          <cell r="E327">
            <v>1311.2338999999999</v>
          </cell>
          <cell r="F327">
            <v>1272.0565999999999</v>
          </cell>
          <cell r="G327">
            <v>9126.3812999999991</v>
          </cell>
          <cell r="H327">
            <v>0</v>
          </cell>
          <cell r="I327">
            <v>1101.6044999999999</v>
          </cell>
          <cell r="J327">
            <v>0</v>
          </cell>
          <cell r="K327">
            <v>0</v>
          </cell>
          <cell r="L327">
            <v>0</v>
          </cell>
          <cell r="M327">
            <v>0</v>
          </cell>
          <cell r="N327">
            <v>0</v>
          </cell>
          <cell r="O327">
            <v>1101.6044999999999</v>
          </cell>
          <cell r="P327">
            <v>0</v>
          </cell>
          <cell r="Q327">
            <v>1463.7317</v>
          </cell>
          <cell r="R327">
            <v>1429.4989</v>
          </cell>
          <cell r="S327">
            <v>10267.3724</v>
          </cell>
          <cell r="T327">
            <v>2718.3589000000002</v>
          </cell>
          <cell r="U327">
            <v>2654.7838000000002</v>
          </cell>
          <cell r="V327">
            <v>19067.977900000002</v>
          </cell>
          <cell r="W327">
            <v>6199.3734999999997</v>
          </cell>
          <cell r="X327">
            <v>6041.2928000000002</v>
          </cell>
          <cell r="Y327">
            <v>43375.937299999998</v>
          </cell>
          <cell r="Z327">
            <v>7388.0852999999997</v>
          </cell>
          <cell r="AA327">
            <v>7264.1077999999998</v>
          </cell>
          <cell r="AB327">
            <v>51422.163999999997</v>
          </cell>
          <cell r="AC327">
            <v>32.174999999999997</v>
          </cell>
          <cell r="AD327">
            <v>1936.1392000000001</v>
          </cell>
          <cell r="AE327">
            <v>3595.4189000000001</v>
          </cell>
          <cell r="AF327">
            <v>0</v>
          </cell>
          <cell r="AG327">
            <v>0</v>
          </cell>
          <cell r="AH327">
            <v>0</v>
          </cell>
          <cell r="AI327">
            <v>0</v>
          </cell>
          <cell r="AJ327">
            <v>0</v>
          </cell>
          <cell r="AK327">
            <v>0</v>
          </cell>
          <cell r="AL327">
            <v>4448.2647999999999</v>
          </cell>
          <cell r="AM327">
            <v>4370.2894999999999</v>
          </cell>
          <cell r="AN327">
            <v>32917.603900000002</v>
          </cell>
          <cell r="AO327">
            <v>11804.1751</v>
          </cell>
          <cell r="AP327">
            <v>9698.2580999999991</v>
          </cell>
          <cell r="AQ327">
            <v>80744.349000000002</v>
          </cell>
          <cell r="AR327">
            <v>32.174999999999997</v>
          </cell>
          <cell r="AS327">
            <v>3037.7437</v>
          </cell>
          <cell r="AT327">
            <v>3595.4189000000001</v>
          </cell>
          <cell r="AU327">
            <v>0</v>
          </cell>
          <cell r="AV327">
            <v>0</v>
          </cell>
          <cell r="AW327">
            <v>0</v>
          </cell>
          <cell r="AX327">
            <v>0</v>
          </cell>
          <cell r="AY327">
            <v>0</v>
          </cell>
          <cell r="AZ327">
            <v>0</v>
          </cell>
          <cell r="BA327">
            <v>32.174999999999997</v>
          </cell>
          <cell r="BB327">
            <v>3037.7437</v>
          </cell>
          <cell r="BC327">
            <v>3595.4189000000001</v>
          </cell>
          <cell r="BD327">
            <v>9405.3682000000008</v>
          </cell>
          <cell r="BE327">
            <v>10322.722400000001</v>
          </cell>
          <cell r="BF327">
            <v>65462.750999999997</v>
          </cell>
          <cell r="BG327">
            <v>8630.3554000000004</v>
          </cell>
          <cell r="BH327">
            <v>8454.5722000000005</v>
          </cell>
          <cell r="BI327">
            <v>62252.9542</v>
          </cell>
          <cell r="BJ327">
            <v>18035.723600000001</v>
          </cell>
          <cell r="BK327">
            <v>18777.294600000001</v>
          </cell>
          <cell r="BL327">
            <v>127715.7052</v>
          </cell>
          <cell r="BM327">
            <v>18003.548599999998</v>
          </cell>
          <cell r="BN327">
            <v>15739.5509</v>
          </cell>
          <cell r="BO327">
            <v>124120.28630000001</v>
          </cell>
        </row>
        <row r="328">
          <cell r="A328">
            <v>93946</v>
          </cell>
          <cell r="B328">
            <v>1632.4883</v>
          </cell>
          <cell r="C328">
            <v>4836.7614999999996</v>
          </cell>
          <cell r="D328">
            <v>23830.2588</v>
          </cell>
          <cell r="E328">
            <v>13922.1512</v>
          </cell>
          <cell r="F328">
            <v>37205.223400000003</v>
          </cell>
          <cell r="G328">
            <v>203228.69769999999</v>
          </cell>
          <cell r="H328">
            <v>0</v>
          </cell>
          <cell r="I328">
            <v>5860.4</v>
          </cell>
          <cell r="J328">
            <v>0</v>
          </cell>
          <cell r="K328">
            <v>0</v>
          </cell>
          <cell r="L328">
            <v>-2.0000000000000001E-4</v>
          </cell>
          <cell r="M328">
            <v>0</v>
          </cell>
          <cell r="N328">
            <v>0</v>
          </cell>
          <cell r="O328">
            <v>5860.4</v>
          </cell>
          <cell r="P328">
            <v>0</v>
          </cell>
          <cell r="Q328">
            <v>741.86620000000005</v>
          </cell>
          <cell r="R328">
            <v>1008.0364</v>
          </cell>
          <cell r="S328">
            <v>-922.26189999999997</v>
          </cell>
          <cell r="T328">
            <v>1377.7516000000001</v>
          </cell>
          <cell r="U328">
            <v>1872.0677000000001</v>
          </cell>
          <cell r="V328">
            <v>-1712.7728</v>
          </cell>
          <cell r="W328">
            <v>17674.257300000001</v>
          </cell>
          <cell r="X328">
            <v>44922.089200000002</v>
          </cell>
          <cell r="Y328">
            <v>224423.92180000001</v>
          </cell>
          <cell r="Z328">
            <v>4361.9871000000003</v>
          </cell>
          <cell r="AA328">
            <v>6089.6099000000004</v>
          </cell>
          <cell r="AB328">
            <v>1543.1312</v>
          </cell>
          <cell r="AC328">
            <v>0</v>
          </cell>
          <cell r="AD328">
            <v>0</v>
          </cell>
          <cell r="AE328">
            <v>0</v>
          </cell>
          <cell r="AF328">
            <v>0</v>
          </cell>
          <cell r="AG328">
            <v>0</v>
          </cell>
          <cell r="AH328">
            <v>0</v>
          </cell>
          <cell r="AI328">
            <v>0</v>
          </cell>
          <cell r="AJ328">
            <v>0</v>
          </cell>
          <cell r="AK328">
            <v>0</v>
          </cell>
          <cell r="AL328">
            <v>2069.6806000000001</v>
          </cell>
          <cell r="AM328">
            <v>2871.8714</v>
          </cell>
          <cell r="AN328">
            <v>30212.176800000001</v>
          </cell>
          <cell r="AO328">
            <v>6431.6677</v>
          </cell>
          <cell r="AP328">
            <v>8961.4812999999995</v>
          </cell>
          <cell r="AQ328">
            <v>31755.308000000001</v>
          </cell>
          <cell r="AR328">
            <v>0</v>
          </cell>
          <cell r="AS328">
            <v>5860.3998000000001</v>
          </cell>
          <cell r="AT328">
            <v>0</v>
          </cell>
          <cell r="AU328">
            <v>0</v>
          </cell>
          <cell r="AV328">
            <v>0</v>
          </cell>
          <cell r="AW328">
            <v>0</v>
          </cell>
          <cell r="AX328">
            <v>0</v>
          </cell>
          <cell r="AY328">
            <v>0</v>
          </cell>
          <cell r="AZ328">
            <v>0</v>
          </cell>
          <cell r="BA328">
            <v>0</v>
          </cell>
          <cell r="BB328">
            <v>5860.3998000000001</v>
          </cell>
          <cell r="BC328">
            <v>0</v>
          </cell>
          <cell r="BD328">
            <v>19916.6266</v>
          </cell>
          <cell r="BE328">
            <v>53991.9948</v>
          </cell>
          <cell r="BF328">
            <v>228602.0877</v>
          </cell>
          <cell r="BG328">
            <v>4189.2983999999997</v>
          </cell>
          <cell r="BH328">
            <v>5751.9754999999996</v>
          </cell>
          <cell r="BI328">
            <v>27577.142100000001</v>
          </cell>
          <cell r="BJ328">
            <v>24105.924999999999</v>
          </cell>
          <cell r="BK328">
            <v>59743.970300000001</v>
          </cell>
          <cell r="BL328">
            <v>256179.2298</v>
          </cell>
          <cell r="BM328">
            <v>24105.924999999999</v>
          </cell>
          <cell r="BN328">
            <v>53883.570500000002</v>
          </cell>
          <cell r="BO328">
            <v>256179.2298</v>
          </cell>
        </row>
        <row r="329">
          <cell r="A329">
            <v>93948</v>
          </cell>
          <cell r="B329">
            <v>37.023400000000002</v>
          </cell>
          <cell r="C329">
            <v>123.13890000000001</v>
          </cell>
          <cell r="D329">
            <v>462.9846</v>
          </cell>
          <cell r="E329">
            <v>37.952500000000001</v>
          </cell>
          <cell r="F329">
            <v>181.3056</v>
          </cell>
          <cell r="G329">
            <v>474.60169999999999</v>
          </cell>
          <cell r="H329">
            <v>0</v>
          </cell>
          <cell r="I329">
            <v>57.270499999999998</v>
          </cell>
          <cell r="J329">
            <v>0</v>
          </cell>
          <cell r="K329">
            <v>40.5837</v>
          </cell>
          <cell r="L329">
            <v>129.40280000000001</v>
          </cell>
          <cell r="M329">
            <v>507.50700000000001</v>
          </cell>
          <cell r="N329">
            <v>0</v>
          </cell>
          <cell r="O329">
            <v>57.270499999999998</v>
          </cell>
          <cell r="P329">
            <v>0</v>
          </cell>
          <cell r="Q329">
            <v>189.76310000000001</v>
          </cell>
          <cell r="R329">
            <v>602.18330000000003</v>
          </cell>
          <cell r="S329">
            <v>2373.0254</v>
          </cell>
          <cell r="T329">
            <v>352.41730000000001</v>
          </cell>
          <cell r="U329">
            <v>1118.3405</v>
          </cell>
          <cell r="V329">
            <v>4407.0457999999999</v>
          </cell>
          <cell r="W329">
            <v>576.57259999999997</v>
          </cell>
          <cell r="X329">
            <v>1895.5654999999999</v>
          </cell>
          <cell r="Y329">
            <v>7210.1504999999997</v>
          </cell>
          <cell r="Z329">
            <v>1269.2364</v>
          </cell>
          <cell r="AA329">
            <v>4181.1224000000002</v>
          </cell>
          <cell r="AB329">
            <v>15872.046700000001</v>
          </cell>
          <cell r="AC329">
            <v>0</v>
          </cell>
          <cell r="AD329">
            <v>0</v>
          </cell>
          <cell r="AE329">
            <v>0</v>
          </cell>
          <cell r="AF329">
            <v>0</v>
          </cell>
          <cell r="AG329">
            <v>0</v>
          </cell>
          <cell r="AH329">
            <v>0</v>
          </cell>
          <cell r="AI329">
            <v>0</v>
          </cell>
          <cell r="AJ329">
            <v>0</v>
          </cell>
          <cell r="AK329">
            <v>0</v>
          </cell>
          <cell r="AL329">
            <v>635.43150000000003</v>
          </cell>
          <cell r="AM329">
            <v>2086.7256000000002</v>
          </cell>
          <cell r="AN329">
            <v>7946.1947</v>
          </cell>
          <cell r="AO329">
            <v>1904.6678999999999</v>
          </cell>
          <cell r="AP329">
            <v>6267.848</v>
          </cell>
          <cell r="AQ329">
            <v>23818.241399999999</v>
          </cell>
          <cell r="AR329">
            <v>40.5837</v>
          </cell>
          <cell r="AS329">
            <v>186.67330000000001</v>
          </cell>
          <cell r="AT329">
            <v>507.50700000000001</v>
          </cell>
          <cell r="AU329">
            <v>0</v>
          </cell>
          <cell r="AV329">
            <v>0</v>
          </cell>
          <cell r="AW329">
            <v>0</v>
          </cell>
          <cell r="AX329">
            <v>0</v>
          </cell>
          <cell r="AY329">
            <v>0</v>
          </cell>
          <cell r="AZ329">
            <v>0</v>
          </cell>
          <cell r="BA329">
            <v>40.5837</v>
          </cell>
          <cell r="BB329">
            <v>186.67330000000001</v>
          </cell>
          <cell r="BC329">
            <v>507.50700000000001</v>
          </cell>
          <cell r="BD329">
            <v>1344.2122999999999</v>
          </cell>
          <cell r="BE329">
            <v>4542.8374000000003</v>
          </cell>
          <cell r="BF329">
            <v>16809.633000000002</v>
          </cell>
          <cell r="BG329">
            <v>1177.6119000000001</v>
          </cell>
          <cell r="BH329">
            <v>3807.2494000000002</v>
          </cell>
          <cell r="BI329">
            <v>14726.2659</v>
          </cell>
          <cell r="BJ329">
            <v>2521.8242</v>
          </cell>
          <cell r="BK329">
            <v>8350.0867999999991</v>
          </cell>
          <cell r="BL329">
            <v>31535.8989</v>
          </cell>
          <cell r="BM329">
            <v>2481.2404999999999</v>
          </cell>
          <cell r="BN329">
            <v>8163.4134999999997</v>
          </cell>
          <cell r="BO329">
            <v>31028.391899999999</v>
          </cell>
        </row>
        <row r="330">
          <cell r="A330">
            <v>93949</v>
          </cell>
          <cell r="B330">
            <v>507.31869999999998</v>
          </cell>
          <cell r="C330">
            <v>1433.5371</v>
          </cell>
          <cell r="D330">
            <v>6344.1181999999999</v>
          </cell>
          <cell r="E330">
            <v>1014.6451</v>
          </cell>
          <cell r="F330">
            <v>3069.6952000000001</v>
          </cell>
          <cell r="G330">
            <v>12688.3334</v>
          </cell>
          <cell r="H330">
            <v>0</v>
          </cell>
          <cell r="I330">
            <v>418.6</v>
          </cell>
          <cell r="J330">
            <v>0</v>
          </cell>
          <cell r="K330">
            <v>816.27819999999997</v>
          </cell>
          <cell r="L330">
            <v>2209.8982000000001</v>
          </cell>
          <cell r="M330">
            <v>10207.7165</v>
          </cell>
          <cell r="N330">
            <v>0</v>
          </cell>
          <cell r="O330">
            <v>418.6</v>
          </cell>
          <cell r="P330">
            <v>0</v>
          </cell>
          <cell r="Q330">
            <v>1190.8087</v>
          </cell>
          <cell r="R330">
            <v>5603.2847000000002</v>
          </cell>
          <cell r="S330">
            <v>14891.2924</v>
          </cell>
          <cell r="T330">
            <v>2211.5019000000002</v>
          </cell>
          <cell r="U330">
            <v>10406.100200000001</v>
          </cell>
          <cell r="V330">
            <v>27655.260900000001</v>
          </cell>
          <cell r="W330">
            <v>4107.9961999999996</v>
          </cell>
          <cell r="X330">
            <v>18302.719000000001</v>
          </cell>
          <cell r="Y330">
            <v>51371.288399999998</v>
          </cell>
          <cell r="Z330">
            <v>6439.5946000000004</v>
          </cell>
          <cell r="AA330">
            <v>32112.184399999998</v>
          </cell>
          <cell r="AB330">
            <v>80528.377099999998</v>
          </cell>
          <cell r="AC330">
            <v>0</v>
          </cell>
          <cell r="AD330">
            <v>0</v>
          </cell>
          <cell r="AE330">
            <v>0</v>
          </cell>
          <cell r="AF330">
            <v>0</v>
          </cell>
          <cell r="AG330">
            <v>0</v>
          </cell>
          <cell r="AH330">
            <v>0</v>
          </cell>
          <cell r="AI330">
            <v>0</v>
          </cell>
          <cell r="AJ330">
            <v>0</v>
          </cell>
          <cell r="AK330">
            <v>0</v>
          </cell>
          <cell r="AL330">
            <v>3618.8548000000001</v>
          </cell>
          <cell r="AM330">
            <v>17951.255300000001</v>
          </cell>
          <cell r="AN330">
            <v>45254.48</v>
          </cell>
          <cell r="AO330">
            <v>10058.4494</v>
          </cell>
          <cell r="AP330">
            <v>50063.439700000003</v>
          </cell>
          <cell r="AQ330">
            <v>125782.85709999999</v>
          </cell>
          <cell r="AR330">
            <v>816.27819999999997</v>
          </cell>
          <cell r="AS330">
            <v>2628.4982</v>
          </cell>
          <cell r="AT330">
            <v>10207.7165</v>
          </cell>
          <cell r="AU330">
            <v>0</v>
          </cell>
          <cell r="AV330">
            <v>0</v>
          </cell>
          <cell r="AW330">
            <v>0</v>
          </cell>
          <cell r="AX330">
            <v>0</v>
          </cell>
          <cell r="AY330">
            <v>0</v>
          </cell>
          <cell r="AZ330">
            <v>0</v>
          </cell>
          <cell r="BA330">
            <v>816.27819999999997</v>
          </cell>
          <cell r="BB330">
            <v>2628.4982</v>
          </cell>
          <cell r="BC330">
            <v>10207.7165</v>
          </cell>
          <cell r="BD330">
            <v>7961.5583999999999</v>
          </cell>
          <cell r="BE330">
            <v>37034.0167</v>
          </cell>
          <cell r="BF330">
            <v>99560.828699999998</v>
          </cell>
          <cell r="BG330">
            <v>7021.1653999999999</v>
          </cell>
          <cell r="BH330">
            <v>33960.640200000002</v>
          </cell>
          <cell r="BI330">
            <v>87801.033299999996</v>
          </cell>
          <cell r="BJ330">
            <v>14982.7238</v>
          </cell>
          <cell r="BK330">
            <v>70994.656900000002</v>
          </cell>
          <cell r="BL330">
            <v>187361.86199999999</v>
          </cell>
          <cell r="BM330">
            <v>14166.445599999999</v>
          </cell>
          <cell r="BN330">
            <v>68366.1587</v>
          </cell>
          <cell r="BO330">
            <v>177154.14550000001</v>
          </cell>
        </row>
        <row r="331">
          <cell r="A331">
            <v>93950</v>
          </cell>
          <cell r="B331">
            <v>0</v>
          </cell>
          <cell r="C331">
            <v>0</v>
          </cell>
          <cell r="D331">
            <v>0</v>
          </cell>
          <cell r="E331">
            <v>0</v>
          </cell>
          <cell r="F331">
            <v>0</v>
          </cell>
          <cell r="G331">
            <v>0</v>
          </cell>
          <cell r="H331">
            <v>0</v>
          </cell>
          <cell r="I331">
            <v>586.04</v>
          </cell>
          <cell r="J331">
            <v>0</v>
          </cell>
          <cell r="K331">
            <v>0</v>
          </cell>
          <cell r="L331">
            <v>0</v>
          </cell>
          <cell r="M331">
            <v>0</v>
          </cell>
          <cell r="N331">
            <v>0</v>
          </cell>
          <cell r="O331">
            <v>586.04</v>
          </cell>
          <cell r="P331">
            <v>0</v>
          </cell>
          <cell r="Q331">
            <v>130.8777</v>
          </cell>
          <cell r="R331">
            <v>683.47410000000002</v>
          </cell>
          <cell r="S331">
            <v>1805.2415000000001</v>
          </cell>
          <cell r="T331">
            <v>243.05850000000001</v>
          </cell>
          <cell r="U331">
            <v>1269.3091999999999</v>
          </cell>
          <cell r="V331">
            <v>3352.5891000000001</v>
          </cell>
          <cell r="W331">
            <v>373.93619999999999</v>
          </cell>
          <cell r="X331">
            <v>1952.7833000000001</v>
          </cell>
          <cell r="Y331">
            <v>5157.8306000000002</v>
          </cell>
          <cell r="Z331">
            <v>318.01479999999998</v>
          </cell>
          <cell r="AA331">
            <v>1709.0772999999999</v>
          </cell>
          <cell r="AB331">
            <v>4386.4883</v>
          </cell>
          <cell r="AC331">
            <v>0</v>
          </cell>
          <cell r="AD331">
            <v>0</v>
          </cell>
          <cell r="AE331">
            <v>0</v>
          </cell>
          <cell r="AF331">
            <v>0</v>
          </cell>
          <cell r="AG331">
            <v>0</v>
          </cell>
          <cell r="AH331">
            <v>0</v>
          </cell>
          <cell r="AI331">
            <v>17.635300000000001</v>
          </cell>
          <cell r="AJ331">
            <v>86.491299999999995</v>
          </cell>
          <cell r="AK331">
            <v>169.72819999999999</v>
          </cell>
          <cell r="AL331">
            <v>365.12639999999999</v>
          </cell>
          <cell r="AM331">
            <v>1994.1845000000001</v>
          </cell>
          <cell r="AN331">
            <v>5036.3145000000004</v>
          </cell>
          <cell r="AO331">
            <v>665.5059</v>
          </cell>
          <cell r="AP331">
            <v>3616.7705000000001</v>
          </cell>
          <cell r="AQ331">
            <v>9253.0745999999999</v>
          </cell>
          <cell r="AR331">
            <v>17.635300000000001</v>
          </cell>
          <cell r="AS331">
            <v>672.53129999999999</v>
          </cell>
          <cell r="AT331">
            <v>169.72819999999999</v>
          </cell>
          <cell r="AU331">
            <v>0</v>
          </cell>
          <cell r="AV331">
            <v>0</v>
          </cell>
          <cell r="AW331">
            <v>0</v>
          </cell>
          <cell r="AX331">
            <v>0</v>
          </cell>
          <cell r="AY331">
            <v>0</v>
          </cell>
          <cell r="AZ331">
            <v>0</v>
          </cell>
          <cell r="BA331">
            <v>17.635300000000001</v>
          </cell>
          <cell r="BB331">
            <v>672.53129999999999</v>
          </cell>
          <cell r="BC331">
            <v>169.72819999999999</v>
          </cell>
          <cell r="BD331">
            <v>318.01479999999998</v>
          </cell>
          <cell r="BE331">
            <v>2295.1172999999999</v>
          </cell>
          <cell r="BF331">
            <v>4386.4883</v>
          </cell>
          <cell r="BG331">
            <v>739.06259999999997</v>
          </cell>
          <cell r="BH331">
            <v>3946.9677999999999</v>
          </cell>
          <cell r="BI331">
            <v>10194.1451</v>
          </cell>
          <cell r="BJ331">
            <v>1057.0773999999999</v>
          </cell>
          <cell r="BK331">
            <v>6242.0851000000002</v>
          </cell>
          <cell r="BL331">
            <v>14580.633400000001</v>
          </cell>
          <cell r="BM331">
            <v>1039.4421</v>
          </cell>
          <cell r="BN331">
            <v>5569.5537999999997</v>
          </cell>
          <cell r="BO331">
            <v>14410.905199999999</v>
          </cell>
        </row>
        <row r="332">
          <cell r="A332">
            <v>93951</v>
          </cell>
          <cell r="B332">
            <v>23.313800000000001</v>
          </cell>
          <cell r="C332">
            <v>212.2045</v>
          </cell>
          <cell r="D332">
            <v>291.54410000000001</v>
          </cell>
          <cell r="E332">
            <v>96.406000000000006</v>
          </cell>
          <cell r="F332">
            <v>511.55860000000001</v>
          </cell>
          <cell r="G332">
            <v>1205.575</v>
          </cell>
          <cell r="H332">
            <v>0</v>
          </cell>
          <cell r="I332">
            <v>93.883600000000001</v>
          </cell>
          <cell r="J332">
            <v>0</v>
          </cell>
          <cell r="K332">
            <v>69.058899999999994</v>
          </cell>
          <cell r="L332">
            <v>183.93690000000001</v>
          </cell>
          <cell r="M332">
            <v>863.59469999999999</v>
          </cell>
          <cell r="N332">
            <v>0</v>
          </cell>
          <cell r="O332">
            <v>93.883600000000001</v>
          </cell>
          <cell r="P332">
            <v>0</v>
          </cell>
          <cell r="Q332">
            <v>53.330300000000001</v>
          </cell>
          <cell r="R332">
            <v>246.9812</v>
          </cell>
          <cell r="S332">
            <v>666.90620000000001</v>
          </cell>
          <cell r="T332">
            <v>99.041899999999998</v>
          </cell>
          <cell r="U332">
            <v>458.67950000000002</v>
          </cell>
          <cell r="V332">
            <v>1238.539</v>
          </cell>
          <cell r="W332">
            <v>203.03309999999999</v>
          </cell>
          <cell r="X332">
            <v>1245.4869000000001</v>
          </cell>
          <cell r="Y332">
            <v>2538.9695999999999</v>
          </cell>
          <cell r="Z332">
            <v>225.36259999999999</v>
          </cell>
          <cell r="AA332">
            <v>1083.4185</v>
          </cell>
          <cell r="AB332">
            <v>2818.2033000000001</v>
          </cell>
          <cell r="AC332">
            <v>0</v>
          </cell>
          <cell r="AD332">
            <v>0.49440000000000001</v>
          </cell>
          <cell r="AE332">
            <v>0</v>
          </cell>
          <cell r="AF332">
            <v>0</v>
          </cell>
          <cell r="AG332">
            <v>0</v>
          </cell>
          <cell r="AH332">
            <v>0</v>
          </cell>
          <cell r="AI332">
            <v>0</v>
          </cell>
          <cell r="AJ332">
            <v>0</v>
          </cell>
          <cell r="AK332">
            <v>0</v>
          </cell>
          <cell r="AL332">
            <v>166.49930000000001</v>
          </cell>
          <cell r="AM332">
            <v>796.20389999999998</v>
          </cell>
          <cell r="AN332">
            <v>2082.1060000000002</v>
          </cell>
          <cell r="AO332">
            <v>391.86189999999999</v>
          </cell>
          <cell r="AP332">
            <v>1879.1279999999999</v>
          </cell>
          <cell r="AQ332">
            <v>4900.3092999999999</v>
          </cell>
          <cell r="AR332">
            <v>69.058899999999994</v>
          </cell>
          <cell r="AS332">
            <v>278.31490000000002</v>
          </cell>
          <cell r="AT332">
            <v>863.59469999999999</v>
          </cell>
          <cell r="AU332">
            <v>0</v>
          </cell>
          <cell r="AV332">
            <v>0</v>
          </cell>
          <cell r="AW332">
            <v>0</v>
          </cell>
          <cell r="AX332">
            <v>0</v>
          </cell>
          <cell r="AY332">
            <v>0</v>
          </cell>
          <cell r="AZ332">
            <v>0</v>
          </cell>
          <cell r="BA332">
            <v>69.058899999999994</v>
          </cell>
          <cell r="BB332">
            <v>278.31490000000002</v>
          </cell>
          <cell r="BC332">
            <v>863.59469999999999</v>
          </cell>
          <cell r="BD332">
            <v>345.08240000000001</v>
          </cell>
          <cell r="BE332">
            <v>1901.0652</v>
          </cell>
          <cell r="BF332">
            <v>4315.3224</v>
          </cell>
          <cell r="BG332">
            <v>318.87150000000003</v>
          </cell>
          <cell r="BH332">
            <v>1501.8646000000001</v>
          </cell>
          <cell r="BI332">
            <v>3987.5511999999999</v>
          </cell>
          <cell r="BJ332">
            <v>663.95389999999998</v>
          </cell>
          <cell r="BK332">
            <v>3402.9297999999999</v>
          </cell>
          <cell r="BL332">
            <v>8302.8736000000008</v>
          </cell>
          <cell r="BM332">
            <v>594.89499999999998</v>
          </cell>
          <cell r="BN332">
            <v>3124.6149</v>
          </cell>
          <cell r="BO332">
            <v>7439.2789000000002</v>
          </cell>
        </row>
        <row r="333">
          <cell r="A333">
            <v>93952</v>
          </cell>
          <cell r="B333">
            <v>252.26249999999999</v>
          </cell>
          <cell r="C333">
            <v>1052.5827999999999</v>
          </cell>
          <cell r="D333">
            <v>3154.5915</v>
          </cell>
          <cell r="E333">
            <v>323.6234</v>
          </cell>
          <cell r="F333">
            <v>1727.7185999999999</v>
          </cell>
          <cell r="G333">
            <v>4046.9742000000001</v>
          </cell>
          <cell r="H333">
            <v>0</v>
          </cell>
          <cell r="I333">
            <v>55.255200000000002</v>
          </cell>
          <cell r="J333">
            <v>0</v>
          </cell>
          <cell r="K333">
            <v>101.2291</v>
          </cell>
          <cell r="L333">
            <v>279.40260000000001</v>
          </cell>
          <cell r="M333">
            <v>1265.8897999999999</v>
          </cell>
          <cell r="N333">
            <v>0</v>
          </cell>
          <cell r="O333">
            <v>55.255200000000002</v>
          </cell>
          <cell r="P333">
            <v>0</v>
          </cell>
          <cell r="Q333">
            <v>61.7271</v>
          </cell>
          <cell r="R333">
            <v>215.12209999999999</v>
          </cell>
          <cell r="S333">
            <v>771.90869999999995</v>
          </cell>
          <cell r="T333">
            <v>114.636</v>
          </cell>
          <cell r="U333">
            <v>399.51229999999998</v>
          </cell>
          <cell r="V333">
            <v>1433.5461</v>
          </cell>
          <cell r="W333">
            <v>651.01990000000001</v>
          </cell>
          <cell r="X333">
            <v>3115.5331999999999</v>
          </cell>
          <cell r="Y333">
            <v>8141.1306999999997</v>
          </cell>
          <cell r="Z333">
            <v>319.6669</v>
          </cell>
          <cell r="AA333">
            <v>1154.5697</v>
          </cell>
          <cell r="AB333">
            <v>3997.4953999999998</v>
          </cell>
          <cell r="AC333">
            <v>0</v>
          </cell>
          <cell r="AD333">
            <v>26.427199999999999</v>
          </cell>
          <cell r="AE333">
            <v>0</v>
          </cell>
          <cell r="AF333">
            <v>0</v>
          </cell>
          <cell r="AG333">
            <v>0</v>
          </cell>
          <cell r="AH333">
            <v>0</v>
          </cell>
          <cell r="AI333">
            <v>0</v>
          </cell>
          <cell r="AJ333">
            <v>0</v>
          </cell>
          <cell r="AK333">
            <v>0</v>
          </cell>
          <cell r="AL333">
            <v>192.71459999999999</v>
          </cell>
          <cell r="AM333">
            <v>691.64930000000004</v>
          </cell>
          <cell r="AN333">
            <v>2409.9333000000001</v>
          </cell>
          <cell r="AO333">
            <v>512.38149999999996</v>
          </cell>
          <cell r="AP333">
            <v>1819.7918</v>
          </cell>
          <cell r="AQ333">
            <v>6407.4287000000004</v>
          </cell>
          <cell r="AR333">
            <v>101.2291</v>
          </cell>
          <cell r="AS333">
            <v>361.08499999999998</v>
          </cell>
          <cell r="AT333">
            <v>1265.8897999999999</v>
          </cell>
          <cell r="AU333">
            <v>0</v>
          </cell>
          <cell r="AV333">
            <v>0</v>
          </cell>
          <cell r="AW333">
            <v>0</v>
          </cell>
          <cell r="AX333">
            <v>0</v>
          </cell>
          <cell r="AY333">
            <v>0</v>
          </cell>
          <cell r="AZ333">
            <v>0</v>
          </cell>
          <cell r="BA333">
            <v>101.2291</v>
          </cell>
          <cell r="BB333">
            <v>361.08499999999998</v>
          </cell>
          <cell r="BC333">
            <v>1265.8897999999999</v>
          </cell>
          <cell r="BD333">
            <v>895.55280000000005</v>
          </cell>
          <cell r="BE333">
            <v>3990.1262999999999</v>
          </cell>
          <cell r="BF333">
            <v>11199.061100000001</v>
          </cell>
          <cell r="BG333">
            <v>369.07769999999999</v>
          </cell>
          <cell r="BH333">
            <v>1306.2837</v>
          </cell>
          <cell r="BI333">
            <v>4615.3881000000001</v>
          </cell>
          <cell r="BJ333">
            <v>1264.6305</v>
          </cell>
          <cell r="BK333">
            <v>5296.41</v>
          </cell>
          <cell r="BL333">
            <v>15814.449199999999</v>
          </cell>
          <cell r="BM333">
            <v>1163.4014</v>
          </cell>
          <cell r="BN333">
            <v>4935.3249999999998</v>
          </cell>
          <cell r="BO333">
            <v>14548.5594</v>
          </cell>
        </row>
        <row r="334">
          <cell r="A334">
            <v>93953</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7.5776000000000003</v>
          </cell>
          <cell r="R334">
            <v>34.461199999999998</v>
          </cell>
          <cell r="S334">
            <v>5.7919999999999998</v>
          </cell>
          <cell r="T334">
            <v>14.072699999999999</v>
          </cell>
          <cell r="U334">
            <v>63.999299999999998</v>
          </cell>
          <cell r="V334">
            <v>10.756500000000001</v>
          </cell>
          <cell r="W334">
            <v>21.650300000000001</v>
          </cell>
          <cell r="X334">
            <v>98.460499999999996</v>
          </cell>
          <cell r="Y334">
            <v>16.548500000000001</v>
          </cell>
          <cell r="Z334">
            <v>18.4114</v>
          </cell>
          <cell r="AA334">
            <v>86.063500000000005</v>
          </cell>
          <cell r="AB334">
            <v>14.072900000000001</v>
          </cell>
          <cell r="AC334">
            <v>0</v>
          </cell>
          <cell r="AD334">
            <v>0</v>
          </cell>
          <cell r="AE334">
            <v>0</v>
          </cell>
          <cell r="AF334">
            <v>0</v>
          </cell>
          <cell r="AG334">
            <v>0</v>
          </cell>
          <cell r="AH334">
            <v>0</v>
          </cell>
          <cell r="AI334">
            <v>13.4039</v>
          </cell>
          <cell r="AJ334">
            <v>52.883200000000002</v>
          </cell>
          <cell r="AK334">
            <v>9.8988999999999994</v>
          </cell>
          <cell r="AL334">
            <v>21.1402</v>
          </cell>
          <cell r="AM334">
            <v>100.2298</v>
          </cell>
          <cell r="AN334">
            <v>16.1586</v>
          </cell>
          <cell r="AO334">
            <v>26.1477</v>
          </cell>
          <cell r="AP334">
            <v>133.4101</v>
          </cell>
          <cell r="AQ334">
            <v>20.332599999999999</v>
          </cell>
          <cell r="AR334">
            <v>13.4039</v>
          </cell>
          <cell r="AS334">
            <v>52.883200000000002</v>
          </cell>
          <cell r="AT334">
            <v>9.8988999999999994</v>
          </cell>
          <cell r="AU334">
            <v>0</v>
          </cell>
          <cell r="AV334">
            <v>0</v>
          </cell>
          <cell r="AW334">
            <v>0</v>
          </cell>
          <cell r="AX334">
            <v>0</v>
          </cell>
          <cell r="AY334">
            <v>0</v>
          </cell>
          <cell r="AZ334">
            <v>0</v>
          </cell>
          <cell r="BA334">
            <v>13.4039</v>
          </cell>
          <cell r="BB334">
            <v>52.883200000000002</v>
          </cell>
          <cell r="BC334">
            <v>9.8988999999999994</v>
          </cell>
          <cell r="BD334">
            <v>18.4114</v>
          </cell>
          <cell r="BE334">
            <v>86.063500000000005</v>
          </cell>
          <cell r="BF334">
            <v>14.072900000000001</v>
          </cell>
          <cell r="BG334">
            <v>42.790500000000002</v>
          </cell>
          <cell r="BH334">
            <v>198.69030000000001</v>
          </cell>
          <cell r="BI334">
            <v>32.707099999999997</v>
          </cell>
          <cell r="BJ334">
            <v>61.201900000000002</v>
          </cell>
          <cell r="BK334">
            <v>284.75380000000001</v>
          </cell>
          <cell r="BL334">
            <v>46.78</v>
          </cell>
          <cell r="BM334">
            <v>47.798000000000002</v>
          </cell>
          <cell r="BN334">
            <v>231.8706</v>
          </cell>
          <cell r="BO334">
            <v>36.881100000000004</v>
          </cell>
        </row>
        <row r="335">
          <cell r="A335">
            <v>93954</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141.8989</v>
          </cell>
          <cell r="R335">
            <v>527.49829999999997</v>
          </cell>
          <cell r="S335">
            <v>2071.3712999999998</v>
          </cell>
          <cell r="T335">
            <v>263.52659999999997</v>
          </cell>
          <cell r="U335">
            <v>979.63969999999995</v>
          </cell>
          <cell r="V335">
            <v>3846.8321000000001</v>
          </cell>
          <cell r="W335">
            <v>405.4255</v>
          </cell>
          <cell r="X335">
            <v>1507.1379999999999</v>
          </cell>
          <cell r="Y335">
            <v>5918.2034000000003</v>
          </cell>
          <cell r="Z335">
            <v>344.79500000000002</v>
          </cell>
          <cell r="AA335">
            <v>1312.3797</v>
          </cell>
          <cell r="AB335">
            <v>5033.1467000000002</v>
          </cell>
          <cell r="AC335">
            <v>0</v>
          </cell>
          <cell r="AD335">
            <v>0</v>
          </cell>
          <cell r="AE335">
            <v>0</v>
          </cell>
          <cell r="AF335">
            <v>0</v>
          </cell>
          <cell r="AG335">
            <v>0</v>
          </cell>
          <cell r="AH335">
            <v>0</v>
          </cell>
          <cell r="AI335">
            <v>19.0504</v>
          </cell>
          <cell r="AJ335">
            <v>87.187799999999996</v>
          </cell>
          <cell r="AK335">
            <v>189.72219999999999</v>
          </cell>
          <cell r="AL335">
            <v>395.87389999999999</v>
          </cell>
          <cell r="AM335">
            <v>1530.2777000000001</v>
          </cell>
          <cell r="AN335">
            <v>5778.7721000000001</v>
          </cell>
          <cell r="AO335">
            <v>721.61850000000004</v>
          </cell>
          <cell r="AP335">
            <v>2755.4695999999999</v>
          </cell>
          <cell r="AQ335">
            <v>10622.196599999999</v>
          </cell>
          <cell r="AR335">
            <v>19.0504</v>
          </cell>
          <cell r="AS335">
            <v>87.187799999999996</v>
          </cell>
          <cell r="AT335">
            <v>189.72219999999999</v>
          </cell>
          <cell r="AU335">
            <v>0</v>
          </cell>
          <cell r="AV335">
            <v>0</v>
          </cell>
          <cell r="AW335">
            <v>0</v>
          </cell>
          <cell r="AX335">
            <v>0</v>
          </cell>
          <cell r="AY335">
            <v>0</v>
          </cell>
          <cell r="AZ335">
            <v>0</v>
          </cell>
          <cell r="BA335">
            <v>19.0504</v>
          </cell>
          <cell r="BB335">
            <v>87.187799999999996</v>
          </cell>
          <cell r="BC335">
            <v>189.72219999999999</v>
          </cell>
          <cell r="BD335">
            <v>344.79500000000002</v>
          </cell>
          <cell r="BE335">
            <v>1312.3797</v>
          </cell>
          <cell r="BF335">
            <v>5033.1467000000002</v>
          </cell>
          <cell r="BG335">
            <v>801.29939999999999</v>
          </cell>
          <cell r="BH335">
            <v>3037.4157</v>
          </cell>
          <cell r="BI335">
            <v>11696.9755</v>
          </cell>
          <cell r="BJ335">
            <v>1146.0944</v>
          </cell>
          <cell r="BK335">
            <v>4349.7954</v>
          </cell>
          <cell r="BL335">
            <v>16730.122200000002</v>
          </cell>
          <cell r="BM335">
            <v>1127.0440000000001</v>
          </cell>
          <cell r="BN335">
            <v>4262.6076000000003</v>
          </cell>
          <cell r="BO335">
            <v>16540.400000000001</v>
          </cell>
        </row>
        <row r="336">
          <cell r="A336">
            <v>93958</v>
          </cell>
          <cell r="B336">
            <v>0</v>
          </cell>
          <cell r="C336">
            <v>0</v>
          </cell>
          <cell r="D336">
            <v>0</v>
          </cell>
          <cell r="E336">
            <v>0</v>
          </cell>
          <cell r="F336">
            <v>0</v>
          </cell>
          <cell r="G336">
            <v>0</v>
          </cell>
          <cell r="H336">
            <v>0</v>
          </cell>
          <cell r="I336">
            <v>1446.9328</v>
          </cell>
          <cell r="J336">
            <v>0</v>
          </cell>
          <cell r="K336">
            <v>0</v>
          </cell>
          <cell r="L336">
            <v>0</v>
          </cell>
          <cell r="M336">
            <v>0</v>
          </cell>
          <cell r="N336">
            <v>0</v>
          </cell>
          <cell r="O336">
            <v>1446.9328</v>
          </cell>
          <cell r="P336">
            <v>0</v>
          </cell>
          <cell r="Q336">
            <v>209.4042</v>
          </cell>
          <cell r="R336">
            <v>818.80309999999997</v>
          </cell>
          <cell r="S336">
            <v>3056.7799</v>
          </cell>
          <cell r="T336">
            <v>388.89359999999999</v>
          </cell>
          <cell r="U336">
            <v>1520.6343999999999</v>
          </cell>
          <cell r="V336">
            <v>5676.8780999999999</v>
          </cell>
          <cell r="W336">
            <v>598.29780000000005</v>
          </cell>
          <cell r="X336">
            <v>2339.4375</v>
          </cell>
          <cell r="Y336">
            <v>8733.6579999999994</v>
          </cell>
          <cell r="Z336">
            <v>508.82380000000001</v>
          </cell>
          <cell r="AA336">
            <v>2037.5463999999999</v>
          </cell>
          <cell r="AB336">
            <v>7427.5582000000004</v>
          </cell>
          <cell r="AC336">
            <v>0</v>
          </cell>
          <cell r="AD336">
            <v>0</v>
          </cell>
          <cell r="AE336">
            <v>0</v>
          </cell>
          <cell r="AF336">
            <v>0</v>
          </cell>
          <cell r="AG336">
            <v>0</v>
          </cell>
          <cell r="AH336">
            <v>0</v>
          </cell>
          <cell r="AI336">
            <v>41.272500000000001</v>
          </cell>
          <cell r="AJ336">
            <v>172.50399999999999</v>
          </cell>
          <cell r="AK336">
            <v>411.03120000000001</v>
          </cell>
          <cell r="AL336">
            <v>584.20219999999995</v>
          </cell>
          <cell r="AM336">
            <v>2376.8941</v>
          </cell>
          <cell r="AN336">
            <v>8527.8952000000008</v>
          </cell>
          <cell r="AO336">
            <v>1051.7535</v>
          </cell>
          <cell r="AP336">
            <v>4241.9364999999998</v>
          </cell>
          <cell r="AQ336">
            <v>15544.422200000001</v>
          </cell>
          <cell r="AR336">
            <v>41.272500000000001</v>
          </cell>
          <cell r="AS336">
            <v>1619.4367999999999</v>
          </cell>
          <cell r="AT336">
            <v>411.03120000000001</v>
          </cell>
          <cell r="AU336">
            <v>0</v>
          </cell>
          <cell r="AV336">
            <v>0</v>
          </cell>
          <cell r="AW336">
            <v>0</v>
          </cell>
          <cell r="AX336">
            <v>0</v>
          </cell>
          <cell r="AY336">
            <v>0</v>
          </cell>
          <cell r="AZ336">
            <v>0</v>
          </cell>
          <cell r="BA336">
            <v>41.272500000000001</v>
          </cell>
          <cell r="BB336">
            <v>1619.4367999999999</v>
          </cell>
          <cell r="BC336">
            <v>411.03120000000001</v>
          </cell>
          <cell r="BD336">
            <v>508.82380000000001</v>
          </cell>
          <cell r="BE336">
            <v>3484.4792000000002</v>
          </cell>
          <cell r="BF336">
            <v>7427.5582000000004</v>
          </cell>
          <cell r="BG336">
            <v>1182.5</v>
          </cell>
          <cell r="BH336">
            <v>4716.3316000000004</v>
          </cell>
          <cell r="BI336">
            <v>17261.553199999998</v>
          </cell>
          <cell r="BJ336">
            <v>1691.3237999999999</v>
          </cell>
          <cell r="BK336">
            <v>8200.8107999999993</v>
          </cell>
          <cell r="BL336">
            <v>24689.111400000002</v>
          </cell>
          <cell r="BM336">
            <v>1650.0513000000001</v>
          </cell>
          <cell r="BN336">
            <v>6581.3739999999998</v>
          </cell>
          <cell r="BO336">
            <v>24278.0802</v>
          </cell>
        </row>
        <row r="337">
          <cell r="A337">
            <v>93959</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258.3116</v>
          </cell>
          <cell r="R337">
            <v>1072.9105999999999</v>
          </cell>
          <cell r="S337">
            <v>3344.0717</v>
          </cell>
          <cell r="T337">
            <v>479.72160000000002</v>
          </cell>
          <cell r="U337">
            <v>1992.548</v>
          </cell>
          <cell r="V337">
            <v>6210.4218000000001</v>
          </cell>
          <cell r="W337">
            <v>738.03319999999997</v>
          </cell>
          <cell r="X337">
            <v>3065.4585999999999</v>
          </cell>
          <cell r="Y337">
            <v>9554.4935000000005</v>
          </cell>
          <cell r="Z337">
            <v>627.66089999999997</v>
          </cell>
          <cell r="AA337">
            <v>2671.0924</v>
          </cell>
          <cell r="AB337">
            <v>8125.625</v>
          </cell>
          <cell r="AC337">
            <v>0</v>
          </cell>
          <cell r="AD337">
            <v>0</v>
          </cell>
          <cell r="AE337">
            <v>0</v>
          </cell>
          <cell r="AF337">
            <v>0</v>
          </cell>
          <cell r="AG337">
            <v>0</v>
          </cell>
          <cell r="AH337">
            <v>0</v>
          </cell>
          <cell r="AI337">
            <v>2.6608999999999998</v>
          </cell>
          <cell r="AJ337">
            <v>10.6256</v>
          </cell>
          <cell r="AK337">
            <v>24.604199999999999</v>
          </cell>
          <cell r="AL337">
            <v>720.64549999999997</v>
          </cell>
          <cell r="AM337">
            <v>3116.4497000000001</v>
          </cell>
          <cell r="AN337">
            <v>9329.3942000000006</v>
          </cell>
          <cell r="AO337">
            <v>1345.6455000000001</v>
          </cell>
          <cell r="AP337">
            <v>5776.9165000000003</v>
          </cell>
          <cell r="AQ337">
            <v>17430.415000000001</v>
          </cell>
          <cell r="AR337">
            <v>2.6608999999999998</v>
          </cell>
          <cell r="AS337">
            <v>10.6256</v>
          </cell>
          <cell r="AT337">
            <v>24.604199999999999</v>
          </cell>
          <cell r="AU337">
            <v>0</v>
          </cell>
          <cell r="AV337">
            <v>0</v>
          </cell>
          <cell r="AW337">
            <v>0</v>
          </cell>
          <cell r="AX337">
            <v>0</v>
          </cell>
          <cell r="AY337">
            <v>0</v>
          </cell>
          <cell r="AZ337">
            <v>0</v>
          </cell>
          <cell r="BA337">
            <v>2.6608999999999998</v>
          </cell>
          <cell r="BB337">
            <v>10.6256</v>
          </cell>
          <cell r="BC337">
            <v>24.604199999999999</v>
          </cell>
          <cell r="BD337">
            <v>627.66089999999997</v>
          </cell>
          <cell r="BE337">
            <v>2671.0924</v>
          </cell>
          <cell r="BF337">
            <v>8125.625</v>
          </cell>
          <cell r="BG337">
            <v>1458.6786999999999</v>
          </cell>
          <cell r="BH337">
            <v>6181.9083000000001</v>
          </cell>
          <cell r="BI337">
            <v>18883.887699999999</v>
          </cell>
          <cell r="BJ337">
            <v>2086.3395999999998</v>
          </cell>
          <cell r="BK337">
            <v>8853.0007000000005</v>
          </cell>
          <cell r="BL337">
            <v>27009.512699999999</v>
          </cell>
          <cell r="BM337">
            <v>2083.6786999999999</v>
          </cell>
          <cell r="BN337">
            <v>8842.3750999999993</v>
          </cell>
          <cell r="BO337">
            <v>26984.908500000001</v>
          </cell>
        </row>
        <row r="338">
          <cell r="A338">
            <v>93960</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947.14139999999998</v>
          </cell>
          <cell r="R338">
            <v>3993.8458000000001</v>
          </cell>
          <cell r="S338">
            <v>16753.954600000001</v>
          </cell>
          <cell r="T338">
            <v>1758.9768999999999</v>
          </cell>
          <cell r="U338">
            <v>7417.1423999999997</v>
          </cell>
          <cell r="V338">
            <v>31114.489300000001</v>
          </cell>
          <cell r="W338">
            <v>2706.1183000000001</v>
          </cell>
          <cell r="X338">
            <v>11410.9882</v>
          </cell>
          <cell r="Y338">
            <v>47868.443899999998</v>
          </cell>
          <cell r="Z338">
            <v>2762.3308000000002</v>
          </cell>
          <cell r="AA338">
            <v>11971.5224</v>
          </cell>
          <cell r="AB338">
            <v>48862.788699999997</v>
          </cell>
          <cell r="AC338">
            <v>0</v>
          </cell>
          <cell r="AD338">
            <v>0</v>
          </cell>
          <cell r="AE338">
            <v>0</v>
          </cell>
          <cell r="AF338">
            <v>0</v>
          </cell>
          <cell r="AG338">
            <v>62.883899999999997</v>
          </cell>
          <cell r="AH338">
            <v>0</v>
          </cell>
          <cell r="AI338">
            <v>0</v>
          </cell>
          <cell r="AJ338">
            <v>0</v>
          </cell>
          <cell r="AK338">
            <v>0</v>
          </cell>
          <cell r="AL338">
            <v>3171.5511000000001</v>
          </cell>
          <cell r="AM338">
            <v>13933.8452</v>
          </cell>
          <cell r="AN338">
            <v>56101.475700000003</v>
          </cell>
          <cell r="AO338">
            <v>5933.8819000000003</v>
          </cell>
          <cell r="AP338">
            <v>25842.483700000001</v>
          </cell>
          <cell r="AQ338">
            <v>104964.2644</v>
          </cell>
          <cell r="AR338">
            <v>0</v>
          </cell>
          <cell r="AS338">
            <v>62.883899999999997</v>
          </cell>
          <cell r="AT338">
            <v>0</v>
          </cell>
          <cell r="AU338">
            <v>0</v>
          </cell>
          <cell r="AV338">
            <v>0</v>
          </cell>
          <cell r="AW338">
            <v>0</v>
          </cell>
          <cell r="AX338">
            <v>0</v>
          </cell>
          <cell r="AY338">
            <v>0</v>
          </cell>
          <cell r="AZ338">
            <v>0</v>
          </cell>
          <cell r="BA338">
            <v>0</v>
          </cell>
          <cell r="BB338">
            <v>62.883899999999997</v>
          </cell>
          <cell r="BC338">
            <v>0</v>
          </cell>
          <cell r="BD338">
            <v>2762.3308000000002</v>
          </cell>
          <cell r="BE338">
            <v>11971.5224</v>
          </cell>
          <cell r="BF338">
            <v>48862.788699999997</v>
          </cell>
          <cell r="BG338">
            <v>5877.6693999999998</v>
          </cell>
          <cell r="BH338">
            <v>25344.8334</v>
          </cell>
          <cell r="BI338">
            <v>103969.91959999999</v>
          </cell>
          <cell r="BJ338">
            <v>8640.0002000000004</v>
          </cell>
          <cell r="BK338">
            <v>37316.355799999998</v>
          </cell>
          <cell r="BL338">
            <v>152832.7083</v>
          </cell>
          <cell r="BM338">
            <v>8640.0002000000004</v>
          </cell>
          <cell r="BN338">
            <v>37253.471899999997</v>
          </cell>
          <cell r="BO338">
            <v>152832.7083</v>
          </cell>
        </row>
        <row r="339">
          <cell r="A339">
            <v>93961</v>
          </cell>
          <cell r="B339">
            <v>16.119399999999999</v>
          </cell>
          <cell r="C339">
            <v>65.153000000000006</v>
          </cell>
          <cell r="D339">
            <v>208.6799</v>
          </cell>
          <cell r="E339">
            <v>29.405100000000001</v>
          </cell>
          <cell r="F339">
            <v>118.8614</v>
          </cell>
          <cell r="G339">
            <v>380.67540000000002</v>
          </cell>
          <cell r="H339">
            <v>0</v>
          </cell>
          <cell r="I339">
            <v>19.4649</v>
          </cell>
          <cell r="J339">
            <v>0</v>
          </cell>
          <cell r="K339">
            <v>29.756499999999999</v>
          </cell>
          <cell r="L339">
            <v>107.5817</v>
          </cell>
          <cell r="M339">
            <v>385.22300000000001</v>
          </cell>
          <cell r="N339">
            <v>0</v>
          </cell>
          <cell r="O339">
            <v>19.4649</v>
          </cell>
          <cell r="P339">
            <v>0</v>
          </cell>
          <cell r="Q339">
            <v>45.745899999999999</v>
          </cell>
          <cell r="R339">
            <v>225.3175</v>
          </cell>
          <cell r="S339">
            <v>592.221</v>
          </cell>
          <cell r="T339">
            <v>84.956599999999995</v>
          </cell>
          <cell r="U339">
            <v>418.44690000000003</v>
          </cell>
          <cell r="V339">
            <v>1099.8399999999999</v>
          </cell>
          <cell r="W339">
            <v>146.47049999999999</v>
          </cell>
          <cell r="X339">
            <v>720.19709999999998</v>
          </cell>
          <cell r="Y339">
            <v>1896.1932999999999</v>
          </cell>
          <cell r="Z339">
            <v>305.97660000000002</v>
          </cell>
          <cell r="AA339">
            <v>1579.4351999999999</v>
          </cell>
          <cell r="AB339">
            <v>3961.1379000000002</v>
          </cell>
          <cell r="AC339">
            <v>0</v>
          </cell>
          <cell r="AD339">
            <v>0</v>
          </cell>
          <cell r="AE339">
            <v>0</v>
          </cell>
          <cell r="AF339">
            <v>0</v>
          </cell>
          <cell r="AG339">
            <v>0</v>
          </cell>
          <cell r="AH339">
            <v>0</v>
          </cell>
          <cell r="AI339">
            <v>0</v>
          </cell>
          <cell r="AJ339">
            <v>0</v>
          </cell>
          <cell r="AK339">
            <v>0</v>
          </cell>
          <cell r="AL339">
            <v>153.1823</v>
          </cell>
          <cell r="AM339">
            <v>788.16639999999995</v>
          </cell>
          <cell r="AN339">
            <v>1983.0804000000001</v>
          </cell>
          <cell r="AO339">
            <v>459.15890000000002</v>
          </cell>
          <cell r="AP339">
            <v>2367.6016</v>
          </cell>
          <cell r="AQ339">
            <v>5944.2183000000005</v>
          </cell>
          <cell r="AR339">
            <v>29.756499999999999</v>
          </cell>
          <cell r="AS339">
            <v>127.0466</v>
          </cell>
          <cell r="AT339">
            <v>385.22300000000001</v>
          </cell>
          <cell r="AU339">
            <v>0</v>
          </cell>
          <cell r="AV339">
            <v>0</v>
          </cell>
          <cell r="AW339">
            <v>0</v>
          </cell>
          <cell r="AX339">
            <v>0</v>
          </cell>
          <cell r="AY339">
            <v>0</v>
          </cell>
          <cell r="AZ339">
            <v>0</v>
          </cell>
          <cell r="BA339">
            <v>29.756499999999999</v>
          </cell>
          <cell r="BB339">
            <v>127.0466</v>
          </cell>
          <cell r="BC339">
            <v>385.22300000000001</v>
          </cell>
          <cell r="BD339">
            <v>351.50110000000001</v>
          </cell>
          <cell r="BE339">
            <v>1782.9145000000001</v>
          </cell>
          <cell r="BF339">
            <v>4550.4931999999999</v>
          </cell>
          <cell r="BG339">
            <v>283.88479999999998</v>
          </cell>
          <cell r="BH339">
            <v>1431.9308000000001</v>
          </cell>
          <cell r="BI339">
            <v>3675.1414</v>
          </cell>
          <cell r="BJ339">
            <v>635.38589999999999</v>
          </cell>
          <cell r="BK339">
            <v>3214.8453</v>
          </cell>
          <cell r="BL339">
            <v>8225.6345999999994</v>
          </cell>
          <cell r="BM339">
            <v>605.62940000000003</v>
          </cell>
          <cell r="BN339">
            <v>3087.7986999999998</v>
          </cell>
          <cell r="BO339">
            <v>7840.4116000000004</v>
          </cell>
        </row>
        <row r="340">
          <cell r="A340">
            <v>93962</v>
          </cell>
          <cell r="B340">
            <v>0</v>
          </cell>
          <cell r="C340">
            <v>0</v>
          </cell>
          <cell r="D340">
            <v>0</v>
          </cell>
          <cell r="E340">
            <v>0</v>
          </cell>
          <cell r="F340">
            <v>0</v>
          </cell>
          <cell r="G340">
            <v>0</v>
          </cell>
          <cell r="H340">
            <v>0</v>
          </cell>
          <cell r="I340">
            <v>19638.32</v>
          </cell>
          <cell r="J340">
            <v>0</v>
          </cell>
          <cell r="K340">
            <v>0</v>
          </cell>
          <cell r="L340">
            <v>0</v>
          </cell>
          <cell r="M340">
            <v>0</v>
          </cell>
          <cell r="N340">
            <v>0</v>
          </cell>
          <cell r="O340">
            <v>19638.32</v>
          </cell>
          <cell r="P340">
            <v>0</v>
          </cell>
          <cell r="Q340">
            <v>121.9234</v>
          </cell>
          <cell r="R340">
            <v>536.94759999999997</v>
          </cell>
          <cell r="S340">
            <v>1779.7786000000001</v>
          </cell>
          <cell r="T340">
            <v>226.42910000000001</v>
          </cell>
          <cell r="U340">
            <v>997.1884</v>
          </cell>
          <cell r="V340">
            <v>3305.2997</v>
          </cell>
          <cell r="W340">
            <v>348.35250000000002</v>
          </cell>
          <cell r="X340">
            <v>1534.136</v>
          </cell>
          <cell r="Y340">
            <v>5085.0783000000001</v>
          </cell>
          <cell r="Z340">
            <v>296.2559</v>
          </cell>
          <cell r="AA340">
            <v>1337.2407000000001</v>
          </cell>
          <cell r="AB340">
            <v>4324.5983999999999</v>
          </cell>
          <cell r="AC340">
            <v>0</v>
          </cell>
          <cell r="AD340">
            <v>0</v>
          </cell>
          <cell r="AE340">
            <v>0</v>
          </cell>
          <cell r="AF340">
            <v>0</v>
          </cell>
          <cell r="AG340">
            <v>0</v>
          </cell>
          <cell r="AH340">
            <v>0</v>
          </cell>
          <cell r="AI340">
            <v>18.511199999999999</v>
          </cell>
          <cell r="AJ340">
            <v>75.977699999999999</v>
          </cell>
          <cell r="AK340">
            <v>184.35220000000001</v>
          </cell>
          <cell r="AL340">
            <v>340.1454</v>
          </cell>
          <cell r="AM340">
            <v>1561.2028</v>
          </cell>
          <cell r="AN340">
            <v>4965.2752</v>
          </cell>
          <cell r="AO340">
            <v>617.89009999999996</v>
          </cell>
          <cell r="AP340">
            <v>2822.4657999999999</v>
          </cell>
          <cell r="AQ340">
            <v>9105.5213999999996</v>
          </cell>
          <cell r="AR340">
            <v>18.511199999999999</v>
          </cell>
          <cell r="AS340">
            <v>19714.297699999999</v>
          </cell>
          <cell r="AT340">
            <v>184.35220000000001</v>
          </cell>
          <cell r="AU340">
            <v>0</v>
          </cell>
          <cell r="AV340">
            <v>0</v>
          </cell>
          <cell r="AW340">
            <v>0</v>
          </cell>
          <cell r="AX340">
            <v>0</v>
          </cell>
          <cell r="AY340">
            <v>0</v>
          </cell>
          <cell r="AZ340">
            <v>0</v>
          </cell>
          <cell r="BA340">
            <v>18.511199999999999</v>
          </cell>
          <cell r="BB340">
            <v>19714.297699999999</v>
          </cell>
          <cell r="BC340">
            <v>184.35220000000001</v>
          </cell>
          <cell r="BD340">
            <v>296.2559</v>
          </cell>
          <cell r="BE340">
            <v>20975.560700000002</v>
          </cell>
          <cell r="BF340">
            <v>4324.5983999999999</v>
          </cell>
          <cell r="BG340">
            <v>688.49789999999996</v>
          </cell>
          <cell r="BH340">
            <v>3095.3388</v>
          </cell>
          <cell r="BI340">
            <v>10050.353499999999</v>
          </cell>
          <cell r="BJ340">
            <v>984.75379999999996</v>
          </cell>
          <cell r="BK340">
            <v>24070.8995</v>
          </cell>
          <cell r="BL340">
            <v>14374.9519</v>
          </cell>
          <cell r="BM340">
            <v>966.24260000000004</v>
          </cell>
          <cell r="BN340">
            <v>4356.6018000000004</v>
          </cell>
          <cell r="BO340">
            <v>14190.599700000001</v>
          </cell>
        </row>
        <row r="341">
          <cell r="A341">
            <v>93963</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41.329799999999999</v>
          </cell>
          <cell r="R341">
            <v>175.1713</v>
          </cell>
          <cell r="S341">
            <v>439.01220000000001</v>
          </cell>
          <cell r="T341">
            <v>76.755300000000005</v>
          </cell>
          <cell r="U341">
            <v>325.3184</v>
          </cell>
          <cell r="V341">
            <v>815.30790000000002</v>
          </cell>
          <cell r="W341">
            <v>118.0851</v>
          </cell>
          <cell r="X341">
            <v>500.48970000000003</v>
          </cell>
          <cell r="Y341">
            <v>1254.3200999999999</v>
          </cell>
          <cell r="Z341">
            <v>100.42570000000001</v>
          </cell>
          <cell r="AA341">
            <v>436.21640000000002</v>
          </cell>
          <cell r="AB341">
            <v>1066.7383</v>
          </cell>
          <cell r="AC341">
            <v>0</v>
          </cell>
          <cell r="AD341">
            <v>0</v>
          </cell>
          <cell r="AE341">
            <v>0</v>
          </cell>
          <cell r="AF341">
            <v>0</v>
          </cell>
          <cell r="AG341">
            <v>0</v>
          </cell>
          <cell r="AH341">
            <v>0</v>
          </cell>
          <cell r="AI341">
            <v>5.3808999999999996</v>
          </cell>
          <cell r="AJ341">
            <v>23.007000000000001</v>
          </cell>
          <cell r="AK341">
            <v>43.452399999999997</v>
          </cell>
          <cell r="AL341">
            <v>115.3031</v>
          </cell>
          <cell r="AM341">
            <v>509.09710000000001</v>
          </cell>
          <cell r="AN341">
            <v>1224.7707</v>
          </cell>
          <cell r="AO341">
            <v>210.34790000000001</v>
          </cell>
          <cell r="AP341">
            <v>922.30650000000003</v>
          </cell>
          <cell r="AQ341">
            <v>2248.0565999999999</v>
          </cell>
          <cell r="AR341">
            <v>5.3808999999999996</v>
          </cell>
          <cell r="AS341">
            <v>23.007000000000001</v>
          </cell>
          <cell r="AT341">
            <v>43.452399999999997</v>
          </cell>
          <cell r="AU341">
            <v>0</v>
          </cell>
          <cell r="AV341">
            <v>0</v>
          </cell>
          <cell r="AW341">
            <v>0</v>
          </cell>
          <cell r="AX341">
            <v>0</v>
          </cell>
          <cell r="AY341">
            <v>0</v>
          </cell>
          <cell r="AZ341">
            <v>0</v>
          </cell>
          <cell r="BA341">
            <v>5.3808999999999996</v>
          </cell>
          <cell r="BB341">
            <v>23.007000000000001</v>
          </cell>
          <cell r="BC341">
            <v>43.452399999999997</v>
          </cell>
          <cell r="BD341">
            <v>100.42570000000001</v>
          </cell>
          <cell r="BE341">
            <v>436.21640000000002</v>
          </cell>
          <cell r="BF341">
            <v>1066.7383</v>
          </cell>
          <cell r="BG341">
            <v>233.38820000000001</v>
          </cell>
          <cell r="BH341">
            <v>1009.5868</v>
          </cell>
          <cell r="BI341">
            <v>2479.0907999999999</v>
          </cell>
          <cell r="BJ341">
            <v>333.81389999999999</v>
          </cell>
          <cell r="BK341">
            <v>1445.8032000000001</v>
          </cell>
          <cell r="BL341">
            <v>3545.8290999999999</v>
          </cell>
          <cell r="BM341">
            <v>328.43299999999999</v>
          </cell>
          <cell r="BN341">
            <v>1422.7962</v>
          </cell>
          <cell r="BO341">
            <v>3502.3766999999998</v>
          </cell>
        </row>
        <row r="342">
          <cell r="A342">
            <v>93964</v>
          </cell>
          <cell r="B342">
            <v>0</v>
          </cell>
          <cell r="C342">
            <v>0</v>
          </cell>
          <cell r="D342">
            <v>0</v>
          </cell>
          <cell r="E342">
            <v>0</v>
          </cell>
          <cell r="F342">
            <v>0</v>
          </cell>
          <cell r="G342">
            <v>0</v>
          </cell>
          <cell r="H342">
            <v>0</v>
          </cell>
          <cell r="I342">
            <v>167.44</v>
          </cell>
          <cell r="J342">
            <v>0</v>
          </cell>
          <cell r="K342">
            <v>0</v>
          </cell>
          <cell r="L342">
            <v>0</v>
          </cell>
          <cell r="M342">
            <v>0</v>
          </cell>
          <cell r="N342">
            <v>0</v>
          </cell>
          <cell r="O342">
            <v>167.44</v>
          </cell>
          <cell r="P342">
            <v>0</v>
          </cell>
          <cell r="Q342">
            <v>215.60419999999999</v>
          </cell>
          <cell r="R342">
            <v>830.13070000000005</v>
          </cell>
          <cell r="S342">
            <v>2696.1713</v>
          </cell>
          <cell r="T342">
            <v>400.40780000000001</v>
          </cell>
          <cell r="U342">
            <v>1541.671</v>
          </cell>
          <cell r="V342">
            <v>5007.1774999999998</v>
          </cell>
          <cell r="W342">
            <v>616.01199999999994</v>
          </cell>
          <cell r="X342">
            <v>2371.8017</v>
          </cell>
          <cell r="Y342">
            <v>7703.3487999999998</v>
          </cell>
          <cell r="Z342">
            <v>628.80690000000004</v>
          </cell>
          <cell r="AA342">
            <v>2476.2665000000002</v>
          </cell>
          <cell r="AB342">
            <v>7863.3514999999998</v>
          </cell>
          <cell r="AC342">
            <v>0</v>
          </cell>
          <cell r="AD342">
            <v>0</v>
          </cell>
          <cell r="AE342">
            <v>0</v>
          </cell>
          <cell r="AF342">
            <v>0</v>
          </cell>
          <cell r="AG342">
            <v>0</v>
          </cell>
          <cell r="AH342">
            <v>0</v>
          </cell>
          <cell r="AI342">
            <v>5.6410999999999998</v>
          </cell>
          <cell r="AJ342">
            <v>22.2563</v>
          </cell>
          <cell r="AK342">
            <v>50.994700000000002</v>
          </cell>
          <cell r="AL342">
            <v>721.96159999999998</v>
          </cell>
          <cell r="AM342">
            <v>2888.5630999999998</v>
          </cell>
          <cell r="AN342">
            <v>9028.2698999999993</v>
          </cell>
          <cell r="AO342">
            <v>1345.1274000000001</v>
          </cell>
          <cell r="AP342">
            <v>5342.5733</v>
          </cell>
          <cell r="AQ342">
            <v>16840.626700000001</v>
          </cell>
          <cell r="AR342">
            <v>5.6410999999999998</v>
          </cell>
          <cell r="AS342">
            <v>189.69630000000001</v>
          </cell>
          <cell r="AT342">
            <v>50.994700000000002</v>
          </cell>
          <cell r="AU342">
            <v>0</v>
          </cell>
          <cell r="AV342">
            <v>0</v>
          </cell>
          <cell r="AW342">
            <v>0</v>
          </cell>
          <cell r="AX342">
            <v>0</v>
          </cell>
          <cell r="AY342">
            <v>0</v>
          </cell>
          <cell r="AZ342">
            <v>0</v>
          </cell>
          <cell r="BA342">
            <v>5.6410999999999998</v>
          </cell>
          <cell r="BB342">
            <v>189.69630000000001</v>
          </cell>
          <cell r="BC342">
            <v>50.994700000000002</v>
          </cell>
          <cell r="BD342">
            <v>628.80690000000004</v>
          </cell>
          <cell r="BE342">
            <v>2643.7064999999998</v>
          </cell>
          <cell r="BF342">
            <v>7863.3514999999998</v>
          </cell>
          <cell r="BG342">
            <v>1337.9736</v>
          </cell>
          <cell r="BH342">
            <v>5260.3648000000003</v>
          </cell>
          <cell r="BI342">
            <v>16731.618699999999</v>
          </cell>
          <cell r="BJ342">
            <v>1966.7805000000001</v>
          </cell>
          <cell r="BK342">
            <v>7904.0712999999996</v>
          </cell>
          <cell r="BL342">
            <v>24594.9702</v>
          </cell>
          <cell r="BM342">
            <v>1961.1394</v>
          </cell>
          <cell r="BN342">
            <v>7714.375</v>
          </cell>
          <cell r="BO342">
            <v>24543.9755</v>
          </cell>
        </row>
        <row r="343">
          <cell r="A343">
            <v>93965</v>
          </cell>
          <cell r="B343">
            <v>0</v>
          </cell>
          <cell r="C343">
            <v>0</v>
          </cell>
          <cell r="D343">
            <v>0</v>
          </cell>
          <cell r="E343">
            <v>0</v>
          </cell>
          <cell r="F343">
            <v>0</v>
          </cell>
          <cell r="G343">
            <v>0</v>
          </cell>
          <cell r="H343">
            <v>0</v>
          </cell>
          <cell r="I343">
            <v>161.5796</v>
          </cell>
          <cell r="J343">
            <v>0</v>
          </cell>
          <cell r="K343">
            <v>0</v>
          </cell>
          <cell r="L343">
            <v>0</v>
          </cell>
          <cell r="M343">
            <v>0</v>
          </cell>
          <cell r="N343">
            <v>0</v>
          </cell>
          <cell r="O343">
            <v>161.5796</v>
          </cell>
          <cell r="P343">
            <v>0</v>
          </cell>
          <cell r="Q343">
            <v>112.27970000000001</v>
          </cell>
          <cell r="R343">
            <v>586.23469999999998</v>
          </cell>
          <cell r="S343">
            <v>1639.0039999999999</v>
          </cell>
          <cell r="T343">
            <v>208.51949999999999</v>
          </cell>
          <cell r="U343">
            <v>1088.7216000000001</v>
          </cell>
          <cell r="V343">
            <v>3043.8631999999998</v>
          </cell>
          <cell r="W343">
            <v>320.79919999999998</v>
          </cell>
          <cell r="X343">
            <v>1674.9563000000001</v>
          </cell>
          <cell r="Y343">
            <v>4682.8671999999997</v>
          </cell>
          <cell r="Z343">
            <v>272.82330000000002</v>
          </cell>
          <cell r="AA343">
            <v>1460.5144</v>
          </cell>
          <cell r="AB343">
            <v>3982.5392999999999</v>
          </cell>
          <cell r="AC343">
            <v>0</v>
          </cell>
          <cell r="AD343">
            <v>0</v>
          </cell>
          <cell r="AE343">
            <v>0</v>
          </cell>
          <cell r="AF343">
            <v>0</v>
          </cell>
          <cell r="AG343">
            <v>0</v>
          </cell>
          <cell r="AH343">
            <v>0</v>
          </cell>
          <cell r="AI343">
            <v>3.3456999999999999</v>
          </cell>
          <cell r="AJ343">
            <v>13.734</v>
          </cell>
          <cell r="AK343">
            <v>33.319800000000001</v>
          </cell>
          <cell r="AL343">
            <v>313.24130000000002</v>
          </cell>
          <cell r="AM343">
            <v>1709.1875</v>
          </cell>
          <cell r="AN343">
            <v>4572.5425999999998</v>
          </cell>
          <cell r="AO343">
            <v>582.71889999999996</v>
          </cell>
          <cell r="AP343">
            <v>3155.9679000000001</v>
          </cell>
          <cell r="AQ343">
            <v>8521.7620999999999</v>
          </cell>
          <cell r="AR343">
            <v>3.3456999999999999</v>
          </cell>
          <cell r="AS343">
            <v>175.31360000000001</v>
          </cell>
          <cell r="AT343">
            <v>33.319800000000001</v>
          </cell>
          <cell r="AU343">
            <v>0</v>
          </cell>
          <cell r="AV343">
            <v>0</v>
          </cell>
          <cell r="AW343">
            <v>0</v>
          </cell>
          <cell r="AX343">
            <v>0</v>
          </cell>
          <cell r="AY343">
            <v>0</v>
          </cell>
          <cell r="AZ343">
            <v>0</v>
          </cell>
          <cell r="BA343">
            <v>3.3456999999999999</v>
          </cell>
          <cell r="BB343">
            <v>175.31360000000001</v>
          </cell>
          <cell r="BC343">
            <v>33.319800000000001</v>
          </cell>
          <cell r="BD343">
            <v>272.82330000000002</v>
          </cell>
          <cell r="BE343">
            <v>1622.0940000000001</v>
          </cell>
          <cell r="BF343">
            <v>3982.5392999999999</v>
          </cell>
          <cell r="BG343">
            <v>634.04049999999995</v>
          </cell>
          <cell r="BH343">
            <v>3384.1437999999998</v>
          </cell>
          <cell r="BI343">
            <v>9255.4097999999994</v>
          </cell>
          <cell r="BJ343">
            <v>906.86379999999997</v>
          </cell>
          <cell r="BK343">
            <v>5006.2377999999999</v>
          </cell>
          <cell r="BL343">
            <v>13237.9491</v>
          </cell>
          <cell r="BM343">
            <v>903.5181</v>
          </cell>
          <cell r="BN343">
            <v>4830.9242000000004</v>
          </cell>
          <cell r="BO343">
            <v>13204.629300000001</v>
          </cell>
        </row>
        <row r="344">
          <cell r="A344">
            <v>93966</v>
          </cell>
          <cell r="B344">
            <v>0</v>
          </cell>
          <cell r="C344">
            <v>0</v>
          </cell>
          <cell r="D344">
            <v>0</v>
          </cell>
          <cell r="E344">
            <v>0</v>
          </cell>
          <cell r="F344">
            <v>0</v>
          </cell>
          <cell r="G344">
            <v>0</v>
          </cell>
          <cell r="H344">
            <v>0</v>
          </cell>
          <cell r="I344">
            <v>2493.3825000000002</v>
          </cell>
          <cell r="J344">
            <v>0</v>
          </cell>
          <cell r="K344">
            <v>0</v>
          </cell>
          <cell r="L344">
            <v>0</v>
          </cell>
          <cell r="M344">
            <v>0</v>
          </cell>
          <cell r="N344">
            <v>0</v>
          </cell>
          <cell r="O344">
            <v>2493.3825000000002</v>
          </cell>
          <cell r="P344">
            <v>0</v>
          </cell>
          <cell r="Q344">
            <v>18377.470700000002</v>
          </cell>
          <cell r="R344">
            <v>67561.693599999999</v>
          </cell>
          <cell r="S344">
            <v>268265.25790000003</v>
          </cell>
          <cell r="T344">
            <v>34129.588400000001</v>
          </cell>
          <cell r="U344">
            <v>125471.71679999999</v>
          </cell>
          <cell r="V344">
            <v>498206.90460000001</v>
          </cell>
          <cell r="W344">
            <v>52507.059099999999</v>
          </cell>
          <cell r="X344">
            <v>193033.41039999999</v>
          </cell>
          <cell r="Y344">
            <v>766472.16249999998</v>
          </cell>
          <cell r="Z344">
            <v>52101.302300000003</v>
          </cell>
          <cell r="AA344">
            <v>194031.166</v>
          </cell>
          <cell r="AB344">
            <v>760549.12329999998</v>
          </cell>
          <cell r="AC344">
            <v>0</v>
          </cell>
          <cell r="AD344">
            <v>0</v>
          </cell>
          <cell r="AE344">
            <v>0</v>
          </cell>
          <cell r="AF344">
            <v>0</v>
          </cell>
          <cell r="AG344">
            <v>0</v>
          </cell>
          <cell r="AH344">
            <v>0</v>
          </cell>
          <cell r="AI344">
            <v>49.3705</v>
          </cell>
          <cell r="AJ344">
            <v>205.4271</v>
          </cell>
          <cell r="AK344">
            <v>491.67869999999999</v>
          </cell>
          <cell r="AL344">
            <v>57375.240599999997</v>
          </cell>
          <cell r="AM344">
            <v>217268.67189999999</v>
          </cell>
          <cell r="AN344">
            <v>837535.47409999999</v>
          </cell>
          <cell r="AO344">
            <v>109427.1724</v>
          </cell>
          <cell r="AP344">
            <v>411094.41080000001</v>
          </cell>
          <cell r="AQ344">
            <v>1597592.9187</v>
          </cell>
          <cell r="AR344">
            <v>49.3705</v>
          </cell>
          <cell r="AS344">
            <v>2698.8096</v>
          </cell>
          <cell r="AT344">
            <v>491.67869999999999</v>
          </cell>
          <cell r="AU344">
            <v>0</v>
          </cell>
          <cell r="AV344">
            <v>0</v>
          </cell>
          <cell r="AW344">
            <v>0</v>
          </cell>
          <cell r="AX344">
            <v>0</v>
          </cell>
          <cell r="AY344">
            <v>0</v>
          </cell>
          <cell r="AZ344">
            <v>0</v>
          </cell>
          <cell r="BA344">
            <v>49.3705</v>
          </cell>
          <cell r="BB344">
            <v>2698.8096</v>
          </cell>
          <cell r="BC344">
            <v>491.67869999999999</v>
          </cell>
          <cell r="BD344">
            <v>52101.302300000003</v>
          </cell>
          <cell r="BE344">
            <v>196524.5485</v>
          </cell>
          <cell r="BF344">
            <v>760549.12329999998</v>
          </cell>
          <cell r="BG344">
            <v>109882.2997</v>
          </cell>
          <cell r="BH344">
            <v>410302.08230000001</v>
          </cell>
          <cell r="BI344">
            <v>1604007.6366000001</v>
          </cell>
          <cell r="BJ344">
            <v>161983.60200000001</v>
          </cell>
          <cell r="BK344">
            <v>606826.63080000004</v>
          </cell>
          <cell r="BL344">
            <v>2364556.7598999999</v>
          </cell>
          <cell r="BM344">
            <v>161934.23149999999</v>
          </cell>
          <cell r="BN344">
            <v>604127.82120000001</v>
          </cell>
          <cell r="BO344">
            <v>2364065.0811999999</v>
          </cell>
        </row>
        <row r="345">
          <cell r="A345">
            <v>93967</v>
          </cell>
          <cell r="B345">
            <v>24.481000000000002</v>
          </cell>
          <cell r="C345">
            <v>132.785</v>
          </cell>
          <cell r="D345">
            <v>105.25409999999999</v>
          </cell>
          <cell r="E345">
            <v>97.366500000000002</v>
          </cell>
          <cell r="F345">
            <v>312.43340000000001</v>
          </cell>
          <cell r="G345">
            <v>418.62020000000001</v>
          </cell>
          <cell r="H345">
            <v>0</v>
          </cell>
          <cell r="I345">
            <v>0</v>
          </cell>
          <cell r="J345">
            <v>0</v>
          </cell>
          <cell r="K345">
            <v>69.704999999999998</v>
          </cell>
          <cell r="L345">
            <v>220.4392</v>
          </cell>
          <cell r="M345">
            <v>299.69189999999998</v>
          </cell>
          <cell r="N345">
            <v>0</v>
          </cell>
          <cell r="O345">
            <v>0</v>
          </cell>
          <cell r="P345">
            <v>0</v>
          </cell>
          <cell r="Q345">
            <v>62.398000000000003</v>
          </cell>
          <cell r="R345">
            <v>276.42919999999998</v>
          </cell>
          <cell r="S345">
            <v>268.27589999999998</v>
          </cell>
          <cell r="T345">
            <v>115.88200000000001</v>
          </cell>
          <cell r="U345">
            <v>513.36829999999998</v>
          </cell>
          <cell r="V345">
            <v>498.22629999999998</v>
          </cell>
          <cell r="W345">
            <v>230.42250000000001</v>
          </cell>
          <cell r="X345">
            <v>1014.5767</v>
          </cell>
          <cell r="Y345">
            <v>990.68460000000005</v>
          </cell>
          <cell r="Z345">
            <v>440.35910000000001</v>
          </cell>
          <cell r="AA345">
            <v>2066.4567000000002</v>
          </cell>
          <cell r="AB345">
            <v>1893.2929999999999</v>
          </cell>
          <cell r="AC345">
            <v>0</v>
          </cell>
          <cell r="AD345">
            <v>26.729700000000001</v>
          </cell>
          <cell r="AE345">
            <v>0</v>
          </cell>
          <cell r="AF345">
            <v>0</v>
          </cell>
          <cell r="AG345">
            <v>0</v>
          </cell>
          <cell r="AH345">
            <v>0</v>
          </cell>
          <cell r="AI345">
            <v>0</v>
          </cell>
          <cell r="AJ345">
            <v>0</v>
          </cell>
          <cell r="AK345">
            <v>0</v>
          </cell>
          <cell r="AL345">
            <v>208.94280000000001</v>
          </cell>
          <cell r="AM345">
            <v>966.37350000000004</v>
          </cell>
          <cell r="AN345">
            <v>898.33519999999999</v>
          </cell>
          <cell r="AO345">
            <v>649.30190000000005</v>
          </cell>
          <cell r="AP345">
            <v>3006.1005</v>
          </cell>
          <cell r="AQ345">
            <v>2791.6282000000001</v>
          </cell>
          <cell r="AR345">
            <v>69.704999999999998</v>
          </cell>
          <cell r="AS345">
            <v>247.16890000000001</v>
          </cell>
          <cell r="AT345">
            <v>299.69189999999998</v>
          </cell>
          <cell r="AU345">
            <v>0</v>
          </cell>
          <cell r="AV345">
            <v>0</v>
          </cell>
          <cell r="AW345">
            <v>0</v>
          </cell>
          <cell r="AX345">
            <v>0</v>
          </cell>
          <cell r="AY345">
            <v>0</v>
          </cell>
          <cell r="AZ345">
            <v>0</v>
          </cell>
          <cell r="BA345">
            <v>69.704999999999998</v>
          </cell>
          <cell r="BB345">
            <v>247.16890000000001</v>
          </cell>
          <cell r="BC345">
            <v>299.69189999999998</v>
          </cell>
          <cell r="BD345">
            <v>562.20659999999998</v>
          </cell>
          <cell r="BE345">
            <v>2511.6750999999999</v>
          </cell>
          <cell r="BF345">
            <v>2417.1673000000001</v>
          </cell>
          <cell r="BG345">
            <v>387.22280000000001</v>
          </cell>
          <cell r="BH345">
            <v>1756.171</v>
          </cell>
          <cell r="BI345">
            <v>1664.8373999999999</v>
          </cell>
          <cell r="BJ345">
            <v>949.42939999999999</v>
          </cell>
          <cell r="BK345">
            <v>4267.8460999999998</v>
          </cell>
          <cell r="BL345">
            <v>4082.0047</v>
          </cell>
          <cell r="BM345">
            <v>879.72439999999995</v>
          </cell>
          <cell r="BN345">
            <v>4020.6772000000001</v>
          </cell>
          <cell r="BO345">
            <v>3782.3128000000002</v>
          </cell>
        </row>
        <row r="346">
          <cell r="A346">
            <v>93968</v>
          </cell>
          <cell r="B346">
            <v>0</v>
          </cell>
          <cell r="C346">
            <v>0</v>
          </cell>
          <cell r="D346">
            <v>0</v>
          </cell>
          <cell r="E346">
            <v>0</v>
          </cell>
          <cell r="F346">
            <v>0</v>
          </cell>
          <cell r="G346">
            <v>0</v>
          </cell>
          <cell r="H346">
            <v>0</v>
          </cell>
          <cell r="I346">
            <v>264.63889999999998</v>
          </cell>
          <cell r="J346">
            <v>0</v>
          </cell>
          <cell r="K346">
            <v>0</v>
          </cell>
          <cell r="L346">
            <v>0</v>
          </cell>
          <cell r="M346">
            <v>0</v>
          </cell>
          <cell r="N346">
            <v>0</v>
          </cell>
          <cell r="O346">
            <v>264.63889999999998</v>
          </cell>
          <cell r="P346">
            <v>0</v>
          </cell>
          <cell r="Q346">
            <v>108.3862</v>
          </cell>
          <cell r="R346">
            <v>621.0172</v>
          </cell>
          <cell r="S346">
            <v>738.33240000000001</v>
          </cell>
          <cell r="T346">
            <v>201.28870000000001</v>
          </cell>
          <cell r="U346">
            <v>1153.3177000000001</v>
          </cell>
          <cell r="V346">
            <v>1371.19</v>
          </cell>
          <cell r="W346">
            <v>309.67489999999998</v>
          </cell>
          <cell r="X346">
            <v>1774.3349000000001</v>
          </cell>
          <cell r="Y346">
            <v>2109.5223999999998</v>
          </cell>
          <cell r="Z346">
            <v>272.46949999999998</v>
          </cell>
          <cell r="AA346">
            <v>1585.7619</v>
          </cell>
          <cell r="AB346">
            <v>1856.0775000000001</v>
          </cell>
          <cell r="AC346">
            <v>0</v>
          </cell>
          <cell r="AD346">
            <v>0</v>
          </cell>
          <cell r="AE346">
            <v>0</v>
          </cell>
          <cell r="AF346">
            <v>0</v>
          </cell>
          <cell r="AG346">
            <v>0</v>
          </cell>
          <cell r="AH346">
            <v>0</v>
          </cell>
          <cell r="AI346">
            <v>7.4416000000000002</v>
          </cell>
          <cell r="AJ346">
            <v>51.288400000000003</v>
          </cell>
          <cell r="AK346">
            <v>42.472299999999997</v>
          </cell>
          <cell r="AL346">
            <v>302.37909999999999</v>
          </cell>
          <cell r="AM346">
            <v>1805.5836999999999</v>
          </cell>
          <cell r="AN346">
            <v>2059.8236000000002</v>
          </cell>
          <cell r="AO346">
            <v>567.40700000000004</v>
          </cell>
          <cell r="AP346">
            <v>3340.0572000000002</v>
          </cell>
          <cell r="AQ346">
            <v>3873.4288000000001</v>
          </cell>
          <cell r="AR346">
            <v>7.4416000000000002</v>
          </cell>
          <cell r="AS346">
            <v>315.9273</v>
          </cell>
          <cell r="AT346">
            <v>42.472299999999997</v>
          </cell>
          <cell r="AU346">
            <v>0</v>
          </cell>
          <cell r="AV346">
            <v>0</v>
          </cell>
          <cell r="AW346">
            <v>0</v>
          </cell>
          <cell r="AX346">
            <v>0</v>
          </cell>
          <cell r="AY346">
            <v>0</v>
          </cell>
          <cell r="AZ346">
            <v>0</v>
          </cell>
          <cell r="BA346">
            <v>7.4416000000000002</v>
          </cell>
          <cell r="BB346">
            <v>315.9273</v>
          </cell>
          <cell r="BC346">
            <v>42.472299999999997</v>
          </cell>
          <cell r="BD346">
            <v>272.46949999999998</v>
          </cell>
          <cell r="BE346">
            <v>1850.4007999999999</v>
          </cell>
          <cell r="BF346">
            <v>1856.0775000000001</v>
          </cell>
          <cell r="BG346">
            <v>612.05399999999997</v>
          </cell>
          <cell r="BH346">
            <v>3579.9186</v>
          </cell>
          <cell r="BI346">
            <v>4169.3459999999995</v>
          </cell>
          <cell r="BJ346">
            <v>884.52350000000001</v>
          </cell>
          <cell r="BK346">
            <v>5430.3194000000003</v>
          </cell>
          <cell r="BL346">
            <v>6025.4234999999999</v>
          </cell>
          <cell r="BM346">
            <v>877.08190000000002</v>
          </cell>
          <cell r="BN346">
            <v>5114.3921</v>
          </cell>
          <cell r="BO346">
            <v>5982.9512000000004</v>
          </cell>
        </row>
        <row r="347">
          <cell r="A347">
            <v>93969</v>
          </cell>
          <cell r="B347">
            <v>0</v>
          </cell>
          <cell r="C347">
            <v>0</v>
          </cell>
          <cell r="D347">
            <v>0</v>
          </cell>
          <cell r="E347">
            <v>0</v>
          </cell>
          <cell r="F347">
            <v>0</v>
          </cell>
          <cell r="G347">
            <v>0</v>
          </cell>
          <cell r="H347">
            <v>0</v>
          </cell>
          <cell r="I347">
            <v>168.80459999999999</v>
          </cell>
          <cell r="J347">
            <v>0</v>
          </cell>
          <cell r="K347">
            <v>0</v>
          </cell>
          <cell r="L347">
            <v>0</v>
          </cell>
          <cell r="M347">
            <v>0</v>
          </cell>
          <cell r="N347">
            <v>0</v>
          </cell>
          <cell r="O347">
            <v>168.80459999999999</v>
          </cell>
          <cell r="P347">
            <v>0</v>
          </cell>
          <cell r="Q347">
            <v>110.9021</v>
          </cell>
          <cell r="R347">
            <v>416.02260000000001</v>
          </cell>
          <cell r="S347">
            <v>0</v>
          </cell>
          <cell r="T347">
            <v>205.96100000000001</v>
          </cell>
          <cell r="U347">
            <v>772.61300000000006</v>
          </cell>
          <cell r="V347">
            <v>0</v>
          </cell>
          <cell r="W347">
            <v>316.86309999999997</v>
          </cell>
          <cell r="X347">
            <v>1188.6356000000001</v>
          </cell>
          <cell r="Y347">
            <v>0</v>
          </cell>
          <cell r="Z347">
            <v>323.44380000000001</v>
          </cell>
          <cell r="AA347">
            <v>1241.7724000000001</v>
          </cell>
          <cell r="AB347">
            <v>0</v>
          </cell>
          <cell r="AC347">
            <v>0</v>
          </cell>
          <cell r="AD347">
            <v>0</v>
          </cell>
          <cell r="AE347">
            <v>0</v>
          </cell>
          <cell r="AF347">
            <v>0</v>
          </cell>
          <cell r="AG347">
            <v>0</v>
          </cell>
          <cell r="AH347">
            <v>0</v>
          </cell>
          <cell r="AI347">
            <v>1.2827</v>
          </cell>
          <cell r="AJ347">
            <v>13.472799999999999</v>
          </cell>
          <cell r="AK347">
            <v>0</v>
          </cell>
          <cell r="AL347">
            <v>371.3612</v>
          </cell>
          <cell r="AM347">
            <v>1446.9143999999999</v>
          </cell>
          <cell r="AN347">
            <v>0</v>
          </cell>
          <cell r="AO347">
            <v>693.52229999999997</v>
          </cell>
          <cell r="AP347">
            <v>2675.2139999999999</v>
          </cell>
          <cell r="AQ347">
            <v>0</v>
          </cell>
          <cell r="AR347">
            <v>1.2827</v>
          </cell>
          <cell r="AS347">
            <v>182.2774</v>
          </cell>
          <cell r="AT347">
            <v>0</v>
          </cell>
          <cell r="AU347">
            <v>0</v>
          </cell>
          <cell r="AV347">
            <v>0</v>
          </cell>
          <cell r="AW347">
            <v>0</v>
          </cell>
          <cell r="AX347">
            <v>0</v>
          </cell>
          <cell r="AY347">
            <v>0</v>
          </cell>
          <cell r="AZ347">
            <v>0</v>
          </cell>
          <cell r="BA347">
            <v>1.2827</v>
          </cell>
          <cell r="BB347">
            <v>182.2774</v>
          </cell>
          <cell r="BC347">
            <v>0</v>
          </cell>
          <cell r="BD347">
            <v>323.44380000000001</v>
          </cell>
          <cell r="BE347">
            <v>1410.577</v>
          </cell>
          <cell r="BF347">
            <v>0</v>
          </cell>
          <cell r="BG347">
            <v>688.22429999999997</v>
          </cell>
          <cell r="BH347">
            <v>2635.55</v>
          </cell>
          <cell r="BI347">
            <v>0</v>
          </cell>
          <cell r="BJ347">
            <v>1011.6681</v>
          </cell>
          <cell r="BK347">
            <v>4046.127</v>
          </cell>
          <cell r="BL347">
            <v>0</v>
          </cell>
          <cell r="BM347">
            <v>1010.3854</v>
          </cell>
          <cell r="BN347">
            <v>3863.8496</v>
          </cell>
          <cell r="BO347">
            <v>0</v>
          </cell>
        </row>
        <row r="348">
          <cell r="A348">
            <v>93970</v>
          </cell>
          <cell r="B348">
            <v>18.209800000000001</v>
          </cell>
          <cell r="C348">
            <v>210.0829</v>
          </cell>
          <cell r="D348">
            <v>235.7415</v>
          </cell>
          <cell r="E348">
            <v>119.75709999999999</v>
          </cell>
          <cell r="F348">
            <v>519.97889999999995</v>
          </cell>
          <cell r="G348">
            <v>1550.3616</v>
          </cell>
          <cell r="H348">
            <v>0</v>
          </cell>
          <cell r="I348">
            <v>70.324799999999996</v>
          </cell>
          <cell r="J348">
            <v>0</v>
          </cell>
          <cell r="K348">
            <v>124.6555</v>
          </cell>
          <cell r="L348">
            <v>301.58190000000002</v>
          </cell>
          <cell r="M348">
            <v>1613.7762</v>
          </cell>
          <cell r="N348">
            <v>0</v>
          </cell>
          <cell r="O348">
            <v>70.324799999999996</v>
          </cell>
          <cell r="P348">
            <v>0</v>
          </cell>
          <cell r="Q348">
            <v>42.955599999999997</v>
          </cell>
          <cell r="R348">
            <v>731.18920000000003</v>
          </cell>
          <cell r="S348">
            <v>556.09670000000006</v>
          </cell>
          <cell r="T348">
            <v>79.774799999999999</v>
          </cell>
          <cell r="U348">
            <v>1357.923</v>
          </cell>
          <cell r="V348">
            <v>1032.7560000000001</v>
          </cell>
          <cell r="W348">
            <v>136.04179999999999</v>
          </cell>
          <cell r="X348">
            <v>2517.5920999999998</v>
          </cell>
          <cell r="Y348">
            <v>1761.1795999999999</v>
          </cell>
          <cell r="Z348">
            <v>402.96339999999998</v>
          </cell>
          <cell r="AA348">
            <v>7287.9745999999996</v>
          </cell>
          <cell r="AB348">
            <v>5216.7173000000003</v>
          </cell>
          <cell r="AC348">
            <v>0</v>
          </cell>
          <cell r="AD348">
            <v>0</v>
          </cell>
          <cell r="AE348">
            <v>0</v>
          </cell>
          <cell r="AF348">
            <v>0</v>
          </cell>
          <cell r="AG348">
            <v>0</v>
          </cell>
          <cell r="AH348">
            <v>0</v>
          </cell>
          <cell r="AI348">
            <v>0</v>
          </cell>
          <cell r="AJ348">
            <v>0</v>
          </cell>
          <cell r="AK348">
            <v>0</v>
          </cell>
          <cell r="AL348">
            <v>134.10929999999999</v>
          </cell>
          <cell r="AM348">
            <v>2375.3831</v>
          </cell>
          <cell r="AN348">
            <v>1736.163</v>
          </cell>
          <cell r="AO348">
            <v>537.07270000000005</v>
          </cell>
          <cell r="AP348">
            <v>9663.3577000000005</v>
          </cell>
          <cell r="AQ348">
            <v>6952.8802999999998</v>
          </cell>
          <cell r="AR348">
            <v>124.6555</v>
          </cell>
          <cell r="AS348">
            <v>371.9067</v>
          </cell>
          <cell r="AT348">
            <v>1613.7762</v>
          </cell>
          <cell r="AU348">
            <v>0</v>
          </cell>
          <cell r="AV348">
            <v>0</v>
          </cell>
          <cell r="AW348">
            <v>0</v>
          </cell>
          <cell r="AX348">
            <v>0</v>
          </cell>
          <cell r="AY348">
            <v>0</v>
          </cell>
          <cell r="AZ348">
            <v>0</v>
          </cell>
          <cell r="BA348">
            <v>124.6555</v>
          </cell>
          <cell r="BB348">
            <v>371.9067</v>
          </cell>
          <cell r="BC348">
            <v>1613.7762</v>
          </cell>
          <cell r="BD348">
            <v>540.93029999999999</v>
          </cell>
          <cell r="BE348">
            <v>8088.3612000000003</v>
          </cell>
          <cell r="BF348">
            <v>7002.8203999999996</v>
          </cell>
          <cell r="BG348">
            <v>256.83969999999999</v>
          </cell>
          <cell r="BH348">
            <v>4464.4952999999996</v>
          </cell>
          <cell r="BI348">
            <v>3325.0156999999999</v>
          </cell>
          <cell r="BJ348">
            <v>797.77</v>
          </cell>
          <cell r="BK348">
            <v>12552.8565</v>
          </cell>
          <cell r="BL348">
            <v>10327.8361</v>
          </cell>
          <cell r="BM348">
            <v>673.11450000000002</v>
          </cell>
          <cell r="BN348">
            <v>12180.9498</v>
          </cell>
          <cell r="BO348">
            <v>8714.0599000000002</v>
          </cell>
        </row>
        <row r="349">
          <cell r="A349">
            <v>93971</v>
          </cell>
          <cell r="B349">
            <v>8.1758000000000006</v>
          </cell>
          <cell r="C349">
            <v>29.782499999999999</v>
          </cell>
          <cell r="D349">
            <v>0</v>
          </cell>
          <cell r="E349">
            <v>35.0259</v>
          </cell>
          <cell r="F349">
            <v>70.653300000000002</v>
          </cell>
          <cell r="G349">
            <v>0</v>
          </cell>
          <cell r="H349">
            <v>0</v>
          </cell>
          <cell r="I349">
            <v>11.032500000000001</v>
          </cell>
          <cell r="J349">
            <v>0</v>
          </cell>
          <cell r="K349">
            <v>0.59530000000000005</v>
          </cell>
          <cell r="L349">
            <v>34.841999999999999</v>
          </cell>
          <cell r="M349">
            <v>0</v>
          </cell>
          <cell r="N349">
            <v>0</v>
          </cell>
          <cell r="O349">
            <v>11.032500000000001</v>
          </cell>
          <cell r="P349">
            <v>0</v>
          </cell>
          <cell r="Q349">
            <v>141.2183</v>
          </cell>
          <cell r="R349">
            <v>502.42829999999998</v>
          </cell>
          <cell r="S349">
            <v>0</v>
          </cell>
          <cell r="T349">
            <v>262.26260000000002</v>
          </cell>
          <cell r="U349">
            <v>933.08109999999999</v>
          </cell>
          <cell r="V349">
            <v>0</v>
          </cell>
          <cell r="W349">
            <v>446.08730000000003</v>
          </cell>
          <cell r="X349">
            <v>1501.1032</v>
          </cell>
          <cell r="Y349">
            <v>0</v>
          </cell>
          <cell r="Z349">
            <v>1078.163</v>
          </cell>
          <cell r="AA349">
            <v>4012.2577000000001</v>
          </cell>
          <cell r="AB349">
            <v>0</v>
          </cell>
          <cell r="AC349">
            <v>0</v>
          </cell>
          <cell r="AD349">
            <v>11.601699999999999</v>
          </cell>
          <cell r="AE349">
            <v>0</v>
          </cell>
          <cell r="AF349">
            <v>0</v>
          </cell>
          <cell r="AG349">
            <v>0</v>
          </cell>
          <cell r="AH349">
            <v>0</v>
          </cell>
          <cell r="AI349">
            <v>0</v>
          </cell>
          <cell r="AJ349">
            <v>0</v>
          </cell>
          <cell r="AK349">
            <v>0</v>
          </cell>
          <cell r="AL349">
            <v>474.47609999999997</v>
          </cell>
          <cell r="AM349">
            <v>1766.9046000000001</v>
          </cell>
          <cell r="AN349">
            <v>0</v>
          </cell>
          <cell r="AO349">
            <v>1552.6391000000001</v>
          </cell>
          <cell r="AP349">
            <v>5767.5605999999998</v>
          </cell>
          <cell r="AQ349">
            <v>0</v>
          </cell>
          <cell r="AR349">
            <v>0.59530000000000005</v>
          </cell>
          <cell r="AS349">
            <v>57.476199999999999</v>
          </cell>
          <cell r="AT349">
            <v>0</v>
          </cell>
          <cell r="AU349">
            <v>0</v>
          </cell>
          <cell r="AV349">
            <v>0</v>
          </cell>
          <cell r="AW349">
            <v>0</v>
          </cell>
          <cell r="AX349">
            <v>0</v>
          </cell>
          <cell r="AY349">
            <v>0</v>
          </cell>
          <cell r="AZ349">
            <v>0</v>
          </cell>
          <cell r="BA349">
            <v>0.59530000000000005</v>
          </cell>
          <cell r="BB349">
            <v>57.476199999999999</v>
          </cell>
          <cell r="BC349">
            <v>0</v>
          </cell>
          <cell r="BD349">
            <v>1121.3647000000001</v>
          </cell>
          <cell r="BE349">
            <v>4123.7259999999997</v>
          </cell>
          <cell r="BF349">
            <v>0</v>
          </cell>
          <cell r="BG349">
            <v>877.95699999999999</v>
          </cell>
          <cell r="BH349">
            <v>3202.4140000000002</v>
          </cell>
          <cell r="BI349">
            <v>0</v>
          </cell>
          <cell r="BJ349">
            <v>1999.3217</v>
          </cell>
          <cell r="BK349">
            <v>7326.14</v>
          </cell>
          <cell r="BL349">
            <v>0</v>
          </cell>
          <cell r="BM349">
            <v>1998.7264</v>
          </cell>
          <cell r="BN349">
            <v>7268.6638000000003</v>
          </cell>
          <cell r="BO349">
            <v>0</v>
          </cell>
        </row>
        <row r="350">
          <cell r="A350">
            <v>93973</v>
          </cell>
          <cell r="B350">
            <v>0</v>
          </cell>
          <cell r="C350">
            <v>0</v>
          </cell>
          <cell r="D350">
            <v>0</v>
          </cell>
          <cell r="E350">
            <v>0</v>
          </cell>
          <cell r="F350">
            <v>0</v>
          </cell>
          <cell r="G350">
            <v>0</v>
          </cell>
          <cell r="H350">
            <v>0</v>
          </cell>
          <cell r="I350">
            <v>476.36680000000001</v>
          </cell>
          <cell r="J350">
            <v>0</v>
          </cell>
          <cell r="K350">
            <v>0</v>
          </cell>
          <cell r="L350">
            <v>0</v>
          </cell>
          <cell r="M350">
            <v>0</v>
          </cell>
          <cell r="N350">
            <v>0</v>
          </cell>
          <cell r="O350">
            <v>476.36680000000001</v>
          </cell>
          <cell r="P350">
            <v>0</v>
          </cell>
          <cell r="Q350">
            <v>150.92009999999999</v>
          </cell>
          <cell r="R350">
            <v>378.83589999999998</v>
          </cell>
          <cell r="S350">
            <v>1887.2856999999999</v>
          </cell>
          <cell r="T350">
            <v>280.28019999999998</v>
          </cell>
          <cell r="U350">
            <v>703.55250000000001</v>
          </cell>
          <cell r="V350">
            <v>3504.9587999999999</v>
          </cell>
          <cell r="W350">
            <v>431.20030000000003</v>
          </cell>
          <cell r="X350">
            <v>1082.3884</v>
          </cell>
          <cell r="Y350">
            <v>5392.2444999999998</v>
          </cell>
          <cell r="Z350">
            <v>359.14819999999997</v>
          </cell>
          <cell r="AA350">
            <v>920.54939999999999</v>
          </cell>
          <cell r="AB350">
            <v>4491.2174999999997</v>
          </cell>
          <cell r="AC350">
            <v>0</v>
          </cell>
          <cell r="AD350">
            <v>0</v>
          </cell>
          <cell r="AE350">
            <v>0</v>
          </cell>
          <cell r="AF350">
            <v>0</v>
          </cell>
          <cell r="AG350">
            <v>0</v>
          </cell>
          <cell r="AH350">
            <v>0</v>
          </cell>
          <cell r="AI350">
            <v>12.2159</v>
          </cell>
          <cell r="AJ350">
            <v>60.338000000000001</v>
          </cell>
          <cell r="AK350">
            <v>110.4303</v>
          </cell>
          <cell r="AL350">
            <v>421.04149999999998</v>
          </cell>
          <cell r="AM350">
            <v>1089.8911000000001</v>
          </cell>
          <cell r="AN350">
            <v>5265.2069000000001</v>
          </cell>
          <cell r="AO350">
            <v>767.97379999999998</v>
          </cell>
          <cell r="AP350">
            <v>1950.1025</v>
          </cell>
          <cell r="AQ350">
            <v>9645.9940999999999</v>
          </cell>
          <cell r="AR350">
            <v>12.2159</v>
          </cell>
          <cell r="AS350">
            <v>536.70479999999998</v>
          </cell>
          <cell r="AT350">
            <v>110.4303</v>
          </cell>
          <cell r="AU350">
            <v>0</v>
          </cell>
          <cell r="AV350">
            <v>0</v>
          </cell>
          <cell r="AW350">
            <v>0</v>
          </cell>
          <cell r="AX350">
            <v>0</v>
          </cell>
          <cell r="AY350">
            <v>0</v>
          </cell>
          <cell r="AZ350">
            <v>0</v>
          </cell>
          <cell r="BA350">
            <v>12.2159</v>
          </cell>
          <cell r="BB350">
            <v>536.70479999999998</v>
          </cell>
          <cell r="BC350">
            <v>110.4303</v>
          </cell>
          <cell r="BD350">
            <v>359.14819999999997</v>
          </cell>
          <cell r="BE350">
            <v>1396.9161999999999</v>
          </cell>
          <cell r="BF350">
            <v>4491.2174999999997</v>
          </cell>
          <cell r="BG350">
            <v>852.24180000000001</v>
          </cell>
          <cell r="BH350">
            <v>2172.2795000000001</v>
          </cell>
          <cell r="BI350">
            <v>10657.4514</v>
          </cell>
          <cell r="BJ350">
            <v>1211.3900000000001</v>
          </cell>
          <cell r="BK350">
            <v>3569.1957000000002</v>
          </cell>
          <cell r="BL350">
            <v>15148.668900000001</v>
          </cell>
          <cell r="BM350">
            <v>1199.1741</v>
          </cell>
          <cell r="BN350">
            <v>3032.4908999999998</v>
          </cell>
          <cell r="BO350">
            <v>15038.238600000001</v>
          </cell>
        </row>
        <row r="351">
          <cell r="A351">
            <v>93974</v>
          </cell>
          <cell r="B351">
            <v>245.196</v>
          </cell>
          <cell r="C351">
            <v>1097.8947000000001</v>
          </cell>
          <cell r="D351">
            <v>3174.2804999999998</v>
          </cell>
          <cell r="E351">
            <v>455.36399999999998</v>
          </cell>
          <cell r="F351">
            <v>2187.4492</v>
          </cell>
          <cell r="G351">
            <v>5895.0907999999999</v>
          </cell>
          <cell r="H351">
            <v>0</v>
          </cell>
          <cell r="I351">
            <v>0</v>
          </cell>
          <cell r="J351">
            <v>0</v>
          </cell>
          <cell r="K351">
            <v>0</v>
          </cell>
          <cell r="L351">
            <v>223.5522</v>
          </cell>
          <cell r="M351">
            <v>0</v>
          </cell>
          <cell r="N351">
            <v>0</v>
          </cell>
          <cell r="O351">
            <v>0</v>
          </cell>
          <cell r="P351">
            <v>0</v>
          </cell>
          <cell r="Q351">
            <v>531.45180000000005</v>
          </cell>
          <cell r="R351">
            <v>2148.3096999999998</v>
          </cell>
          <cell r="S351">
            <v>6880.1145999999999</v>
          </cell>
          <cell r="T351">
            <v>986.9819</v>
          </cell>
          <cell r="U351">
            <v>3989.7179999999998</v>
          </cell>
          <cell r="V351">
            <v>12777.356100000001</v>
          </cell>
          <cell r="W351">
            <v>2218.9937</v>
          </cell>
          <cell r="X351">
            <v>9199.8194000000003</v>
          </cell>
          <cell r="Y351">
            <v>28726.842000000001</v>
          </cell>
          <cell r="Z351">
            <v>4307.0324000000001</v>
          </cell>
          <cell r="AA351">
            <v>18016.474300000002</v>
          </cell>
          <cell r="AB351">
            <v>55758.348700000002</v>
          </cell>
          <cell r="AC351">
            <v>0</v>
          </cell>
          <cell r="AD351">
            <v>401.29509999999999</v>
          </cell>
          <cell r="AE351">
            <v>0</v>
          </cell>
          <cell r="AF351">
            <v>0</v>
          </cell>
          <cell r="AG351">
            <v>0</v>
          </cell>
          <cell r="AH351">
            <v>0</v>
          </cell>
          <cell r="AI351">
            <v>0</v>
          </cell>
          <cell r="AJ351">
            <v>0</v>
          </cell>
          <cell r="AK351">
            <v>0</v>
          </cell>
          <cell r="AL351">
            <v>1659.2148999999999</v>
          </cell>
          <cell r="AM351">
            <v>6925.3446999999996</v>
          </cell>
          <cell r="AN351">
            <v>21480.0065</v>
          </cell>
          <cell r="AO351">
            <v>5966.2473</v>
          </cell>
          <cell r="AP351">
            <v>24540.5239</v>
          </cell>
          <cell r="AQ351">
            <v>77238.355200000005</v>
          </cell>
          <cell r="AR351">
            <v>0</v>
          </cell>
          <cell r="AS351">
            <v>624.84730000000002</v>
          </cell>
          <cell r="AT351">
            <v>0</v>
          </cell>
          <cell r="AU351">
            <v>0</v>
          </cell>
          <cell r="AV351">
            <v>0</v>
          </cell>
          <cell r="AW351">
            <v>0</v>
          </cell>
          <cell r="AX351">
            <v>0</v>
          </cell>
          <cell r="AY351">
            <v>0</v>
          </cell>
          <cell r="AZ351">
            <v>0</v>
          </cell>
          <cell r="BA351">
            <v>0</v>
          </cell>
          <cell r="BB351">
            <v>624.84730000000002</v>
          </cell>
          <cell r="BC351">
            <v>0</v>
          </cell>
          <cell r="BD351">
            <v>5007.5924000000005</v>
          </cell>
          <cell r="BE351">
            <v>21301.818200000002</v>
          </cell>
          <cell r="BF351">
            <v>64827.72</v>
          </cell>
          <cell r="BG351">
            <v>3177.6486</v>
          </cell>
          <cell r="BH351">
            <v>13063.3724</v>
          </cell>
          <cell r="BI351">
            <v>41137.477200000001</v>
          </cell>
          <cell r="BJ351">
            <v>8185.241</v>
          </cell>
          <cell r="BK351">
            <v>34365.190600000002</v>
          </cell>
          <cell r="BL351">
            <v>105965.1972</v>
          </cell>
          <cell r="BM351">
            <v>8185.241</v>
          </cell>
          <cell r="BN351">
            <v>33740.3433</v>
          </cell>
          <cell r="BO351">
            <v>105965.1972</v>
          </cell>
        </row>
        <row r="352">
          <cell r="A352">
            <v>93975</v>
          </cell>
          <cell r="B352">
            <v>285.75110000000001</v>
          </cell>
          <cell r="C352">
            <v>570.69190000000003</v>
          </cell>
          <cell r="D352">
            <v>3699.3</v>
          </cell>
          <cell r="E352">
            <v>530.6807</v>
          </cell>
          <cell r="F352">
            <v>1250.1911</v>
          </cell>
          <cell r="G352">
            <v>6870.1306000000004</v>
          </cell>
          <cell r="H352">
            <v>0</v>
          </cell>
          <cell r="I352">
            <v>175.81200000000001</v>
          </cell>
          <cell r="J352">
            <v>0</v>
          </cell>
          <cell r="K352">
            <v>672.10820000000001</v>
          </cell>
          <cell r="L352">
            <v>1542.3920000000001</v>
          </cell>
          <cell r="M352">
            <v>8701.0357000000004</v>
          </cell>
          <cell r="N352">
            <v>0</v>
          </cell>
          <cell r="O352">
            <v>175.81200000000001</v>
          </cell>
          <cell r="P352">
            <v>0</v>
          </cell>
          <cell r="Q352">
            <v>110.0547</v>
          </cell>
          <cell r="R352">
            <v>356.48930000000001</v>
          </cell>
          <cell r="S352">
            <v>1424.7562</v>
          </cell>
          <cell r="T352">
            <v>204.38740000000001</v>
          </cell>
          <cell r="U352">
            <v>662.05160000000001</v>
          </cell>
          <cell r="V352">
            <v>2645.9775</v>
          </cell>
          <cell r="W352">
            <v>458.76569999999998</v>
          </cell>
          <cell r="X352">
            <v>1297.0319</v>
          </cell>
          <cell r="Y352">
            <v>5939.1286</v>
          </cell>
          <cell r="Z352">
            <v>611.29920000000004</v>
          </cell>
          <cell r="AA352">
            <v>2077.0855000000001</v>
          </cell>
          <cell r="AB352">
            <v>7913.8094000000001</v>
          </cell>
          <cell r="AC352">
            <v>0</v>
          </cell>
          <cell r="AD352">
            <v>0</v>
          </cell>
          <cell r="AE352">
            <v>0</v>
          </cell>
          <cell r="AF352">
            <v>0</v>
          </cell>
          <cell r="AG352">
            <v>0</v>
          </cell>
          <cell r="AH352">
            <v>0</v>
          </cell>
          <cell r="AI352">
            <v>0</v>
          </cell>
          <cell r="AJ352">
            <v>0</v>
          </cell>
          <cell r="AK352">
            <v>0</v>
          </cell>
          <cell r="AL352">
            <v>368.52390000000003</v>
          </cell>
          <cell r="AM352">
            <v>1239.3330000000001</v>
          </cell>
          <cell r="AN352">
            <v>4770.8672999999999</v>
          </cell>
          <cell r="AO352">
            <v>979.82309999999995</v>
          </cell>
          <cell r="AP352">
            <v>3316.4185000000002</v>
          </cell>
          <cell r="AQ352">
            <v>12684.6767</v>
          </cell>
          <cell r="AR352">
            <v>672.10820000000001</v>
          </cell>
          <cell r="AS352">
            <v>1718.204</v>
          </cell>
          <cell r="AT352">
            <v>8701.0357000000004</v>
          </cell>
          <cell r="AU352">
            <v>0</v>
          </cell>
          <cell r="AV352">
            <v>0</v>
          </cell>
          <cell r="AW352">
            <v>0</v>
          </cell>
          <cell r="AX352">
            <v>0</v>
          </cell>
          <cell r="AY352">
            <v>0</v>
          </cell>
          <cell r="AZ352">
            <v>0</v>
          </cell>
          <cell r="BA352">
            <v>672.10820000000001</v>
          </cell>
          <cell r="BB352">
            <v>1718.204</v>
          </cell>
          <cell r="BC352">
            <v>8701.0357000000004</v>
          </cell>
          <cell r="BD352">
            <v>1427.731</v>
          </cell>
          <cell r="BE352">
            <v>4073.7804999999998</v>
          </cell>
          <cell r="BF352">
            <v>18483.240000000002</v>
          </cell>
          <cell r="BG352">
            <v>682.96600000000001</v>
          </cell>
          <cell r="BH352">
            <v>2257.8739</v>
          </cell>
          <cell r="BI352">
            <v>8841.6010000000006</v>
          </cell>
          <cell r="BJ352">
            <v>2110.6970000000001</v>
          </cell>
          <cell r="BK352">
            <v>6331.6544000000004</v>
          </cell>
          <cell r="BL352">
            <v>27324.841</v>
          </cell>
          <cell r="BM352">
            <v>1438.5888</v>
          </cell>
          <cell r="BN352">
            <v>4613.4503999999997</v>
          </cell>
          <cell r="BO352">
            <v>18623.8053</v>
          </cell>
        </row>
        <row r="353">
          <cell r="A353">
            <v>93976</v>
          </cell>
          <cell r="B353">
            <v>3.6013999999999999</v>
          </cell>
          <cell r="C353">
            <v>31.717400000000001</v>
          </cell>
          <cell r="D353">
            <v>41.734000000000002</v>
          </cell>
          <cell r="E353">
            <v>9.4705999999999992</v>
          </cell>
          <cell r="F353">
            <v>67.261300000000006</v>
          </cell>
          <cell r="G353">
            <v>109.75</v>
          </cell>
          <cell r="H353">
            <v>0</v>
          </cell>
          <cell r="I353">
            <v>21.0974</v>
          </cell>
          <cell r="J353">
            <v>0</v>
          </cell>
          <cell r="K353">
            <v>7.0548999999999999</v>
          </cell>
          <cell r="L353">
            <v>15.9673</v>
          </cell>
          <cell r="M353">
            <v>81.755899999999997</v>
          </cell>
          <cell r="N353">
            <v>0</v>
          </cell>
          <cell r="O353">
            <v>21.0974</v>
          </cell>
          <cell r="P353">
            <v>0</v>
          </cell>
          <cell r="Q353">
            <v>28.891100000000002</v>
          </cell>
          <cell r="R353">
            <v>121.2667</v>
          </cell>
          <cell r="S353">
            <v>162.95230000000001</v>
          </cell>
          <cell r="T353">
            <v>53.654899999999998</v>
          </cell>
          <cell r="U353">
            <v>225.2097</v>
          </cell>
          <cell r="V353">
            <v>302.62450000000001</v>
          </cell>
          <cell r="W353">
            <v>88.563100000000006</v>
          </cell>
          <cell r="X353">
            <v>429.48779999999999</v>
          </cell>
          <cell r="Y353">
            <v>535.30489999999998</v>
          </cell>
          <cell r="Z353">
            <v>253.66079999999999</v>
          </cell>
          <cell r="AA353">
            <v>1112.4706000000001</v>
          </cell>
          <cell r="AB353">
            <v>1848.9653000000001</v>
          </cell>
          <cell r="AC353">
            <v>0</v>
          </cell>
          <cell r="AD353">
            <v>0</v>
          </cell>
          <cell r="AE353">
            <v>0</v>
          </cell>
          <cell r="AF353">
            <v>0</v>
          </cell>
          <cell r="AG353">
            <v>0</v>
          </cell>
          <cell r="AH353">
            <v>0</v>
          </cell>
          <cell r="AI353">
            <v>0</v>
          </cell>
          <cell r="AJ353">
            <v>0</v>
          </cell>
          <cell r="AK353">
            <v>0</v>
          </cell>
          <cell r="AL353">
            <v>96.743300000000005</v>
          </cell>
          <cell r="AM353">
            <v>422.40460000000002</v>
          </cell>
          <cell r="AN353">
            <v>1121.0966000000001</v>
          </cell>
          <cell r="AO353">
            <v>350.40410000000003</v>
          </cell>
          <cell r="AP353">
            <v>1534.8751999999999</v>
          </cell>
          <cell r="AQ353">
            <v>2970.0619000000002</v>
          </cell>
          <cell r="AR353">
            <v>7.0548999999999999</v>
          </cell>
          <cell r="AS353">
            <v>37.064700000000002</v>
          </cell>
          <cell r="AT353">
            <v>81.755899999999997</v>
          </cell>
          <cell r="AU353">
            <v>0</v>
          </cell>
          <cell r="AV353">
            <v>0</v>
          </cell>
          <cell r="AW353">
            <v>0</v>
          </cell>
          <cell r="AX353">
            <v>0</v>
          </cell>
          <cell r="AY353">
            <v>0</v>
          </cell>
          <cell r="AZ353">
            <v>0</v>
          </cell>
          <cell r="BA353">
            <v>7.0548999999999999</v>
          </cell>
          <cell r="BB353">
            <v>37.064700000000002</v>
          </cell>
          <cell r="BC353">
            <v>81.755899999999997</v>
          </cell>
          <cell r="BD353">
            <v>266.7328</v>
          </cell>
          <cell r="BE353">
            <v>1232.5467000000001</v>
          </cell>
          <cell r="BF353">
            <v>2000.4493</v>
          </cell>
          <cell r="BG353">
            <v>179.2893</v>
          </cell>
          <cell r="BH353">
            <v>768.88099999999997</v>
          </cell>
          <cell r="BI353">
            <v>1586.6733999999999</v>
          </cell>
          <cell r="BJ353">
            <v>446.02210000000002</v>
          </cell>
          <cell r="BK353">
            <v>2001.4277</v>
          </cell>
          <cell r="BL353">
            <v>3587.1226999999999</v>
          </cell>
          <cell r="BM353">
            <v>438.96719999999999</v>
          </cell>
          <cell r="BN353">
            <v>1964.3630000000001</v>
          </cell>
          <cell r="BO353">
            <v>3505.3667999999998</v>
          </cell>
        </row>
        <row r="354">
          <cell r="A354">
            <v>93977</v>
          </cell>
          <cell r="B354">
            <v>181.9119</v>
          </cell>
          <cell r="C354">
            <v>417.36399999999998</v>
          </cell>
          <cell r="D354">
            <v>2274.8443000000002</v>
          </cell>
          <cell r="E354">
            <v>248.66560000000001</v>
          </cell>
          <cell r="F354">
            <v>705.13559999999995</v>
          </cell>
          <cell r="G354">
            <v>3109.6118999999999</v>
          </cell>
          <cell r="H354">
            <v>0</v>
          </cell>
          <cell r="I354">
            <v>152.7741</v>
          </cell>
          <cell r="J354">
            <v>0</v>
          </cell>
          <cell r="K354">
            <v>300.76639999999998</v>
          </cell>
          <cell r="L354">
            <v>361.19810000000001</v>
          </cell>
          <cell r="M354">
            <v>3761.1435000000001</v>
          </cell>
          <cell r="N354">
            <v>0</v>
          </cell>
          <cell r="O354">
            <v>152.7741</v>
          </cell>
          <cell r="P354">
            <v>0</v>
          </cell>
          <cell r="Q354">
            <v>30.145600000000002</v>
          </cell>
          <cell r="R354">
            <v>73.981800000000007</v>
          </cell>
          <cell r="S354">
            <v>376.97590000000002</v>
          </cell>
          <cell r="T354">
            <v>55.984699999999997</v>
          </cell>
          <cell r="U354">
            <v>137.3948</v>
          </cell>
          <cell r="V354">
            <v>700.09889999999996</v>
          </cell>
          <cell r="W354">
            <v>215.94139999999999</v>
          </cell>
          <cell r="X354">
            <v>972.67809999999997</v>
          </cell>
          <cell r="Y354">
            <v>2700.3874999999998</v>
          </cell>
          <cell r="Z354">
            <v>151.9633</v>
          </cell>
          <cell r="AA354">
            <v>387.42149999999998</v>
          </cell>
          <cell r="AB354">
            <v>1900.3307</v>
          </cell>
          <cell r="AC354">
            <v>0</v>
          </cell>
          <cell r="AD354">
            <v>75.813699999999997</v>
          </cell>
          <cell r="AE354">
            <v>0</v>
          </cell>
          <cell r="AF354">
            <v>0</v>
          </cell>
          <cell r="AG354">
            <v>0</v>
          </cell>
          <cell r="AH354">
            <v>0</v>
          </cell>
          <cell r="AI354">
            <v>0</v>
          </cell>
          <cell r="AJ354">
            <v>0</v>
          </cell>
          <cell r="AK354">
            <v>0</v>
          </cell>
          <cell r="AL354">
            <v>91.612300000000005</v>
          </cell>
          <cell r="AM354">
            <v>232.39510000000001</v>
          </cell>
          <cell r="AN354">
            <v>1145.6293000000001</v>
          </cell>
          <cell r="AO354">
            <v>243.57560000000001</v>
          </cell>
          <cell r="AP354">
            <v>544.00289999999995</v>
          </cell>
          <cell r="AQ354">
            <v>3045.96</v>
          </cell>
          <cell r="AR354">
            <v>300.76639999999998</v>
          </cell>
          <cell r="AS354">
            <v>589.78589999999997</v>
          </cell>
          <cell r="AT354">
            <v>3761.1435000000001</v>
          </cell>
          <cell r="AU354">
            <v>0</v>
          </cell>
          <cell r="AV354">
            <v>0</v>
          </cell>
          <cell r="AW354">
            <v>0</v>
          </cell>
          <cell r="AX354">
            <v>0</v>
          </cell>
          <cell r="AY354">
            <v>0</v>
          </cell>
          <cell r="AZ354">
            <v>0</v>
          </cell>
          <cell r="BA354">
            <v>300.76639999999998</v>
          </cell>
          <cell r="BB354">
            <v>589.78589999999997</v>
          </cell>
          <cell r="BC354">
            <v>3761.1435000000001</v>
          </cell>
          <cell r="BD354">
            <v>582.54079999999999</v>
          </cell>
          <cell r="BE354">
            <v>1662.6952000000001</v>
          </cell>
          <cell r="BF354">
            <v>7284.7869000000001</v>
          </cell>
          <cell r="BG354">
            <v>177.74260000000001</v>
          </cell>
          <cell r="BH354">
            <v>443.77170000000001</v>
          </cell>
          <cell r="BI354">
            <v>2222.7040999999999</v>
          </cell>
          <cell r="BJ354">
            <v>760.28340000000003</v>
          </cell>
          <cell r="BK354">
            <v>2106.4668999999999</v>
          </cell>
          <cell r="BL354">
            <v>9507.491</v>
          </cell>
          <cell r="BM354">
            <v>459.517</v>
          </cell>
          <cell r="BN354">
            <v>1516.681</v>
          </cell>
          <cell r="BO354">
            <v>5746.3474999999999</v>
          </cell>
        </row>
        <row r="355">
          <cell r="A355">
            <v>93978</v>
          </cell>
          <cell r="B355">
            <v>0</v>
          </cell>
          <cell r="C355">
            <v>0</v>
          </cell>
          <cell r="D355">
            <v>0</v>
          </cell>
          <cell r="E355">
            <v>0</v>
          </cell>
          <cell r="F355">
            <v>0</v>
          </cell>
          <cell r="G355">
            <v>0</v>
          </cell>
          <cell r="H355">
            <v>0</v>
          </cell>
          <cell r="I355">
            <v>447.06479999999999</v>
          </cell>
          <cell r="J355">
            <v>0</v>
          </cell>
          <cell r="K355">
            <v>0</v>
          </cell>
          <cell r="L355">
            <v>0</v>
          </cell>
          <cell r="M355">
            <v>0</v>
          </cell>
          <cell r="N355">
            <v>0</v>
          </cell>
          <cell r="O355">
            <v>447.06479999999999</v>
          </cell>
          <cell r="P355">
            <v>0</v>
          </cell>
          <cell r="Q355">
            <v>179.7841</v>
          </cell>
          <cell r="R355">
            <v>741.40859999999998</v>
          </cell>
          <cell r="S355">
            <v>2624.3966999999998</v>
          </cell>
          <cell r="T355">
            <v>333.88470000000001</v>
          </cell>
          <cell r="U355">
            <v>1376.9014999999999</v>
          </cell>
          <cell r="V355">
            <v>4873.8850000000002</v>
          </cell>
          <cell r="W355">
            <v>513.66880000000003</v>
          </cell>
          <cell r="X355">
            <v>2118.3101000000001</v>
          </cell>
          <cell r="Y355">
            <v>7498.2816999999995</v>
          </cell>
          <cell r="Z355">
            <v>524.34059999999999</v>
          </cell>
          <cell r="AA355">
            <v>2210.8029000000001</v>
          </cell>
          <cell r="AB355">
            <v>7654.0639000000001</v>
          </cell>
          <cell r="AC355">
            <v>0</v>
          </cell>
          <cell r="AD355">
            <v>0</v>
          </cell>
          <cell r="AE355">
            <v>0</v>
          </cell>
          <cell r="AF355">
            <v>0</v>
          </cell>
          <cell r="AG355">
            <v>0</v>
          </cell>
          <cell r="AH355">
            <v>0</v>
          </cell>
          <cell r="AI355">
            <v>25.7561</v>
          </cell>
          <cell r="AJ355">
            <v>106.49850000000001</v>
          </cell>
          <cell r="AK355">
            <v>256.50389999999999</v>
          </cell>
          <cell r="AL355">
            <v>602.01610000000005</v>
          </cell>
          <cell r="AM355">
            <v>2581.9643000000001</v>
          </cell>
          <cell r="AN355">
            <v>8787.9338000000007</v>
          </cell>
          <cell r="AO355">
            <v>1100.6006</v>
          </cell>
          <cell r="AP355">
            <v>4686.2686999999996</v>
          </cell>
          <cell r="AQ355">
            <v>16185.4938</v>
          </cell>
          <cell r="AR355">
            <v>25.7561</v>
          </cell>
          <cell r="AS355">
            <v>553.56330000000003</v>
          </cell>
          <cell r="AT355">
            <v>256.50389999999999</v>
          </cell>
          <cell r="AU355">
            <v>0</v>
          </cell>
          <cell r="AV355">
            <v>0</v>
          </cell>
          <cell r="AW355">
            <v>0</v>
          </cell>
          <cell r="AX355">
            <v>0</v>
          </cell>
          <cell r="AY355">
            <v>0</v>
          </cell>
          <cell r="AZ355">
            <v>0</v>
          </cell>
          <cell r="BA355">
            <v>25.7561</v>
          </cell>
          <cell r="BB355">
            <v>553.56330000000003</v>
          </cell>
          <cell r="BC355">
            <v>256.50389999999999</v>
          </cell>
          <cell r="BD355">
            <v>524.34059999999999</v>
          </cell>
          <cell r="BE355">
            <v>2657.8676999999998</v>
          </cell>
          <cell r="BF355">
            <v>7654.0639000000001</v>
          </cell>
          <cell r="BG355">
            <v>1115.6849</v>
          </cell>
          <cell r="BH355">
            <v>4700.2744000000002</v>
          </cell>
          <cell r="BI355">
            <v>16286.2155</v>
          </cell>
          <cell r="BJ355">
            <v>1640.0255</v>
          </cell>
          <cell r="BK355">
            <v>7358.1421</v>
          </cell>
          <cell r="BL355">
            <v>23940.279399999999</v>
          </cell>
          <cell r="BM355">
            <v>1614.2693999999999</v>
          </cell>
          <cell r="BN355">
            <v>6804.5788000000002</v>
          </cell>
          <cell r="BO355">
            <v>23683.7755</v>
          </cell>
        </row>
        <row r="356">
          <cell r="A356">
            <v>93979</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248.5352</v>
          </cell>
          <cell r="R356">
            <v>1149.5064</v>
          </cell>
          <cell r="S356">
            <v>1760.7976000000001</v>
          </cell>
          <cell r="T356">
            <v>461.56540000000001</v>
          </cell>
          <cell r="U356">
            <v>2134.7973999999999</v>
          </cell>
          <cell r="V356">
            <v>3270.0535</v>
          </cell>
          <cell r="W356">
            <v>710.10059999999999</v>
          </cell>
          <cell r="X356">
            <v>3284.3038000000001</v>
          </cell>
          <cell r="Y356">
            <v>5030.8510999999999</v>
          </cell>
          <cell r="Z356">
            <v>603.90830000000005</v>
          </cell>
          <cell r="AA356">
            <v>2867.8312000000001</v>
          </cell>
          <cell r="AB356">
            <v>4186.4709000000003</v>
          </cell>
          <cell r="AC356">
            <v>0</v>
          </cell>
          <cell r="AD356">
            <v>0</v>
          </cell>
          <cell r="AE356">
            <v>0</v>
          </cell>
          <cell r="AF356">
            <v>0</v>
          </cell>
          <cell r="AG356">
            <v>0</v>
          </cell>
          <cell r="AH356">
            <v>0</v>
          </cell>
          <cell r="AI356">
            <v>3.0074999999999998</v>
          </cell>
          <cell r="AJ356">
            <v>11.9282</v>
          </cell>
          <cell r="AK356">
            <v>18.3765</v>
          </cell>
          <cell r="AL356">
            <v>693.37090000000001</v>
          </cell>
          <cell r="AM356">
            <v>3342.9344000000001</v>
          </cell>
          <cell r="AN356">
            <v>5131.0146999999997</v>
          </cell>
          <cell r="AO356">
            <v>1294.2717</v>
          </cell>
          <cell r="AP356">
            <v>6198.8374000000003</v>
          </cell>
          <cell r="AQ356">
            <v>9299.1090999999997</v>
          </cell>
          <cell r="AR356">
            <v>3.0074999999999998</v>
          </cell>
          <cell r="AS356">
            <v>11.9282</v>
          </cell>
          <cell r="AT356">
            <v>18.3765</v>
          </cell>
          <cell r="AU356">
            <v>0</v>
          </cell>
          <cell r="AV356">
            <v>0</v>
          </cell>
          <cell r="AW356">
            <v>0</v>
          </cell>
          <cell r="AX356">
            <v>0</v>
          </cell>
          <cell r="AY356">
            <v>0</v>
          </cell>
          <cell r="AZ356">
            <v>0</v>
          </cell>
          <cell r="BA356">
            <v>3.0074999999999998</v>
          </cell>
          <cell r="BB356">
            <v>11.9282</v>
          </cell>
          <cell r="BC356">
            <v>18.3765</v>
          </cell>
          <cell r="BD356">
            <v>603.90830000000005</v>
          </cell>
          <cell r="BE356">
            <v>2867.8312000000001</v>
          </cell>
          <cell r="BF356">
            <v>4186.4709000000003</v>
          </cell>
          <cell r="BG356">
            <v>1403.4715000000001</v>
          </cell>
          <cell r="BH356">
            <v>6627.2381999999998</v>
          </cell>
          <cell r="BI356">
            <v>10161.8658</v>
          </cell>
          <cell r="BJ356">
            <v>2007.3797999999999</v>
          </cell>
          <cell r="BK356">
            <v>9495.0694000000003</v>
          </cell>
          <cell r="BL356">
            <v>14348.3367</v>
          </cell>
          <cell r="BM356">
            <v>2004.3723</v>
          </cell>
          <cell r="BN356">
            <v>9483.1412</v>
          </cell>
          <cell r="BO356">
            <v>14329.9602</v>
          </cell>
        </row>
        <row r="357">
          <cell r="A357">
            <v>93980</v>
          </cell>
          <cell r="B357">
            <v>0</v>
          </cell>
          <cell r="C357">
            <v>0</v>
          </cell>
          <cell r="D357">
            <v>0</v>
          </cell>
          <cell r="E357">
            <v>0</v>
          </cell>
          <cell r="F357">
            <v>0</v>
          </cell>
          <cell r="G357">
            <v>0</v>
          </cell>
          <cell r="H357">
            <v>0</v>
          </cell>
          <cell r="I357">
            <v>159.39089999999999</v>
          </cell>
          <cell r="J357">
            <v>0</v>
          </cell>
          <cell r="K357">
            <v>0</v>
          </cell>
          <cell r="L357">
            <v>0</v>
          </cell>
          <cell r="M357">
            <v>0</v>
          </cell>
          <cell r="N357">
            <v>0</v>
          </cell>
          <cell r="O357">
            <v>159.39089999999999</v>
          </cell>
          <cell r="P357">
            <v>0</v>
          </cell>
          <cell r="Q357">
            <v>56.1554</v>
          </cell>
          <cell r="R357">
            <v>228.0872</v>
          </cell>
          <cell r="S357">
            <v>819.72730000000001</v>
          </cell>
          <cell r="T357">
            <v>104.2886</v>
          </cell>
          <cell r="U357">
            <v>423.59070000000003</v>
          </cell>
          <cell r="V357">
            <v>1522.3542</v>
          </cell>
          <cell r="W357">
            <v>160.44399999999999</v>
          </cell>
          <cell r="X357">
            <v>651.67790000000002</v>
          </cell>
          <cell r="Y357">
            <v>2342.0814999999998</v>
          </cell>
          <cell r="Z357">
            <v>145.57159999999999</v>
          </cell>
          <cell r="AA357">
            <v>611.73889999999994</v>
          </cell>
          <cell r="AB357">
            <v>2124.9832000000001</v>
          </cell>
          <cell r="AC357">
            <v>0</v>
          </cell>
          <cell r="AD357">
            <v>0</v>
          </cell>
          <cell r="AE357">
            <v>0</v>
          </cell>
          <cell r="AF357">
            <v>0</v>
          </cell>
          <cell r="AG357">
            <v>0</v>
          </cell>
          <cell r="AH357">
            <v>0</v>
          </cell>
          <cell r="AI357">
            <v>5.1734999999999998</v>
          </cell>
          <cell r="AJ357">
            <v>21.2423</v>
          </cell>
          <cell r="AK357">
            <v>51.522799999999997</v>
          </cell>
          <cell r="AL357">
            <v>170.65559999999999</v>
          </cell>
          <cell r="AM357">
            <v>728.9393</v>
          </cell>
          <cell r="AN357">
            <v>2491.1462999999999</v>
          </cell>
          <cell r="AO357">
            <v>311.05369999999999</v>
          </cell>
          <cell r="AP357">
            <v>1319.4358999999999</v>
          </cell>
          <cell r="AQ357">
            <v>4564.6067000000003</v>
          </cell>
          <cell r="AR357">
            <v>5.1734999999999998</v>
          </cell>
          <cell r="AS357">
            <v>180.63319999999999</v>
          </cell>
          <cell r="AT357">
            <v>51.522799999999997</v>
          </cell>
          <cell r="AU357">
            <v>0</v>
          </cell>
          <cell r="AV357">
            <v>0</v>
          </cell>
          <cell r="AW357">
            <v>0</v>
          </cell>
          <cell r="AX357">
            <v>0</v>
          </cell>
          <cell r="AY357">
            <v>0</v>
          </cell>
          <cell r="AZ357">
            <v>0</v>
          </cell>
          <cell r="BA357">
            <v>5.1734999999999998</v>
          </cell>
          <cell r="BB357">
            <v>180.63319999999999</v>
          </cell>
          <cell r="BC357">
            <v>51.522799999999997</v>
          </cell>
          <cell r="BD357">
            <v>145.57159999999999</v>
          </cell>
          <cell r="BE357">
            <v>771.12980000000005</v>
          </cell>
          <cell r="BF357">
            <v>2124.9832000000001</v>
          </cell>
          <cell r="BG357">
            <v>331.09960000000001</v>
          </cell>
          <cell r="BH357">
            <v>1380.6171999999999</v>
          </cell>
          <cell r="BI357">
            <v>4833.2277999999997</v>
          </cell>
          <cell r="BJ357">
            <v>476.6712</v>
          </cell>
          <cell r="BK357">
            <v>2151.7469999999998</v>
          </cell>
          <cell r="BL357">
            <v>6958.2110000000002</v>
          </cell>
          <cell r="BM357">
            <v>471.49770000000001</v>
          </cell>
          <cell r="BN357">
            <v>1971.1138000000001</v>
          </cell>
          <cell r="BO357">
            <v>6906.6881999999996</v>
          </cell>
        </row>
        <row r="358">
          <cell r="A358">
            <v>93981</v>
          </cell>
          <cell r="B358">
            <v>17.640699999999999</v>
          </cell>
          <cell r="C358">
            <v>211.5154</v>
          </cell>
          <cell r="D358">
            <v>228.3733</v>
          </cell>
          <cell r="E358">
            <v>115.8972</v>
          </cell>
          <cell r="F358">
            <v>579.19680000000005</v>
          </cell>
          <cell r="G358">
            <v>1500.3919000000001</v>
          </cell>
          <cell r="H358">
            <v>0</v>
          </cell>
          <cell r="I358">
            <v>69.000200000000007</v>
          </cell>
          <cell r="J358">
            <v>0</v>
          </cell>
          <cell r="K358">
            <v>55.279800000000002</v>
          </cell>
          <cell r="L358">
            <v>126.2632</v>
          </cell>
          <cell r="M358">
            <v>715.64509999999996</v>
          </cell>
          <cell r="N358">
            <v>0</v>
          </cell>
          <cell r="O358">
            <v>69.000200000000007</v>
          </cell>
          <cell r="P358">
            <v>0</v>
          </cell>
          <cell r="Q358">
            <v>126.8407</v>
          </cell>
          <cell r="R358">
            <v>362.68490000000003</v>
          </cell>
          <cell r="S358">
            <v>1367.7999</v>
          </cell>
          <cell r="T358">
            <v>235.56120000000001</v>
          </cell>
          <cell r="U358">
            <v>673.55799999999999</v>
          </cell>
          <cell r="V358">
            <v>2540.1988999999999</v>
          </cell>
          <cell r="W358">
            <v>440.66</v>
          </cell>
          <cell r="X358">
            <v>1700.6919</v>
          </cell>
          <cell r="Y358">
            <v>4921.1189000000004</v>
          </cell>
          <cell r="Z358">
            <v>790.99659999999994</v>
          </cell>
          <cell r="AA358">
            <v>2329.991</v>
          </cell>
          <cell r="AB358">
            <v>8617.4491999999991</v>
          </cell>
          <cell r="AC358">
            <v>0</v>
          </cell>
          <cell r="AD358">
            <v>61.833399999999997</v>
          </cell>
          <cell r="AE358">
            <v>0</v>
          </cell>
          <cell r="AF358">
            <v>0</v>
          </cell>
          <cell r="AG358">
            <v>0</v>
          </cell>
          <cell r="AH358">
            <v>0</v>
          </cell>
          <cell r="AI358">
            <v>0</v>
          </cell>
          <cell r="AJ358">
            <v>0</v>
          </cell>
          <cell r="AK358">
            <v>0</v>
          </cell>
          <cell r="AL358">
            <v>396.00189999999998</v>
          </cell>
          <cell r="AM358">
            <v>1163.7997</v>
          </cell>
          <cell r="AN358">
            <v>5126.5965999999999</v>
          </cell>
          <cell r="AO358">
            <v>1186.9984999999999</v>
          </cell>
          <cell r="AP358">
            <v>3431.9573</v>
          </cell>
          <cell r="AQ358">
            <v>13744.0458</v>
          </cell>
          <cell r="AR358">
            <v>55.279800000000002</v>
          </cell>
          <cell r="AS358">
            <v>257.09679999999997</v>
          </cell>
          <cell r="AT358">
            <v>715.64509999999996</v>
          </cell>
          <cell r="AU358">
            <v>0</v>
          </cell>
          <cell r="AV358">
            <v>49.450800000000001</v>
          </cell>
          <cell r="AW358">
            <v>0</v>
          </cell>
          <cell r="AX358">
            <v>0</v>
          </cell>
          <cell r="AY358">
            <v>0</v>
          </cell>
          <cell r="AZ358">
            <v>0</v>
          </cell>
          <cell r="BA358">
            <v>55.279800000000002</v>
          </cell>
          <cell r="BB358">
            <v>207.64599999999999</v>
          </cell>
          <cell r="BC358">
            <v>715.64509999999996</v>
          </cell>
          <cell r="BD358">
            <v>924.53449999999998</v>
          </cell>
          <cell r="BE358">
            <v>3189.7033999999999</v>
          </cell>
          <cell r="BF358">
            <v>10346.214400000001</v>
          </cell>
          <cell r="BG358">
            <v>758.40380000000005</v>
          </cell>
          <cell r="BH358">
            <v>2200.0426000000002</v>
          </cell>
          <cell r="BI358">
            <v>9034.5954000000002</v>
          </cell>
          <cell r="BJ358">
            <v>1682.9383</v>
          </cell>
          <cell r="BK358">
            <v>5389.7460000000001</v>
          </cell>
          <cell r="BL358">
            <v>19380.809799999999</v>
          </cell>
          <cell r="BM358">
            <v>1627.6585</v>
          </cell>
          <cell r="BN358">
            <v>5182.1000000000004</v>
          </cell>
          <cell r="BO358">
            <v>18665.164700000001</v>
          </cell>
        </row>
        <row r="359">
          <cell r="A359">
            <v>93984</v>
          </cell>
          <cell r="B359">
            <v>0</v>
          </cell>
          <cell r="C359">
            <v>0</v>
          </cell>
          <cell r="D359">
            <v>0</v>
          </cell>
          <cell r="E359">
            <v>0</v>
          </cell>
          <cell r="F359">
            <v>0</v>
          </cell>
          <cell r="G359">
            <v>0</v>
          </cell>
          <cell r="H359">
            <v>0</v>
          </cell>
          <cell r="I359">
            <v>150.696</v>
          </cell>
          <cell r="J359">
            <v>0</v>
          </cell>
          <cell r="K359">
            <v>0</v>
          </cell>
          <cell r="L359">
            <v>0</v>
          </cell>
          <cell r="M359">
            <v>0</v>
          </cell>
          <cell r="N359">
            <v>0</v>
          </cell>
          <cell r="O359">
            <v>150.696</v>
          </cell>
          <cell r="P359">
            <v>0</v>
          </cell>
          <cell r="Q359">
            <v>61.994700000000002</v>
          </cell>
          <cell r="R359">
            <v>235.64609999999999</v>
          </cell>
          <cell r="S359">
            <v>775.25630000000001</v>
          </cell>
          <cell r="T359">
            <v>115.133</v>
          </cell>
          <cell r="U359">
            <v>437.6284</v>
          </cell>
          <cell r="V359">
            <v>1439.7621999999999</v>
          </cell>
          <cell r="W359">
            <v>177.1277</v>
          </cell>
          <cell r="X359">
            <v>673.27449999999999</v>
          </cell>
          <cell r="Y359">
            <v>2215.0185000000001</v>
          </cell>
          <cell r="Z359">
            <v>150.6386</v>
          </cell>
          <cell r="AA359">
            <v>592.99839999999995</v>
          </cell>
          <cell r="AB359">
            <v>1883.7661000000001</v>
          </cell>
          <cell r="AC359">
            <v>0</v>
          </cell>
          <cell r="AD359">
            <v>0</v>
          </cell>
          <cell r="AE359">
            <v>0</v>
          </cell>
          <cell r="AF359">
            <v>0</v>
          </cell>
          <cell r="AG359">
            <v>0</v>
          </cell>
          <cell r="AH359">
            <v>0</v>
          </cell>
          <cell r="AI359">
            <v>4.4912000000000001</v>
          </cell>
          <cell r="AJ359">
            <v>18.629100000000001</v>
          </cell>
          <cell r="AK359">
            <v>40.599899999999998</v>
          </cell>
          <cell r="AL359">
            <v>172.9546</v>
          </cell>
          <cell r="AM359">
            <v>685.68579999999997</v>
          </cell>
          <cell r="AN359">
            <v>2162.8308000000002</v>
          </cell>
          <cell r="AO359">
            <v>319.10199999999998</v>
          </cell>
          <cell r="AP359">
            <v>1260.0551</v>
          </cell>
          <cell r="AQ359">
            <v>4005.9969999999998</v>
          </cell>
          <cell r="AR359">
            <v>4.4912000000000001</v>
          </cell>
          <cell r="AS359">
            <v>169.32509999999999</v>
          </cell>
          <cell r="AT359">
            <v>40.599899999999998</v>
          </cell>
          <cell r="AU359">
            <v>0</v>
          </cell>
          <cell r="AV359">
            <v>0</v>
          </cell>
          <cell r="AW359">
            <v>0</v>
          </cell>
          <cell r="AX359">
            <v>0</v>
          </cell>
          <cell r="AY359">
            <v>0</v>
          </cell>
          <cell r="AZ359">
            <v>0</v>
          </cell>
          <cell r="BA359">
            <v>4.4912000000000001</v>
          </cell>
          <cell r="BB359">
            <v>169.32509999999999</v>
          </cell>
          <cell r="BC359">
            <v>40.599899999999998</v>
          </cell>
          <cell r="BD359">
            <v>150.6386</v>
          </cell>
          <cell r="BE359">
            <v>743.69439999999997</v>
          </cell>
          <cell r="BF359">
            <v>1883.7661000000001</v>
          </cell>
          <cell r="BG359">
            <v>350.08229999999998</v>
          </cell>
          <cell r="BH359">
            <v>1358.9603</v>
          </cell>
          <cell r="BI359">
            <v>4377.8492999999999</v>
          </cell>
          <cell r="BJ359">
            <v>500.72089999999997</v>
          </cell>
          <cell r="BK359">
            <v>2102.6547</v>
          </cell>
          <cell r="BL359">
            <v>6261.6153999999997</v>
          </cell>
          <cell r="BM359">
            <v>496.22969999999998</v>
          </cell>
          <cell r="BN359">
            <v>1933.3296</v>
          </cell>
          <cell r="BO359">
            <v>6221.0155000000004</v>
          </cell>
        </row>
        <row r="360">
          <cell r="A360">
            <v>93985</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204.5829</v>
          </cell>
          <cell r="R360">
            <v>850.40959999999995</v>
          </cell>
          <cell r="S360">
            <v>156.3742</v>
          </cell>
          <cell r="T360">
            <v>379.93970000000002</v>
          </cell>
          <cell r="U360">
            <v>1579.3323</v>
          </cell>
          <cell r="V360">
            <v>290.4092</v>
          </cell>
          <cell r="W360">
            <v>584.52260000000001</v>
          </cell>
          <cell r="X360">
            <v>2429.7419</v>
          </cell>
          <cell r="Y360">
            <v>446.78339999999997</v>
          </cell>
          <cell r="Z360">
            <v>497.10739999999998</v>
          </cell>
          <cell r="AA360">
            <v>2121.3434999999999</v>
          </cell>
          <cell r="AB360">
            <v>379.96699999999998</v>
          </cell>
          <cell r="AC360">
            <v>0</v>
          </cell>
          <cell r="AD360">
            <v>0</v>
          </cell>
          <cell r="AE360">
            <v>0</v>
          </cell>
          <cell r="AF360">
            <v>11.106</v>
          </cell>
          <cell r="AG360">
            <v>45.221400000000003</v>
          </cell>
          <cell r="AH360">
            <v>8.4888999999999992</v>
          </cell>
          <cell r="AI360">
            <v>0</v>
          </cell>
          <cell r="AJ360">
            <v>0</v>
          </cell>
          <cell r="AK360">
            <v>0</v>
          </cell>
          <cell r="AL360">
            <v>570.75149999999996</v>
          </cell>
          <cell r="AM360">
            <v>2472.6487000000002</v>
          </cell>
          <cell r="AN360">
            <v>436.25729999999999</v>
          </cell>
          <cell r="AO360">
            <v>1056.7529</v>
          </cell>
          <cell r="AP360">
            <v>4548.7708000000002</v>
          </cell>
          <cell r="AQ360">
            <v>807.73540000000003</v>
          </cell>
          <cell r="AR360">
            <v>11.106</v>
          </cell>
          <cell r="AS360">
            <v>45.221400000000003</v>
          </cell>
          <cell r="AT360">
            <v>8.4888999999999992</v>
          </cell>
          <cell r="AU360">
            <v>0</v>
          </cell>
          <cell r="AV360">
            <v>0</v>
          </cell>
          <cell r="AW360">
            <v>0</v>
          </cell>
          <cell r="AX360">
            <v>0</v>
          </cell>
          <cell r="AY360">
            <v>0</v>
          </cell>
          <cell r="AZ360">
            <v>0</v>
          </cell>
          <cell r="BA360">
            <v>11.106</v>
          </cell>
          <cell r="BB360">
            <v>45.221400000000003</v>
          </cell>
          <cell r="BC360">
            <v>8.4888999999999992</v>
          </cell>
          <cell r="BD360">
            <v>497.10739999999998</v>
          </cell>
          <cell r="BE360">
            <v>2121.3434999999999</v>
          </cell>
          <cell r="BF360">
            <v>379.96699999999998</v>
          </cell>
          <cell r="BG360">
            <v>1155.2741000000001</v>
          </cell>
          <cell r="BH360">
            <v>4902.3905999999997</v>
          </cell>
          <cell r="BI360">
            <v>883.04070000000002</v>
          </cell>
          <cell r="BJ360">
            <v>1652.3815</v>
          </cell>
          <cell r="BK360">
            <v>7023.7340999999997</v>
          </cell>
          <cell r="BL360">
            <v>1263.0077000000001</v>
          </cell>
          <cell r="BM360">
            <v>1641.2755</v>
          </cell>
          <cell r="BN360">
            <v>6978.5127000000002</v>
          </cell>
          <cell r="BO360">
            <v>1254.5188000000001</v>
          </cell>
        </row>
        <row r="361">
          <cell r="A361">
            <v>93986</v>
          </cell>
          <cell r="B361">
            <v>17.420100000000001</v>
          </cell>
          <cell r="C361">
            <v>236.98330000000001</v>
          </cell>
          <cell r="D361">
            <v>0</v>
          </cell>
          <cell r="E361">
            <v>89.004900000000006</v>
          </cell>
          <cell r="F361">
            <v>343.16239999999999</v>
          </cell>
          <cell r="G361">
            <v>0</v>
          </cell>
          <cell r="H361">
            <v>0</v>
          </cell>
          <cell r="I361">
            <v>60.278399999999998</v>
          </cell>
          <cell r="J361">
            <v>0</v>
          </cell>
          <cell r="K361">
            <v>2.2696999999999998</v>
          </cell>
          <cell r="L361">
            <v>32.902999999999999</v>
          </cell>
          <cell r="M361">
            <v>0</v>
          </cell>
          <cell r="N361">
            <v>0</v>
          </cell>
          <cell r="O361">
            <v>60.278399999999998</v>
          </cell>
          <cell r="P361">
            <v>0</v>
          </cell>
          <cell r="Q361">
            <v>158.39789999999999</v>
          </cell>
          <cell r="R361">
            <v>601.45609999999999</v>
          </cell>
          <cell r="S361">
            <v>0</v>
          </cell>
          <cell r="T361">
            <v>294.16750000000002</v>
          </cell>
          <cell r="U361">
            <v>1116.9897000000001</v>
          </cell>
          <cell r="V361">
            <v>0</v>
          </cell>
          <cell r="W361">
            <v>556.72069999999997</v>
          </cell>
          <cell r="X361">
            <v>2265.6885000000002</v>
          </cell>
          <cell r="Y361">
            <v>0</v>
          </cell>
          <cell r="Z361">
            <v>1451.3669</v>
          </cell>
          <cell r="AA361">
            <v>5778.5383000000002</v>
          </cell>
          <cell r="AB361">
            <v>0</v>
          </cell>
          <cell r="AC361">
            <v>0</v>
          </cell>
          <cell r="AD361">
            <v>0</v>
          </cell>
          <cell r="AE361">
            <v>0</v>
          </cell>
          <cell r="AF361">
            <v>0</v>
          </cell>
          <cell r="AG361">
            <v>0</v>
          </cell>
          <cell r="AH361">
            <v>0</v>
          </cell>
          <cell r="AI361">
            <v>0</v>
          </cell>
          <cell r="AJ361">
            <v>0</v>
          </cell>
          <cell r="AK361">
            <v>0</v>
          </cell>
          <cell r="AL361">
            <v>530.40329999999994</v>
          </cell>
          <cell r="AM361">
            <v>2092.1642999999999</v>
          </cell>
          <cell r="AN361">
            <v>0</v>
          </cell>
          <cell r="AO361">
            <v>1981.7701999999999</v>
          </cell>
          <cell r="AP361">
            <v>7870.7025999999996</v>
          </cell>
          <cell r="AQ361">
            <v>0</v>
          </cell>
          <cell r="AR361">
            <v>2.2696999999999998</v>
          </cell>
          <cell r="AS361">
            <v>93.181399999999996</v>
          </cell>
          <cell r="AT361">
            <v>0</v>
          </cell>
          <cell r="AU361">
            <v>0</v>
          </cell>
          <cell r="AV361">
            <v>0</v>
          </cell>
          <cell r="AW361">
            <v>0</v>
          </cell>
          <cell r="AX361">
            <v>0</v>
          </cell>
          <cell r="AY361">
            <v>0</v>
          </cell>
          <cell r="AZ361">
            <v>0</v>
          </cell>
          <cell r="BA361">
            <v>2.2696999999999998</v>
          </cell>
          <cell r="BB361">
            <v>93.181399999999996</v>
          </cell>
          <cell r="BC361">
            <v>0</v>
          </cell>
          <cell r="BD361">
            <v>1557.7918999999999</v>
          </cell>
          <cell r="BE361">
            <v>6418.9624000000003</v>
          </cell>
          <cell r="BF361">
            <v>0</v>
          </cell>
          <cell r="BG361">
            <v>982.96870000000001</v>
          </cell>
          <cell r="BH361">
            <v>3810.6100999999999</v>
          </cell>
          <cell r="BI361">
            <v>0</v>
          </cell>
          <cell r="BJ361">
            <v>2540.7606000000001</v>
          </cell>
          <cell r="BK361">
            <v>10229.5725</v>
          </cell>
          <cell r="BL361">
            <v>0</v>
          </cell>
          <cell r="BM361">
            <v>2538.4908999999998</v>
          </cell>
          <cell r="BN361">
            <v>10136.391100000001</v>
          </cell>
          <cell r="BO361">
            <v>0</v>
          </cell>
        </row>
        <row r="362">
          <cell r="A362">
            <v>93987</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227.31379999999999</v>
          </cell>
          <cell r="R362">
            <v>611.43460000000005</v>
          </cell>
          <cell r="S362">
            <v>977.31960000000004</v>
          </cell>
          <cell r="T362">
            <v>422.1542</v>
          </cell>
          <cell r="U362">
            <v>1135.5211999999999</v>
          </cell>
          <cell r="V362">
            <v>1815.0222000000001</v>
          </cell>
          <cell r="W362">
            <v>649.46799999999996</v>
          </cell>
          <cell r="X362">
            <v>1746.9558</v>
          </cell>
          <cell r="Y362">
            <v>2792.3418000000001</v>
          </cell>
          <cell r="Z362">
            <v>552.34159999999997</v>
          </cell>
          <cell r="AA362">
            <v>1516.1750999999999</v>
          </cell>
          <cell r="AB362">
            <v>2374.7543000000001</v>
          </cell>
          <cell r="AC362">
            <v>0</v>
          </cell>
          <cell r="AD362">
            <v>0</v>
          </cell>
          <cell r="AE362">
            <v>0</v>
          </cell>
          <cell r="AF362">
            <v>18.9328</v>
          </cell>
          <cell r="AG362">
            <v>69.170199999999994</v>
          </cell>
          <cell r="AH362">
            <v>81.399900000000002</v>
          </cell>
          <cell r="AI362">
            <v>0</v>
          </cell>
          <cell r="AJ362">
            <v>0</v>
          </cell>
          <cell r="AK362">
            <v>0</v>
          </cell>
          <cell r="AL362">
            <v>634.16690000000006</v>
          </cell>
          <cell r="AM362">
            <v>1759.9657999999999</v>
          </cell>
          <cell r="AN362">
            <v>2726.5556000000001</v>
          </cell>
          <cell r="AO362">
            <v>1167.5757000000001</v>
          </cell>
          <cell r="AP362">
            <v>3206.9706999999999</v>
          </cell>
          <cell r="AQ362">
            <v>5019.91</v>
          </cell>
          <cell r="AR362">
            <v>18.9328</v>
          </cell>
          <cell r="AS362">
            <v>69.170199999999994</v>
          </cell>
          <cell r="AT362">
            <v>81.399900000000002</v>
          </cell>
          <cell r="AU362">
            <v>0</v>
          </cell>
          <cell r="AV362">
            <v>0</v>
          </cell>
          <cell r="AW362">
            <v>0</v>
          </cell>
          <cell r="AX362">
            <v>0</v>
          </cell>
          <cell r="AY362">
            <v>0</v>
          </cell>
          <cell r="AZ362">
            <v>0</v>
          </cell>
          <cell r="BA362">
            <v>18.9328</v>
          </cell>
          <cell r="BB362">
            <v>69.170199999999994</v>
          </cell>
          <cell r="BC362">
            <v>81.399900000000002</v>
          </cell>
          <cell r="BD362">
            <v>552.34159999999997</v>
          </cell>
          <cell r="BE362">
            <v>1516.1750999999999</v>
          </cell>
          <cell r="BF362">
            <v>2374.7543000000001</v>
          </cell>
          <cell r="BG362">
            <v>1283.6349</v>
          </cell>
          <cell r="BH362">
            <v>3506.9216000000001</v>
          </cell>
          <cell r="BI362">
            <v>5518.8973999999998</v>
          </cell>
          <cell r="BJ362">
            <v>1835.9765</v>
          </cell>
          <cell r="BK362">
            <v>5023.0967000000001</v>
          </cell>
          <cell r="BL362">
            <v>7893.6517000000003</v>
          </cell>
          <cell r="BM362">
            <v>1817.0436999999999</v>
          </cell>
          <cell r="BN362">
            <v>4953.9264999999996</v>
          </cell>
          <cell r="BO362">
            <v>7812.2518</v>
          </cell>
        </row>
        <row r="363">
          <cell r="A363">
            <v>93988</v>
          </cell>
          <cell r="B363">
            <v>0</v>
          </cell>
          <cell r="C363">
            <v>0</v>
          </cell>
          <cell r="D363">
            <v>0</v>
          </cell>
          <cell r="E363">
            <v>0</v>
          </cell>
          <cell r="F363">
            <v>0</v>
          </cell>
          <cell r="G363">
            <v>0</v>
          </cell>
          <cell r="H363">
            <v>0</v>
          </cell>
          <cell r="I363">
            <v>125.58</v>
          </cell>
          <cell r="J363">
            <v>0</v>
          </cell>
          <cell r="K363">
            <v>0</v>
          </cell>
          <cell r="L363">
            <v>0</v>
          </cell>
          <cell r="M363">
            <v>0</v>
          </cell>
          <cell r="N363">
            <v>0</v>
          </cell>
          <cell r="O363">
            <v>125.58</v>
          </cell>
          <cell r="P363">
            <v>0</v>
          </cell>
          <cell r="Q363">
            <v>119.85639999999999</v>
          </cell>
          <cell r="R363">
            <v>557.12990000000002</v>
          </cell>
          <cell r="S363">
            <v>886.94949999999994</v>
          </cell>
          <cell r="T363">
            <v>222.59039999999999</v>
          </cell>
          <cell r="U363">
            <v>1034.6696999999999</v>
          </cell>
          <cell r="V363">
            <v>1647.1918000000001</v>
          </cell>
          <cell r="W363">
            <v>342.4468</v>
          </cell>
          <cell r="X363">
            <v>1591.7996000000001</v>
          </cell>
          <cell r="Y363">
            <v>2534.1412999999998</v>
          </cell>
          <cell r="Z363">
            <v>291.23469999999998</v>
          </cell>
          <cell r="AA363">
            <v>1388.0163</v>
          </cell>
          <cell r="AB363">
            <v>2155.1655000000001</v>
          </cell>
          <cell r="AC363">
            <v>0</v>
          </cell>
          <cell r="AD363">
            <v>0</v>
          </cell>
          <cell r="AE363">
            <v>0</v>
          </cell>
          <cell r="AF363">
            <v>0</v>
          </cell>
          <cell r="AG363">
            <v>0</v>
          </cell>
          <cell r="AH363">
            <v>0</v>
          </cell>
          <cell r="AI363">
            <v>3.5021</v>
          </cell>
          <cell r="AJ363">
            <v>14.997299999999999</v>
          </cell>
          <cell r="AK363">
            <v>21.398399999999999</v>
          </cell>
          <cell r="AL363">
            <v>334.37889999999999</v>
          </cell>
          <cell r="AM363">
            <v>1620.5376000000001</v>
          </cell>
          <cell r="AN363">
            <v>2474.4375</v>
          </cell>
          <cell r="AO363">
            <v>622.11149999999998</v>
          </cell>
          <cell r="AP363">
            <v>2993.5565999999999</v>
          </cell>
          <cell r="AQ363">
            <v>4608.2046</v>
          </cell>
          <cell r="AR363">
            <v>3.5021</v>
          </cell>
          <cell r="AS363">
            <v>140.57730000000001</v>
          </cell>
          <cell r="AT363">
            <v>21.398399999999999</v>
          </cell>
          <cell r="AU363">
            <v>0</v>
          </cell>
          <cell r="AV363">
            <v>0</v>
          </cell>
          <cell r="AW363">
            <v>0</v>
          </cell>
          <cell r="AX363">
            <v>0</v>
          </cell>
          <cell r="AY363">
            <v>0</v>
          </cell>
          <cell r="AZ363">
            <v>0</v>
          </cell>
          <cell r="BA363">
            <v>3.5021</v>
          </cell>
          <cell r="BB363">
            <v>140.57730000000001</v>
          </cell>
          <cell r="BC363">
            <v>21.398399999999999</v>
          </cell>
          <cell r="BD363">
            <v>291.23469999999998</v>
          </cell>
          <cell r="BE363">
            <v>1513.5962999999999</v>
          </cell>
          <cell r="BF363">
            <v>2155.1655000000001</v>
          </cell>
          <cell r="BG363">
            <v>676.82569999999998</v>
          </cell>
          <cell r="BH363">
            <v>3212.3371999999999</v>
          </cell>
          <cell r="BI363">
            <v>5008.5788000000002</v>
          </cell>
          <cell r="BJ363">
            <v>968.06039999999996</v>
          </cell>
          <cell r="BK363">
            <v>4725.9335000000001</v>
          </cell>
          <cell r="BL363">
            <v>7163.7443000000003</v>
          </cell>
          <cell r="BM363">
            <v>964.55830000000003</v>
          </cell>
          <cell r="BN363">
            <v>4585.3562000000002</v>
          </cell>
          <cell r="BO363">
            <v>7142.3459000000003</v>
          </cell>
        </row>
        <row r="364">
          <cell r="A364">
            <v>93989</v>
          </cell>
          <cell r="B364">
            <v>823.9171</v>
          </cell>
          <cell r="C364">
            <v>1591.4161999999999</v>
          </cell>
          <cell r="D364">
            <v>153.18860000000001</v>
          </cell>
          <cell r="E364">
            <v>1530.1318000000001</v>
          </cell>
          <cell r="F364">
            <v>2062.1523999999999</v>
          </cell>
          <cell r="G364">
            <v>284.49310000000003</v>
          </cell>
          <cell r="H364">
            <v>0</v>
          </cell>
          <cell r="I364">
            <v>0</v>
          </cell>
          <cell r="J364">
            <v>0</v>
          </cell>
          <cell r="K364">
            <v>0</v>
          </cell>
          <cell r="L364">
            <v>0</v>
          </cell>
          <cell r="M364">
            <v>0</v>
          </cell>
          <cell r="N364">
            <v>0</v>
          </cell>
          <cell r="O364">
            <v>0</v>
          </cell>
          <cell r="P364">
            <v>0</v>
          </cell>
          <cell r="Q364">
            <v>570.22400000000005</v>
          </cell>
          <cell r="R364">
            <v>529.28629999999998</v>
          </cell>
          <cell r="S364">
            <v>106.0201</v>
          </cell>
          <cell r="T364">
            <v>1058.9875</v>
          </cell>
          <cell r="U364">
            <v>982.95979999999997</v>
          </cell>
          <cell r="V364">
            <v>196.8946</v>
          </cell>
          <cell r="W364">
            <v>3983.2604000000001</v>
          </cell>
          <cell r="X364">
            <v>5165.8146999999999</v>
          </cell>
          <cell r="Y364">
            <v>740.59640000000002</v>
          </cell>
          <cell r="Z364">
            <v>4338.8167999999996</v>
          </cell>
          <cell r="AA364">
            <v>4184.7359999999999</v>
          </cell>
          <cell r="AB364">
            <v>806.70410000000004</v>
          </cell>
          <cell r="AC364">
            <v>0</v>
          </cell>
          <cell r="AD364">
            <v>0</v>
          </cell>
          <cell r="AE364">
            <v>0</v>
          </cell>
          <cell r="AF364">
            <v>0</v>
          </cell>
          <cell r="AG364">
            <v>0</v>
          </cell>
          <cell r="AH364">
            <v>0</v>
          </cell>
          <cell r="AI364">
            <v>0</v>
          </cell>
          <cell r="AJ364">
            <v>0</v>
          </cell>
          <cell r="AK364">
            <v>0</v>
          </cell>
          <cell r="AL364">
            <v>1909.4241</v>
          </cell>
          <cell r="AM364">
            <v>1843.566</v>
          </cell>
          <cell r="AN364">
            <v>355.01389999999998</v>
          </cell>
          <cell r="AO364">
            <v>6248.2408999999998</v>
          </cell>
          <cell r="AP364">
            <v>6028.3019999999997</v>
          </cell>
          <cell r="AQ364">
            <v>1161.7180000000001</v>
          </cell>
          <cell r="AR364">
            <v>0</v>
          </cell>
          <cell r="AS364">
            <v>0</v>
          </cell>
          <cell r="AT364">
            <v>0</v>
          </cell>
          <cell r="AU364">
            <v>0</v>
          </cell>
          <cell r="AV364">
            <v>0</v>
          </cell>
          <cell r="AW364">
            <v>0</v>
          </cell>
          <cell r="AX364">
            <v>0</v>
          </cell>
          <cell r="AY364">
            <v>0</v>
          </cell>
          <cell r="AZ364">
            <v>0</v>
          </cell>
          <cell r="BA364">
            <v>0</v>
          </cell>
          <cell r="BB364">
            <v>0</v>
          </cell>
          <cell r="BC364">
            <v>0</v>
          </cell>
          <cell r="BD364">
            <v>6692.8657000000003</v>
          </cell>
          <cell r="BE364">
            <v>7838.3046000000004</v>
          </cell>
          <cell r="BF364">
            <v>1244.3858</v>
          </cell>
          <cell r="BG364">
            <v>3538.6356000000001</v>
          </cell>
          <cell r="BH364">
            <v>3355.8121000000001</v>
          </cell>
          <cell r="BI364">
            <v>657.92859999999996</v>
          </cell>
          <cell r="BJ364">
            <v>10231.5013</v>
          </cell>
          <cell r="BK364">
            <v>11194.1167</v>
          </cell>
          <cell r="BL364">
            <v>1902.3144</v>
          </cell>
          <cell r="BM364">
            <v>10231.5013</v>
          </cell>
          <cell r="BN364">
            <v>11194.1167</v>
          </cell>
          <cell r="BO364">
            <v>1902.3144</v>
          </cell>
        </row>
        <row r="365">
          <cell r="A365">
            <v>93991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12.863200000000001</v>
          </cell>
          <cell r="S365">
            <v>0</v>
          </cell>
          <cell r="T365">
            <v>0</v>
          </cell>
          <cell r="U365">
            <v>23.8888</v>
          </cell>
          <cell r="V365">
            <v>0</v>
          </cell>
          <cell r="W365">
            <v>0</v>
          </cell>
          <cell r="X365">
            <v>36.752000000000002</v>
          </cell>
          <cell r="Y365">
            <v>0</v>
          </cell>
          <cell r="Z365">
            <v>0</v>
          </cell>
          <cell r="AA365">
            <v>39.944000000000003</v>
          </cell>
          <cell r="AB365">
            <v>0</v>
          </cell>
          <cell r="AC365">
            <v>0</v>
          </cell>
          <cell r="AD365">
            <v>0</v>
          </cell>
          <cell r="AE365">
            <v>0</v>
          </cell>
          <cell r="AF365">
            <v>0</v>
          </cell>
          <cell r="AG365">
            <v>0</v>
          </cell>
          <cell r="AH365">
            <v>0</v>
          </cell>
          <cell r="AI365">
            <v>0</v>
          </cell>
          <cell r="AJ365">
            <v>0</v>
          </cell>
          <cell r="AK365">
            <v>0</v>
          </cell>
          <cell r="AL365">
            <v>0</v>
          </cell>
          <cell r="AM365">
            <v>46.055799999999998</v>
          </cell>
          <cell r="AN365">
            <v>0</v>
          </cell>
          <cell r="AO365">
            <v>0</v>
          </cell>
          <cell r="AP365">
            <v>85.999799999999993</v>
          </cell>
          <cell r="AQ365">
            <v>0</v>
          </cell>
          <cell r="AR365">
            <v>0</v>
          </cell>
          <cell r="AS365">
            <v>0</v>
          </cell>
          <cell r="AT365">
            <v>0</v>
          </cell>
          <cell r="AU365">
            <v>1119.3150000000001</v>
          </cell>
          <cell r="AV365">
            <v>878.28719999999998</v>
          </cell>
          <cell r="AW365">
            <v>0</v>
          </cell>
          <cell r="AX365">
            <v>0</v>
          </cell>
          <cell r="AY365">
            <v>0</v>
          </cell>
          <cell r="AZ365">
            <v>0</v>
          </cell>
          <cell r="BA365">
            <v>-1119.3150000000001</v>
          </cell>
          <cell r="BB365">
            <v>-878.28719999999998</v>
          </cell>
          <cell r="BC365">
            <v>0</v>
          </cell>
          <cell r="BD365">
            <v>0</v>
          </cell>
          <cell r="BE365">
            <v>39.944000000000003</v>
          </cell>
          <cell r="BF365">
            <v>0</v>
          </cell>
          <cell r="BG365">
            <v>0</v>
          </cell>
          <cell r="BH365">
            <v>82.8078</v>
          </cell>
          <cell r="BI365">
            <v>0</v>
          </cell>
          <cell r="BJ365">
            <v>0</v>
          </cell>
          <cell r="BK365">
            <v>122.7518</v>
          </cell>
          <cell r="BL365">
            <v>0</v>
          </cell>
          <cell r="BM365">
            <v>1119.3150000000001</v>
          </cell>
          <cell r="BN365">
            <v>1001.039</v>
          </cell>
          <cell r="BO365">
            <v>0</v>
          </cell>
        </row>
        <row r="366">
          <cell r="A366">
            <v>93992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275.92649999999998</v>
          </cell>
          <cell r="R366">
            <v>1916.4821999999999</v>
          </cell>
          <cell r="S366">
            <v>5549.5102999999999</v>
          </cell>
          <cell r="T366">
            <v>512.43489999999997</v>
          </cell>
          <cell r="U366">
            <v>3559.1813999999999</v>
          </cell>
          <cell r="V366">
            <v>10306.234399999999</v>
          </cell>
          <cell r="W366">
            <v>788.3614</v>
          </cell>
          <cell r="X366">
            <v>5475.6635999999999</v>
          </cell>
          <cell r="Y366">
            <v>15855.744699999999</v>
          </cell>
          <cell r="Z366">
            <v>670.46299999999997</v>
          </cell>
          <cell r="AA366">
            <v>4778.2475999999997</v>
          </cell>
          <cell r="AB366">
            <v>11576.450500000001</v>
          </cell>
          <cell r="AC366">
            <v>0</v>
          </cell>
          <cell r="AD366">
            <v>0</v>
          </cell>
          <cell r="AE366">
            <v>0</v>
          </cell>
          <cell r="AF366">
            <v>0</v>
          </cell>
          <cell r="AG366">
            <v>0</v>
          </cell>
          <cell r="AH366">
            <v>0</v>
          </cell>
          <cell r="AI366">
            <v>0</v>
          </cell>
          <cell r="AJ366">
            <v>0</v>
          </cell>
          <cell r="AK366">
            <v>0</v>
          </cell>
          <cell r="AL366">
            <v>769.78790000000004</v>
          </cell>
          <cell r="AM366">
            <v>5562.6968999999999</v>
          </cell>
          <cell r="AN366">
            <v>20015.715100000001</v>
          </cell>
          <cell r="AO366">
            <v>1440.2509</v>
          </cell>
          <cell r="AP366">
            <v>10340.9445</v>
          </cell>
          <cell r="AQ366">
            <v>31592.1656</v>
          </cell>
          <cell r="AR366">
            <v>0</v>
          </cell>
          <cell r="AS366">
            <v>0</v>
          </cell>
          <cell r="AT366">
            <v>0</v>
          </cell>
          <cell r="AU366">
            <v>0</v>
          </cell>
          <cell r="AV366">
            <v>0</v>
          </cell>
          <cell r="AW366">
            <v>0</v>
          </cell>
          <cell r="AX366">
            <v>0</v>
          </cell>
          <cell r="AY366">
            <v>0</v>
          </cell>
          <cell r="AZ366">
            <v>0</v>
          </cell>
          <cell r="BA366">
            <v>0</v>
          </cell>
          <cell r="BB366">
            <v>0</v>
          </cell>
          <cell r="BC366">
            <v>0</v>
          </cell>
          <cell r="BD366">
            <v>670.46299999999997</v>
          </cell>
          <cell r="BE366">
            <v>4778.2475999999997</v>
          </cell>
          <cell r="BF366">
            <v>11576.450500000001</v>
          </cell>
          <cell r="BG366">
            <v>1558.1493</v>
          </cell>
          <cell r="BH366">
            <v>11038.360500000001</v>
          </cell>
          <cell r="BI366">
            <v>35871.459799999997</v>
          </cell>
          <cell r="BJ366">
            <v>2228.6122999999998</v>
          </cell>
          <cell r="BK366">
            <v>15816.608099999999</v>
          </cell>
          <cell r="BL366">
            <v>47447.910300000003</v>
          </cell>
          <cell r="BM366">
            <v>2228.6122999999998</v>
          </cell>
          <cell r="BN366">
            <v>15816.608099999999</v>
          </cell>
          <cell r="BO366">
            <v>47447.910300000003</v>
          </cell>
        </row>
        <row r="367">
          <cell r="A367">
            <v>94033</v>
          </cell>
          <cell r="B367">
            <v>46.009</v>
          </cell>
          <cell r="C367">
            <v>532.74990000000003</v>
          </cell>
          <cell r="D367">
            <v>0</v>
          </cell>
          <cell r="E367">
            <v>85.445300000000003</v>
          </cell>
          <cell r="F367">
            <v>275.71929999999998</v>
          </cell>
          <cell r="G367">
            <v>0</v>
          </cell>
          <cell r="H367">
            <v>0</v>
          </cell>
          <cell r="I367">
            <v>0</v>
          </cell>
          <cell r="J367">
            <v>0</v>
          </cell>
          <cell r="K367">
            <v>0</v>
          </cell>
          <cell r="L367">
            <v>0</v>
          </cell>
          <cell r="M367">
            <v>0</v>
          </cell>
          <cell r="N367">
            <v>0</v>
          </cell>
          <cell r="O367">
            <v>0</v>
          </cell>
          <cell r="P367">
            <v>0</v>
          </cell>
          <cell r="Q367">
            <v>78.261899999999997</v>
          </cell>
          <cell r="R367">
            <v>461.51</v>
          </cell>
          <cell r="S367">
            <v>0</v>
          </cell>
          <cell r="T367">
            <v>145.34360000000001</v>
          </cell>
          <cell r="U367">
            <v>857.08969999999999</v>
          </cell>
          <cell r="V367">
            <v>0</v>
          </cell>
          <cell r="W367">
            <v>355.0598</v>
          </cell>
          <cell r="X367">
            <v>2127.0689000000002</v>
          </cell>
          <cell r="Y367">
            <v>0</v>
          </cell>
          <cell r="Z367">
            <v>552.31479999999999</v>
          </cell>
          <cell r="AA367">
            <v>4969.0919999999996</v>
          </cell>
          <cell r="AB367">
            <v>0</v>
          </cell>
          <cell r="AC367">
            <v>0</v>
          </cell>
          <cell r="AD367">
            <v>0</v>
          </cell>
          <cell r="AE367">
            <v>0</v>
          </cell>
          <cell r="AF367">
            <v>0</v>
          </cell>
          <cell r="AG367">
            <v>0</v>
          </cell>
          <cell r="AH367">
            <v>0</v>
          </cell>
          <cell r="AI367">
            <v>0</v>
          </cell>
          <cell r="AJ367">
            <v>0</v>
          </cell>
          <cell r="AK367">
            <v>0</v>
          </cell>
          <cell r="AL367">
            <v>262.06400000000002</v>
          </cell>
          <cell r="AM367">
            <v>1889.8621000000001</v>
          </cell>
          <cell r="AN367">
            <v>0</v>
          </cell>
          <cell r="AO367">
            <v>814.37879999999996</v>
          </cell>
          <cell r="AP367">
            <v>6858.9540999999999</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683.76909999999998</v>
          </cell>
          <cell r="BE367">
            <v>5777.5612000000001</v>
          </cell>
          <cell r="BF367">
            <v>0</v>
          </cell>
          <cell r="BG367">
            <v>485.66950000000003</v>
          </cell>
          <cell r="BH367">
            <v>3208.4618</v>
          </cell>
          <cell r="BI367">
            <v>0</v>
          </cell>
          <cell r="BJ367">
            <v>1169.4386</v>
          </cell>
          <cell r="BK367">
            <v>8986.0229999999992</v>
          </cell>
          <cell r="BL367">
            <v>0</v>
          </cell>
          <cell r="BM367">
            <v>1169.4386</v>
          </cell>
          <cell r="BN367">
            <v>8986.0229999999992</v>
          </cell>
          <cell r="BO367">
            <v>0</v>
          </cell>
        </row>
        <row r="368">
          <cell r="A368">
            <v>94034</v>
          </cell>
          <cell r="B368">
            <v>66.023600000000002</v>
          </cell>
          <cell r="C368">
            <v>316.17880000000002</v>
          </cell>
          <cell r="D368">
            <v>551.56190000000004</v>
          </cell>
          <cell r="E368">
            <v>122.6153</v>
          </cell>
          <cell r="F368">
            <v>304.49349999999998</v>
          </cell>
          <cell r="G368">
            <v>1024.3298</v>
          </cell>
          <cell r="H368">
            <v>0</v>
          </cell>
          <cell r="I368">
            <v>426.65039999999999</v>
          </cell>
          <cell r="J368">
            <v>0</v>
          </cell>
          <cell r="K368">
            <v>0</v>
          </cell>
          <cell r="L368">
            <v>0</v>
          </cell>
          <cell r="M368">
            <v>0</v>
          </cell>
          <cell r="N368">
            <v>0</v>
          </cell>
          <cell r="O368">
            <v>426.65039999999999</v>
          </cell>
          <cell r="P368">
            <v>0</v>
          </cell>
          <cell r="Q368">
            <v>622.92409999999995</v>
          </cell>
          <cell r="R368">
            <v>837.70849999999996</v>
          </cell>
          <cell r="S368">
            <v>-583.43589999999995</v>
          </cell>
          <cell r="T368">
            <v>1156.8590999999999</v>
          </cell>
          <cell r="U368">
            <v>1555.7442000000001</v>
          </cell>
          <cell r="V368">
            <v>-1083.5228</v>
          </cell>
          <cell r="W368">
            <v>1968.4221</v>
          </cell>
          <cell r="X368">
            <v>3014.125</v>
          </cell>
          <cell r="Y368">
            <v>-91.066999999999993</v>
          </cell>
          <cell r="Z368">
            <v>4411.0239000000001</v>
          </cell>
          <cell r="AA368">
            <v>6001.6289999999999</v>
          </cell>
          <cell r="AB368">
            <v>0</v>
          </cell>
          <cell r="AC368">
            <v>0</v>
          </cell>
          <cell r="AD368">
            <v>0</v>
          </cell>
          <cell r="AE368">
            <v>0</v>
          </cell>
          <cell r="AF368">
            <v>0</v>
          </cell>
          <cell r="AG368">
            <v>0</v>
          </cell>
          <cell r="AH368">
            <v>0</v>
          </cell>
          <cell r="AI368">
            <v>0</v>
          </cell>
          <cell r="AJ368">
            <v>0</v>
          </cell>
          <cell r="AK368">
            <v>0</v>
          </cell>
          <cell r="AL368">
            <v>2092.9479000000001</v>
          </cell>
          <cell r="AM368">
            <v>2843.9137000000001</v>
          </cell>
          <cell r="AN368">
            <v>17484.526300000001</v>
          </cell>
          <cell r="AO368">
            <v>6503.9718000000003</v>
          </cell>
          <cell r="AP368">
            <v>8845.5427</v>
          </cell>
          <cell r="AQ368">
            <v>17484.526300000001</v>
          </cell>
          <cell r="AR368">
            <v>0</v>
          </cell>
          <cell r="AS368">
            <v>426.65039999999999</v>
          </cell>
          <cell r="AT368">
            <v>0</v>
          </cell>
          <cell r="AU368">
            <v>0</v>
          </cell>
          <cell r="AV368">
            <v>0</v>
          </cell>
          <cell r="AW368">
            <v>0</v>
          </cell>
          <cell r="AX368">
            <v>0</v>
          </cell>
          <cell r="AY368">
            <v>0</v>
          </cell>
          <cell r="AZ368">
            <v>0</v>
          </cell>
          <cell r="BA368">
            <v>0</v>
          </cell>
          <cell r="BB368">
            <v>426.65039999999999</v>
          </cell>
          <cell r="BC368">
            <v>0</v>
          </cell>
          <cell r="BD368">
            <v>4599.6628000000001</v>
          </cell>
          <cell r="BE368">
            <v>7048.9516999999996</v>
          </cell>
          <cell r="BF368">
            <v>1575.8916999999999</v>
          </cell>
          <cell r="BG368">
            <v>3872.7311</v>
          </cell>
          <cell r="BH368">
            <v>5237.3663999999999</v>
          </cell>
          <cell r="BI368">
            <v>15817.5676</v>
          </cell>
          <cell r="BJ368">
            <v>8472.3938999999991</v>
          </cell>
          <cell r="BK368">
            <v>12286.3181</v>
          </cell>
          <cell r="BL368">
            <v>17393.459299999999</v>
          </cell>
          <cell r="BM368">
            <v>8472.3938999999991</v>
          </cell>
          <cell r="BN368">
            <v>11859.6677</v>
          </cell>
          <cell r="BO368">
            <v>17393.459299999999</v>
          </cell>
        </row>
        <row r="369">
          <cell r="A369">
            <v>94035</v>
          </cell>
          <cell r="B369">
            <v>0</v>
          </cell>
          <cell r="C369">
            <v>0</v>
          </cell>
          <cell r="D369">
            <v>0</v>
          </cell>
          <cell r="E369">
            <v>0</v>
          </cell>
          <cell r="F369">
            <v>0</v>
          </cell>
          <cell r="G369">
            <v>0</v>
          </cell>
          <cell r="H369">
            <v>0</v>
          </cell>
          <cell r="I369">
            <v>73.709999999999994</v>
          </cell>
          <cell r="J369">
            <v>0</v>
          </cell>
          <cell r="K369">
            <v>0</v>
          </cell>
          <cell r="L369">
            <v>0</v>
          </cell>
          <cell r="M369">
            <v>0</v>
          </cell>
          <cell r="N369">
            <v>0</v>
          </cell>
          <cell r="O369">
            <v>73.709999999999994</v>
          </cell>
          <cell r="P369">
            <v>0</v>
          </cell>
          <cell r="Q369">
            <v>34.441499999999998</v>
          </cell>
          <cell r="R369">
            <v>98.323300000000003</v>
          </cell>
          <cell r="S369">
            <v>473.7432</v>
          </cell>
          <cell r="T369">
            <v>63.962800000000001</v>
          </cell>
          <cell r="U369">
            <v>182.60050000000001</v>
          </cell>
          <cell r="V369">
            <v>879.80960000000005</v>
          </cell>
          <cell r="W369">
            <v>98.404300000000006</v>
          </cell>
          <cell r="X369">
            <v>280.92380000000003</v>
          </cell>
          <cell r="Y369">
            <v>1353.5527999999999</v>
          </cell>
          <cell r="Z369">
            <v>100.44840000000001</v>
          </cell>
          <cell r="AA369">
            <v>295.06650000000002</v>
          </cell>
          <cell r="AB369">
            <v>1381.6666</v>
          </cell>
          <cell r="AC369">
            <v>0</v>
          </cell>
          <cell r="AD369">
            <v>0</v>
          </cell>
          <cell r="AE369">
            <v>0</v>
          </cell>
          <cell r="AF369">
            <v>0</v>
          </cell>
          <cell r="AG369">
            <v>0</v>
          </cell>
          <cell r="AH369">
            <v>0</v>
          </cell>
          <cell r="AI369">
            <v>2.9815999999999998</v>
          </cell>
          <cell r="AJ369">
            <v>10.5023</v>
          </cell>
          <cell r="AK369">
            <v>29.2928</v>
          </cell>
          <cell r="AL369">
            <v>115.3291</v>
          </cell>
          <cell r="AM369">
            <v>340.87490000000003</v>
          </cell>
          <cell r="AN369">
            <v>1586.3522</v>
          </cell>
          <cell r="AO369">
            <v>212.79589999999999</v>
          </cell>
          <cell r="AP369">
            <v>625.43910000000005</v>
          </cell>
          <cell r="AQ369">
            <v>2938.7260000000001</v>
          </cell>
          <cell r="AR369">
            <v>2.9815999999999998</v>
          </cell>
          <cell r="AS369">
            <v>84.212299999999999</v>
          </cell>
          <cell r="AT369">
            <v>29.2928</v>
          </cell>
          <cell r="AU369">
            <v>0</v>
          </cell>
          <cell r="AV369">
            <v>0</v>
          </cell>
          <cell r="AW369">
            <v>0</v>
          </cell>
          <cell r="AX369">
            <v>0</v>
          </cell>
          <cell r="AY369">
            <v>0</v>
          </cell>
          <cell r="AZ369">
            <v>0</v>
          </cell>
          <cell r="BA369">
            <v>2.9815999999999998</v>
          </cell>
          <cell r="BB369">
            <v>84.212299999999999</v>
          </cell>
          <cell r="BC369">
            <v>29.2928</v>
          </cell>
          <cell r="BD369">
            <v>100.44840000000001</v>
          </cell>
          <cell r="BE369">
            <v>368.7765</v>
          </cell>
          <cell r="BF369">
            <v>1381.6666</v>
          </cell>
          <cell r="BG369">
            <v>213.73339999999999</v>
          </cell>
          <cell r="BH369">
            <v>621.79870000000005</v>
          </cell>
          <cell r="BI369">
            <v>2939.9050000000002</v>
          </cell>
          <cell r="BJ369">
            <v>314.18180000000001</v>
          </cell>
          <cell r="BK369">
            <v>990.5752</v>
          </cell>
          <cell r="BL369">
            <v>4321.5716000000002</v>
          </cell>
          <cell r="BM369">
            <v>311.2002</v>
          </cell>
          <cell r="BN369">
            <v>906.36289999999997</v>
          </cell>
          <cell r="BO369">
            <v>4292.2788</v>
          </cell>
        </row>
        <row r="370">
          <cell r="A370">
            <v>94036</v>
          </cell>
          <cell r="B370">
            <v>457.57459999999998</v>
          </cell>
          <cell r="C370">
            <v>2054.9814999999999</v>
          </cell>
          <cell r="D370">
            <v>7540.4699000000001</v>
          </cell>
          <cell r="E370">
            <v>31192.2896</v>
          </cell>
          <cell r="F370">
            <v>51484.588100000001</v>
          </cell>
          <cell r="G370">
            <v>514024.50309999997</v>
          </cell>
          <cell r="H370">
            <v>0</v>
          </cell>
          <cell r="I370">
            <v>11302.2</v>
          </cell>
          <cell r="J370">
            <v>0</v>
          </cell>
          <cell r="K370">
            <v>0</v>
          </cell>
          <cell r="L370">
            <v>0</v>
          </cell>
          <cell r="M370">
            <v>0</v>
          </cell>
          <cell r="N370">
            <v>0</v>
          </cell>
          <cell r="O370">
            <v>11302.2</v>
          </cell>
          <cell r="P370">
            <v>0</v>
          </cell>
          <cell r="Q370">
            <v>1403.0012999999999</v>
          </cell>
          <cell r="R370">
            <v>1487.5601999999999</v>
          </cell>
          <cell r="S370">
            <v>-2417.6907999999999</v>
          </cell>
          <cell r="T370">
            <v>2605.5738000000001</v>
          </cell>
          <cell r="U370">
            <v>2762.6118000000001</v>
          </cell>
          <cell r="V370">
            <v>-4489.9988999999996</v>
          </cell>
          <cell r="W370">
            <v>35658.439299999998</v>
          </cell>
          <cell r="X370">
            <v>57789.741600000001</v>
          </cell>
          <cell r="Y370">
            <v>514657.28330000001</v>
          </cell>
          <cell r="Z370">
            <v>8249.2947000000004</v>
          </cell>
          <cell r="AA370">
            <v>8807.8804999999993</v>
          </cell>
          <cell r="AB370">
            <v>922.26049999999998</v>
          </cell>
          <cell r="AC370">
            <v>0</v>
          </cell>
          <cell r="AD370">
            <v>0</v>
          </cell>
          <cell r="AE370">
            <v>0</v>
          </cell>
          <cell r="AF370">
            <v>0</v>
          </cell>
          <cell r="AG370">
            <v>0</v>
          </cell>
          <cell r="AH370">
            <v>0</v>
          </cell>
          <cell r="AI370">
            <v>0</v>
          </cell>
          <cell r="AJ370">
            <v>0</v>
          </cell>
          <cell r="AK370">
            <v>0</v>
          </cell>
          <cell r="AL370">
            <v>3914.1347000000001</v>
          </cell>
          <cell r="AM370">
            <v>4175.2191999999995</v>
          </cell>
          <cell r="AN370">
            <v>64501.873800000001</v>
          </cell>
          <cell r="AO370">
            <v>12163.429400000001</v>
          </cell>
          <cell r="AP370">
            <v>12983.099700000001</v>
          </cell>
          <cell r="AQ370">
            <v>65424.134299999998</v>
          </cell>
          <cell r="AR370">
            <v>0</v>
          </cell>
          <cell r="AS370">
            <v>11302.2</v>
          </cell>
          <cell r="AT370">
            <v>0</v>
          </cell>
          <cell r="AU370">
            <v>0</v>
          </cell>
          <cell r="AV370">
            <v>0</v>
          </cell>
          <cell r="AW370">
            <v>0</v>
          </cell>
          <cell r="AX370">
            <v>0</v>
          </cell>
          <cell r="AY370">
            <v>0</v>
          </cell>
          <cell r="AZ370">
            <v>0</v>
          </cell>
          <cell r="BA370">
            <v>0</v>
          </cell>
          <cell r="BB370">
            <v>11302.2</v>
          </cell>
          <cell r="BC370">
            <v>0</v>
          </cell>
          <cell r="BD370">
            <v>39899.158900000002</v>
          </cell>
          <cell r="BE370">
            <v>73649.650099999999</v>
          </cell>
          <cell r="BF370">
            <v>522487.23349999997</v>
          </cell>
          <cell r="BG370">
            <v>7922.7097999999996</v>
          </cell>
          <cell r="BH370">
            <v>8425.3912</v>
          </cell>
          <cell r="BI370">
            <v>57594.184099999999</v>
          </cell>
          <cell r="BJ370">
            <v>47821.868699999999</v>
          </cell>
          <cell r="BK370">
            <v>82075.041299999997</v>
          </cell>
          <cell r="BL370">
            <v>580081.41760000004</v>
          </cell>
          <cell r="BM370">
            <v>47821.868699999999</v>
          </cell>
          <cell r="BN370">
            <v>70772.8413</v>
          </cell>
          <cell r="BO370">
            <v>580081.41760000004</v>
          </cell>
        </row>
        <row r="371">
          <cell r="A371">
            <v>94037</v>
          </cell>
          <cell r="B371">
            <v>0</v>
          </cell>
          <cell r="C371">
            <v>0</v>
          </cell>
          <cell r="D371">
            <v>0</v>
          </cell>
          <cell r="E371">
            <v>0</v>
          </cell>
          <cell r="F371">
            <v>0</v>
          </cell>
          <cell r="G371">
            <v>0</v>
          </cell>
          <cell r="H371">
            <v>0</v>
          </cell>
          <cell r="I371">
            <v>473.38200000000001</v>
          </cell>
          <cell r="J371">
            <v>0</v>
          </cell>
          <cell r="K371">
            <v>0</v>
          </cell>
          <cell r="L371">
            <v>0</v>
          </cell>
          <cell r="M371">
            <v>0</v>
          </cell>
          <cell r="N371">
            <v>0</v>
          </cell>
          <cell r="O371">
            <v>473.38200000000001</v>
          </cell>
          <cell r="P371">
            <v>0</v>
          </cell>
          <cell r="Q371">
            <v>125.23520000000001</v>
          </cell>
          <cell r="R371">
            <v>460.5025</v>
          </cell>
          <cell r="S371">
            <v>1825.1704999999999</v>
          </cell>
          <cell r="T371">
            <v>232.5796</v>
          </cell>
          <cell r="U371">
            <v>855.21870000000001</v>
          </cell>
          <cell r="V371">
            <v>3389.6017000000002</v>
          </cell>
          <cell r="W371">
            <v>357.81479999999999</v>
          </cell>
          <cell r="X371">
            <v>1315.7212</v>
          </cell>
          <cell r="Y371">
            <v>5214.7722000000003</v>
          </cell>
          <cell r="Z371">
            <v>304.30489999999998</v>
          </cell>
          <cell r="AA371">
            <v>1157.5007000000001</v>
          </cell>
          <cell r="AB371">
            <v>4236.9065000000001</v>
          </cell>
          <cell r="AC371">
            <v>0</v>
          </cell>
          <cell r="AD371">
            <v>0</v>
          </cell>
          <cell r="AE371">
            <v>0</v>
          </cell>
          <cell r="AF371">
            <v>0</v>
          </cell>
          <cell r="AG371">
            <v>0</v>
          </cell>
          <cell r="AH371">
            <v>0</v>
          </cell>
          <cell r="AI371">
            <v>16.906099999999999</v>
          </cell>
          <cell r="AJ371">
            <v>62.383899999999997</v>
          </cell>
          <cell r="AK371">
            <v>181.6327</v>
          </cell>
          <cell r="AL371">
            <v>349.38479999999998</v>
          </cell>
          <cell r="AM371">
            <v>1338.1239</v>
          </cell>
          <cell r="AN371">
            <v>5562.3980000000001</v>
          </cell>
          <cell r="AO371">
            <v>636.78359999999998</v>
          </cell>
          <cell r="AP371">
            <v>2433.2406999999998</v>
          </cell>
          <cell r="AQ371">
            <v>9617.6718000000001</v>
          </cell>
          <cell r="AR371">
            <v>16.906099999999999</v>
          </cell>
          <cell r="AS371">
            <v>535.76589999999999</v>
          </cell>
          <cell r="AT371">
            <v>181.6327</v>
          </cell>
          <cell r="AU371">
            <v>0</v>
          </cell>
          <cell r="AV371">
            <v>0</v>
          </cell>
          <cell r="AW371">
            <v>0</v>
          </cell>
          <cell r="AX371">
            <v>0</v>
          </cell>
          <cell r="AY371">
            <v>0</v>
          </cell>
          <cell r="AZ371">
            <v>0</v>
          </cell>
          <cell r="BA371">
            <v>16.906099999999999</v>
          </cell>
          <cell r="BB371">
            <v>535.76589999999999</v>
          </cell>
          <cell r="BC371">
            <v>181.6327</v>
          </cell>
          <cell r="BD371">
            <v>304.30489999999998</v>
          </cell>
          <cell r="BE371">
            <v>1630.8827000000001</v>
          </cell>
          <cell r="BF371">
            <v>4236.9065000000001</v>
          </cell>
          <cell r="BG371">
            <v>707.19960000000003</v>
          </cell>
          <cell r="BH371">
            <v>2653.8451</v>
          </cell>
          <cell r="BI371">
            <v>10777.1702</v>
          </cell>
          <cell r="BJ371">
            <v>1011.5045</v>
          </cell>
          <cell r="BK371">
            <v>4284.7277999999997</v>
          </cell>
          <cell r="BL371">
            <v>15014.0767</v>
          </cell>
          <cell r="BM371">
            <v>994.59839999999997</v>
          </cell>
          <cell r="BN371">
            <v>3748.9618999999998</v>
          </cell>
          <cell r="BO371">
            <v>14832.444</v>
          </cell>
        </row>
        <row r="372">
          <cell r="A372">
            <v>94038</v>
          </cell>
          <cell r="B372">
            <v>477.28870000000001</v>
          </cell>
          <cell r="C372">
            <v>1700.7080000000001</v>
          </cell>
          <cell r="D372">
            <v>7402.6751999999997</v>
          </cell>
          <cell r="E372">
            <v>14058.5183</v>
          </cell>
          <cell r="F372">
            <v>14140.143899999999</v>
          </cell>
          <cell r="G372">
            <v>218045.5257</v>
          </cell>
          <cell r="H372">
            <v>0</v>
          </cell>
          <cell r="I372">
            <v>0</v>
          </cell>
          <cell r="J372">
            <v>0</v>
          </cell>
          <cell r="K372">
            <v>0</v>
          </cell>
          <cell r="L372">
            <v>0</v>
          </cell>
          <cell r="M372">
            <v>0</v>
          </cell>
          <cell r="N372">
            <v>0</v>
          </cell>
          <cell r="O372">
            <v>0</v>
          </cell>
          <cell r="P372">
            <v>0</v>
          </cell>
          <cell r="Q372">
            <v>386.26819999999998</v>
          </cell>
          <cell r="R372">
            <v>929.56460000000004</v>
          </cell>
          <cell r="S372">
            <v>-252.10499999999999</v>
          </cell>
          <cell r="T372">
            <v>717.35519999999997</v>
          </cell>
          <cell r="U372">
            <v>1726.3343</v>
          </cell>
          <cell r="V372">
            <v>-468.19940000000003</v>
          </cell>
          <cell r="W372">
            <v>15639.430399999999</v>
          </cell>
          <cell r="X372">
            <v>18496.750800000002</v>
          </cell>
          <cell r="Y372">
            <v>224727.8965</v>
          </cell>
          <cell r="Z372">
            <v>2271.1597999999999</v>
          </cell>
          <cell r="AA372">
            <v>5644.3957</v>
          </cell>
          <cell r="AB372">
            <v>2218.2559000000001</v>
          </cell>
          <cell r="AC372">
            <v>0</v>
          </cell>
          <cell r="AD372">
            <v>0</v>
          </cell>
          <cell r="AE372">
            <v>0</v>
          </cell>
          <cell r="AF372">
            <v>0</v>
          </cell>
          <cell r="AG372">
            <v>0</v>
          </cell>
          <cell r="AH372">
            <v>0</v>
          </cell>
          <cell r="AI372">
            <v>0</v>
          </cell>
          <cell r="AJ372">
            <v>0</v>
          </cell>
          <cell r="AK372">
            <v>0</v>
          </cell>
          <cell r="AL372">
            <v>1077.6224999999999</v>
          </cell>
          <cell r="AM372">
            <v>2663.8462</v>
          </cell>
          <cell r="AN372">
            <v>16713.7667</v>
          </cell>
          <cell r="AO372">
            <v>3348.7822999999999</v>
          </cell>
          <cell r="AP372">
            <v>8308.2419000000009</v>
          </cell>
          <cell r="AQ372">
            <v>18932.0226</v>
          </cell>
          <cell r="AR372">
            <v>0</v>
          </cell>
          <cell r="AS372">
            <v>0</v>
          </cell>
          <cell r="AT372">
            <v>0</v>
          </cell>
          <cell r="AU372">
            <v>0</v>
          </cell>
          <cell r="AV372">
            <v>0</v>
          </cell>
          <cell r="AW372">
            <v>0</v>
          </cell>
          <cell r="AX372">
            <v>0</v>
          </cell>
          <cell r="AY372">
            <v>0</v>
          </cell>
          <cell r="AZ372">
            <v>0</v>
          </cell>
          <cell r="BA372">
            <v>0</v>
          </cell>
          <cell r="BB372">
            <v>0</v>
          </cell>
          <cell r="BC372">
            <v>0</v>
          </cell>
          <cell r="BD372">
            <v>16806.966799999998</v>
          </cell>
          <cell r="BE372">
            <v>21485.247599999999</v>
          </cell>
          <cell r="BF372">
            <v>227666.45680000001</v>
          </cell>
          <cell r="BG372">
            <v>2181.2458999999999</v>
          </cell>
          <cell r="BH372">
            <v>5319.7451000000001</v>
          </cell>
          <cell r="BI372">
            <v>15993.462299999999</v>
          </cell>
          <cell r="BJ372">
            <v>18988.2127</v>
          </cell>
          <cell r="BK372">
            <v>26804.992699999999</v>
          </cell>
          <cell r="BL372">
            <v>243659.9191</v>
          </cell>
          <cell r="BM372">
            <v>18988.2127</v>
          </cell>
          <cell r="BN372">
            <v>26804.992699999999</v>
          </cell>
          <cell r="BO372">
            <v>243659.9191</v>
          </cell>
        </row>
        <row r="373">
          <cell r="A373">
            <v>94039</v>
          </cell>
          <cell r="B373">
            <v>45.526400000000002</v>
          </cell>
          <cell r="C373">
            <v>2781.1705000000002</v>
          </cell>
          <cell r="D373">
            <v>385.66489999999999</v>
          </cell>
          <cell r="E373">
            <v>84.549099999999996</v>
          </cell>
          <cell r="F373">
            <v>5165.0311000000002</v>
          </cell>
          <cell r="G373">
            <v>716.23479999999995</v>
          </cell>
          <cell r="H373">
            <v>0</v>
          </cell>
          <cell r="I373">
            <v>1749.9702</v>
          </cell>
          <cell r="J373">
            <v>0</v>
          </cell>
          <cell r="K373">
            <v>0</v>
          </cell>
          <cell r="L373">
            <v>0</v>
          </cell>
          <cell r="M373">
            <v>0</v>
          </cell>
          <cell r="N373">
            <v>0</v>
          </cell>
          <cell r="O373">
            <v>1749.9702</v>
          </cell>
          <cell r="P373">
            <v>0</v>
          </cell>
          <cell r="Q373">
            <v>223.83330000000001</v>
          </cell>
          <cell r="R373">
            <v>402.05290000000002</v>
          </cell>
          <cell r="S373">
            <v>-212.58940000000001</v>
          </cell>
          <cell r="T373">
            <v>415.69040000000001</v>
          </cell>
          <cell r="U373">
            <v>746.66970000000003</v>
          </cell>
          <cell r="V373">
            <v>-394.8091</v>
          </cell>
          <cell r="W373">
            <v>769.5992</v>
          </cell>
          <cell r="X373">
            <v>9094.9241999999995</v>
          </cell>
          <cell r="Y373">
            <v>494.50119999999998</v>
          </cell>
          <cell r="Z373">
            <v>1585.0009</v>
          </cell>
          <cell r="AA373">
            <v>2899.5088999999998</v>
          </cell>
          <cell r="AB373">
            <v>0</v>
          </cell>
          <cell r="AC373">
            <v>0</v>
          </cell>
          <cell r="AD373">
            <v>0</v>
          </cell>
          <cell r="AE373">
            <v>0</v>
          </cell>
          <cell r="AF373">
            <v>0</v>
          </cell>
          <cell r="AG373">
            <v>0</v>
          </cell>
          <cell r="AH373">
            <v>0</v>
          </cell>
          <cell r="AI373">
            <v>0</v>
          </cell>
          <cell r="AJ373">
            <v>0</v>
          </cell>
          <cell r="AK373">
            <v>0</v>
          </cell>
          <cell r="AL373">
            <v>752.05219999999997</v>
          </cell>
          <cell r="AM373">
            <v>1372.9390000000001</v>
          </cell>
          <cell r="AN373">
            <v>6370.8082000000004</v>
          </cell>
          <cell r="AO373">
            <v>2337.0531000000001</v>
          </cell>
          <cell r="AP373">
            <v>4272.4479000000001</v>
          </cell>
          <cell r="AQ373">
            <v>6370.8082000000004</v>
          </cell>
          <cell r="AR373">
            <v>0</v>
          </cell>
          <cell r="AS373">
            <v>1749.9702</v>
          </cell>
          <cell r="AT373">
            <v>0</v>
          </cell>
          <cell r="AU373">
            <v>0</v>
          </cell>
          <cell r="AV373">
            <v>0</v>
          </cell>
          <cell r="AW373">
            <v>0</v>
          </cell>
          <cell r="AX373">
            <v>0</v>
          </cell>
          <cell r="AY373">
            <v>0</v>
          </cell>
          <cell r="AZ373">
            <v>0</v>
          </cell>
          <cell r="BA373">
            <v>0</v>
          </cell>
          <cell r="BB373">
            <v>1749.9702</v>
          </cell>
          <cell r="BC373">
            <v>0</v>
          </cell>
          <cell r="BD373">
            <v>1715.0763999999999</v>
          </cell>
          <cell r="BE373">
            <v>12595.680700000001</v>
          </cell>
          <cell r="BF373">
            <v>1101.8996999999999</v>
          </cell>
          <cell r="BG373">
            <v>1391.5759</v>
          </cell>
          <cell r="BH373">
            <v>2521.6615999999999</v>
          </cell>
          <cell r="BI373">
            <v>5763.4097000000002</v>
          </cell>
          <cell r="BJ373">
            <v>3106.6523000000002</v>
          </cell>
          <cell r="BK373">
            <v>15117.3423</v>
          </cell>
          <cell r="BL373">
            <v>6865.3094000000001</v>
          </cell>
          <cell r="BM373">
            <v>3106.6523000000002</v>
          </cell>
          <cell r="BN373">
            <v>13367.372100000001</v>
          </cell>
          <cell r="BO373">
            <v>6865.3094000000001</v>
          </cell>
        </row>
        <row r="374">
          <cell r="A374">
            <v>94040</v>
          </cell>
          <cell r="B374">
            <v>65.386099999999999</v>
          </cell>
          <cell r="C374">
            <v>220.26560000000001</v>
          </cell>
          <cell r="D374">
            <v>899.3854</v>
          </cell>
          <cell r="E374">
            <v>83.703800000000001</v>
          </cell>
          <cell r="F374">
            <v>333.62970000000001</v>
          </cell>
          <cell r="G374">
            <v>1151.3462</v>
          </cell>
          <cell r="H374">
            <v>0</v>
          </cell>
          <cell r="I374">
            <v>0</v>
          </cell>
          <cell r="J374">
            <v>0</v>
          </cell>
          <cell r="K374">
            <v>67.9221</v>
          </cell>
          <cell r="L374">
            <v>155.85849999999999</v>
          </cell>
          <cell r="M374">
            <v>934.27020000000005</v>
          </cell>
          <cell r="N374">
            <v>0</v>
          </cell>
          <cell r="O374">
            <v>0</v>
          </cell>
          <cell r="P374">
            <v>0</v>
          </cell>
          <cell r="Q374">
            <v>40.672499999999999</v>
          </cell>
          <cell r="R374">
            <v>155.416</v>
          </cell>
          <cell r="S374">
            <v>559.44899999999996</v>
          </cell>
          <cell r="T374">
            <v>75.534599999999998</v>
          </cell>
          <cell r="U374">
            <v>288.62990000000002</v>
          </cell>
          <cell r="V374">
            <v>1038.9773</v>
          </cell>
          <cell r="W374">
            <v>197.3749</v>
          </cell>
          <cell r="X374">
            <v>842.08270000000005</v>
          </cell>
          <cell r="Y374">
            <v>2714.8877000000002</v>
          </cell>
          <cell r="Z374">
            <v>205.0299</v>
          </cell>
          <cell r="AA374">
            <v>830.83010000000002</v>
          </cell>
          <cell r="AB374">
            <v>2820.1867000000002</v>
          </cell>
          <cell r="AC374">
            <v>0</v>
          </cell>
          <cell r="AD374">
            <v>79.285899999999998</v>
          </cell>
          <cell r="AE374">
            <v>0</v>
          </cell>
          <cell r="AF374">
            <v>0</v>
          </cell>
          <cell r="AG374">
            <v>0</v>
          </cell>
          <cell r="AH374">
            <v>0</v>
          </cell>
          <cell r="AI374">
            <v>0</v>
          </cell>
          <cell r="AJ374">
            <v>0</v>
          </cell>
          <cell r="AK374">
            <v>0</v>
          </cell>
          <cell r="AL374">
            <v>123.6032</v>
          </cell>
          <cell r="AM374">
            <v>495.35840000000002</v>
          </cell>
          <cell r="AN374">
            <v>1700.1608000000001</v>
          </cell>
          <cell r="AO374">
            <v>328.63310000000001</v>
          </cell>
          <cell r="AP374">
            <v>1246.9025999999999</v>
          </cell>
          <cell r="AQ374">
            <v>4520.3474999999999</v>
          </cell>
          <cell r="AR374">
            <v>67.9221</v>
          </cell>
          <cell r="AS374">
            <v>235.14439999999999</v>
          </cell>
          <cell r="AT374">
            <v>934.27020000000005</v>
          </cell>
          <cell r="AU374">
            <v>0</v>
          </cell>
          <cell r="AV374">
            <v>0</v>
          </cell>
          <cell r="AW374">
            <v>0</v>
          </cell>
          <cell r="AX374">
            <v>0</v>
          </cell>
          <cell r="AY374">
            <v>0</v>
          </cell>
          <cell r="AZ374">
            <v>0</v>
          </cell>
          <cell r="BA374">
            <v>67.9221</v>
          </cell>
          <cell r="BB374">
            <v>235.14439999999999</v>
          </cell>
          <cell r="BC374">
            <v>934.27020000000005</v>
          </cell>
          <cell r="BD374">
            <v>354.1198</v>
          </cell>
          <cell r="BE374">
            <v>1384.7254</v>
          </cell>
          <cell r="BF374">
            <v>4870.9183000000003</v>
          </cell>
          <cell r="BG374">
            <v>239.81030000000001</v>
          </cell>
          <cell r="BH374">
            <v>939.40430000000003</v>
          </cell>
          <cell r="BI374">
            <v>3298.5871000000002</v>
          </cell>
          <cell r="BJ374">
            <v>593.93010000000004</v>
          </cell>
          <cell r="BK374">
            <v>2324.1297</v>
          </cell>
          <cell r="BL374">
            <v>8169.5054</v>
          </cell>
          <cell r="BM374">
            <v>526.00800000000004</v>
          </cell>
          <cell r="BN374">
            <v>2088.9852999999998</v>
          </cell>
          <cell r="BO374">
            <v>7235.2352000000001</v>
          </cell>
        </row>
        <row r="375">
          <cell r="A375">
            <v>94041</v>
          </cell>
          <cell r="B375">
            <v>68.943899999999999</v>
          </cell>
          <cell r="C375">
            <v>131.52420000000001</v>
          </cell>
          <cell r="D375">
            <v>948.32360000000006</v>
          </cell>
          <cell r="E375">
            <v>29.907800000000002</v>
          </cell>
          <cell r="F375">
            <v>118.429</v>
          </cell>
          <cell r="G375">
            <v>411.38189999999997</v>
          </cell>
          <cell r="H375">
            <v>0</v>
          </cell>
          <cell r="I375">
            <v>0</v>
          </cell>
          <cell r="J375">
            <v>0</v>
          </cell>
          <cell r="K375">
            <v>47.197000000000003</v>
          </cell>
          <cell r="L375">
            <v>92.819800000000001</v>
          </cell>
          <cell r="M375">
            <v>649.19529999999997</v>
          </cell>
          <cell r="N375">
            <v>0</v>
          </cell>
          <cell r="O375">
            <v>0</v>
          </cell>
          <cell r="P375">
            <v>0</v>
          </cell>
          <cell r="Q375">
            <v>133.71250000000001</v>
          </cell>
          <cell r="R375">
            <v>491.88299999999998</v>
          </cell>
          <cell r="S375">
            <v>1387.5426</v>
          </cell>
          <cell r="T375">
            <v>248.32320000000001</v>
          </cell>
          <cell r="U375">
            <v>913.49710000000005</v>
          </cell>
          <cell r="V375">
            <v>2576.8647000000001</v>
          </cell>
          <cell r="W375">
            <v>433.69040000000001</v>
          </cell>
          <cell r="X375">
            <v>1562.5135</v>
          </cell>
          <cell r="Y375">
            <v>4674.9174999999996</v>
          </cell>
          <cell r="Z375">
            <v>1172.2704000000001</v>
          </cell>
          <cell r="AA375">
            <v>4467.8459000000003</v>
          </cell>
          <cell r="AB375">
            <v>13452.195100000001</v>
          </cell>
          <cell r="AC375">
            <v>0</v>
          </cell>
          <cell r="AD375">
            <v>4.9405000000000001</v>
          </cell>
          <cell r="AE375">
            <v>0</v>
          </cell>
          <cell r="AF375">
            <v>0</v>
          </cell>
          <cell r="AG375">
            <v>0</v>
          </cell>
          <cell r="AH375">
            <v>0</v>
          </cell>
          <cell r="AI375">
            <v>0</v>
          </cell>
          <cell r="AJ375">
            <v>0</v>
          </cell>
          <cell r="AK375">
            <v>0</v>
          </cell>
          <cell r="AL375">
            <v>417.45600000000002</v>
          </cell>
          <cell r="AM375">
            <v>1578.6669999999999</v>
          </cell>
          <cell r="AN375">
            <v>5742.1079</v>
          </cell>
          <cell r="AO375">
            <v>1589.7264</v>
          </cell>
          <cell r="AP375">
            <v>6041.5724</v>
          </cell>
          <cell r="AQ375">
            <v>19194.303</v>
          </cell>
          <cell r="AR375">
            <v>47.197000000000003</v>
          </cell>
          <cell r="AS375">
            <v>97.760300000000001</v>
          </cell>
          <cell r="AT375">
            <v>649.19529999999997</v>
          </cell>
          <cell r="AU375">
            <v>0</v>
          </cell>
          <cell r="AV375">
            <v>0</v>
          </cell>
          <cell r="AW375">
            <v>0</v>
          </cell>
          <cell r="AX375">
            <v>0</v>
          </cell>
          <cell r="AY375">
            <v>0</v>
          </cell>
          <cell r="AZ375">
            <v>0</v>
          </cell>
          <cell r="BA375">
            <v>47.197000000000003</v>
          </cell>
          <cell r="BB375">
            <v>97.760300000000001</v>
          </cell>
          <cell r="BC375">
            <v>649.19529999999997</v>
          </cell>
          <cell r="BD375">
            <v>1271.1221</v>
          </cell>
          <cell r="BE375">
            <v>4717.7991000000002</v>
          </cell>
          <cell r="BF375">
            <v>14811.900600000001</v>
          </cell>
          <cell r="BG375">
            <v>799.49170000000004</v>
          </cell>
          <cell r="BH375">
            <v>2984.0470999999998</v>
          </cell>
          <cell r="BI375">
            <v>9706.5151999999998</v>
          </cell>
          <cell r="BJ375">
            <v>2070.6138000000001</v>
          </cell>
          <cell r="BK375">
            <v>7701.8462</v>
          </cell>
          <cell r="BL375">
            <v>24518.415799999999</v>
          </cell>
          <cell r="BM375">
            <v>2023.4168</v>
          </cell>
          <cell r="BN375">
            <v>7604.0859</v>
          </cell>
          <cell r="BO375">
            <v>23869.220499999999</v>
          </cell>
        </row>
        <row r="376">
          <cell r="A376">
            <v>94042</v>
          </cell>
          <cell r="B376">
            <v>7.3832000000000004</v>
          </cell>
          <cell r="C376">
            <v>59.888300000000001</v>
          </cell>
          <cell r="D376">
            <v>101.5561</v>
          </cell>
          <cell r="E376">
            <v>25.511700000000001</v>
          </cell>
          <cell r="F376">
            <v>141.3552</v>
          </cell>
          <cell r="G376">
            <v>350.91269999999997</v>
          </cell>
          <cell r="H376">
            <v>0</v>
          </cell>
          <cell r="I376">
            <v>45.863999999999997</v>
          </cell>
          <cell r="J376">
            <v>0</v>
          </cell>
          <cell r="K376">
            <v>18.117899999999999</v>
          </cell>
          <cell r="L376">
            <v>37.421599999999998</v>
          </cell>
          <cell r="M376">
            <v>249.21119999999999</v>
          </cell>
          <cell r="N376">
            <v>0</v>
          </cell>
          <cell r="O376">
            <v>45.863999999999997</v>
          </cell>
          <cell r="P376">
            <v>0</v>
          </cell>
          <cell r="Q376">
            <v>17.066099999999999</v>
          </cell>
          <cell r="R376">
            <v>32.689500000000002</v>
          </cell>
          <cell r="S376">
            <v>234.7457</v>
          </cell>
          <cell r="T376">
            <v>31.694199999999999</v>
          </cell>
          <cell r="U376">
            <v>60.709299999999999</v>
          </cell>
          <cell r="V376">
            <v>435.9529</v>
          </cell>
          <cell r="W376">
            <v>63.537300000000002</v>
          </cell>
          <cell r="X376">
            <v>257.22070000000002</v>
          </cell>
          <cell r="Y376">
            <v>873.95619999999997</v>
          </cell>
          <cell r="Z376">
            <v>92.287199999999999</v>
          </cell>
          <cell r="AA376">
            <v>182.26910000000001</v>
          </cell>
          <cell r="AB376">
            <v>1269.4118000000001</v>
          </cell>
          <cell r="AC376">
            <v>0</v>
          </cell>
          <cell r="AD376">
            <v>1.4835</v>
          </cell>
          <cell r="AE376">
            <v>0</v>
          </cell>
          <cell r="AF376">
            <v>0</v>
          </cell>
          <cell r="AG376">
            <v>0</v>
          </cell>
          <cell r="AH376">
            <v>0</v>
          </cell>
          <cell r="AI376">
            <v>0</v>
          </cell>
          <cell r="AJ376">
            <v>0</v>
          </cell>
          <cell r="AK376">
            <v>0</v>
          </cell>
          <cell r="AL376">
            <v>51.863700000000001</v>
          </cell>
          <cell r="AM376">
            <v>102.0236</v>
          </cell>
          <cell r="AN376">
            <v>713.38549999999998</v>
          </cell>
          <cell r="AO376">
            <v>144.15090000000001</v>
          </cell>
          <cell r="AP376">
            <v>282.80919999999998</v>
          </cell>
          <cell r="AQ376">
            <v>1982.7973</v>
          </cell>
          <cell r="AR376">
            <v>18.117899999999999</v>
          </cell>
          <cell r="AS376">
            <v>84.769099999999995</v>
          </cell>
          <cell r="AT376">
            <v>249.21119999999999</v>
          </cell>
          <cell r="AU376">
            <v>0</v>
          </cell>
          <cell r="AV376">
            <v>0</v>
          </cell>
          <cell r="AW376">
            <v>0</v>
          </cell>
          <cell r="AX376">
            <v>0</v>
          </cell>
          <cell r="AY376">
            <v>0</v>
          </cell>
          <cell r="AZ376">
            <v>0</v>
          </cell>
          <cell r="BA376">
            <v>18.117899999999999</v>
          </cell>
          <cell r="BB376">
            <v>84.769099999999995</v>
          </cell>
          <cell r="BC376">
            <v>249.21119999999999</v>
          </cell>
          <cell r="BD376">
            <v>125.18210000000001</v>
          </cell>
          <cell r="BE376">
            <v>429.3766</v>
          </cell>
          <cell r="BF376">
            <v>1721.8806</v>
          </cell>
          <cell r="BG376">
            <v>100.624</v>
          </cell>
          <cell r="BH376">
            <v>195.42240000000001</v>
          </cell>
          <cell r="BI376">
            <v>1384.0841</v>
          </cell>
          <cell r="BJ376">
            <v>225.80609999999999</v>
          </cell>
          <cell r="BK376">
            <v>624.79899999999998</v>
          </cell>
          <cell r="BL376">
            <v>3105.9647</v>
          </cell>
          <cell r="BM376">
            <v>207.68819999999999</v>
          </cell>
          <cell r="BN376">
            <v>540.0299</v>
          </cell>
          <cell r="BO376">
            <v>2856.7534999999998</v>
          </cell>
        </row>
        <row r="377">
          <cell r="A377">
            <v>94043</v>
          </cell>
          <cell r="B377">
            <v>148.92250000000001</v>
          </cell>
          <cell r="C377">
            <v>743.0068</v>
          </cell>
          <cell r="D377">
            <v>982.35419999999999</v>
          </cell>
          <cell r="E377">
            <v>276.57040000000001</v>
          </cell>
          <cell r="F377">
            <v>1379.8698999999999</v>
          </cell>
          <cell r="G377">
            <v>1824.3729000000001</v>
          </cell>
          <cell r="H377">
            <v>0</v>
          </cell>
          <cell r="I377">
            <v>343.98</v>
          </cell>
          <cell r="J377">
            <v>0</v>
          </cell>
          <cell r="K377">
            <v>375.90170000000001</v>
          </cell>
          <cell r="L377">
            <v>1163.1134999999999</v>
          </cell>
          <cell r="M377">
            <v>2479.6025</v>
          </cell>
          <cell r="N377">
            <v>0</v>
          </cell>
          <cell r="O377">
            <v>343.98</v>
          </cell>
          <cell r="P377">
            <v>0</v>
          </cell>
          <cell r="Q377">
            <v>25.984500000000001</v>
          </cell>
          <cell r="R377">
            <v>129.24189999999999</v>
          </cell>
          <cell r="S377">
            <v>66.593400000000003</v>
          </cell>
          <cell r="T377">
            <v>48.256999999999998</v>
          </cell>
          <cell r="U377">
            <v>240.02090000000001</v>
          </cell>
          <cell r="V377">
            <v>123.6734</v>
          </cell>
          <cell r="W377">
            <v>123.8327</v>
          </cell>
          <cell r="X377">
            <v>1329.0260000000001</v>
          </cell>
          <cell r="Y377">
            <v>517.39139999999998</v>
          </cell>
          <cell r="Z377">
            <v>110.6298</v>
          </cell>
          <cell r="AA377">
            <v>577.23</v>
          </cell>
          <cell r="AB377">
            <v>175.6259</v>
          </cell>
          <cell r="AC377">
            <v>268.86489999999998</v>
          </cell>
          <cell r="AD377">
            <v>264.20069999999998</v>
          </cell>
          <cell r="AE377">
            <v>0</v>
          </cell>
          <cell r="AF377">
            <v>0</v>
          </cell>
          <cell r="AG377">
            <v>0</v>
          </cell>
          <cell r="AH377">
            <v>0</v>
          </cell>
          <cell r="AI377">
            <v>0</v>
          </cell>
          <cell r="AJ377">
            <v>0</v>
          </cell>
          <cell r="AK377">
            <v>0</v>
          </cell>
          <cell r="AL377">
            <v>72.492400000000004</v>
          </cell>
          <cell r="AM377">
            <v>374.41629999999998</v>
          </cell>
          <cell r="AN377">
            <v>478.18900000000002</v>
          </cell>
          <cell r="AO377">
            <v>-85.742699999999999</v>
          </cell>
          <cell r="AP377">
            <v>687.44560000000001</v>
          </cell>
          <cell r="AQ377">
            <v>653.81489999999997</v>
          </cell>
          <cell r="AR377">
            <v>644.76660000000004</v>
          </cell>
          <cell r="AS377">
            <v>1771.2942</v>
          </cell>
          <cell r="AT377">
            <v>2479.6025</v>
          </cell>
          <cell r="AU377">
            <v>0</v>
          </cell>
          <cell r="AV377">
            <v>0</v>
          </cell>
          <cell r="AW377">
            <v>0</v>
          </cell>
          <cell r="AX377">
            <v>0</v>
          </cell>
          <cell r="AY377">
            <v>0</v>
          </cell>
          <cell r="AZ377">
            <v>0</v>
          </cell>
          <cell r="BA377">
            <v>644.76660000000004</v>
          </cell>
          <cell r="BB377">
            <v>1771.2942</v>
          </cell>
          <cell r="BC377">
            <v>2479.6025</v>
          </cell>
          <cell r="BD377">
            <v>536.12270000000001</v>
          </cell>
          <cell r="BE377">
            <v>3044.0866999999998</v>
          </cell>
          <cell r="BF377">
            <v>2982.3530000000001</v>
          </cell>
          <cell r="BG377">
            <v>146.73390000000001</v>
          </cell>
          <cell r="BH377">
            <v>743.67909999999995</v>
          </cell>
          <cell r="BI377">
            <v>668.45579999999995</v>
          </cell>
          <cell r="BJ377">
            <v>682.85659999999996</v>
          </cell>
          <cell r="BK377">
            <v>3787.7658000000001</v>
          </cell>
          <cell r="BL377">
            <v>3650.8087999999998</v>
          </cell>
          <cell r="BM377">
            <v>38.090000000000003</v>
          </cell>
          <cell r="BN377">
            <v>2016.4716000000001</v>
          </cell>
          <cell r="BO377">
            <v>1171.2063000000001</v>
          </cell>
        </row>
        <row r="378">
          <cell r="A378">
            <v>94044</v>
          </cell>
          <cell r="B378">
            <v>0</v>
          </cell>
          <cell r="C378">
            <v>0</v>
          </cell>
          <cell r="D378">
            <v>0</v>
          </cell>
          <cell r="E378">
            <v>0</v>
          </cell>
          <cell r="F378">
            <v>0</v>
          </cell>
          <cell r="G378">
            <v>0</v>
          </cell>
          <cell r="H378">
            <v>0</v>
          </cell>
          <cell r="I378">
            <v>104.0949</v>
          </cell>
          <cell r="J378">
            <v>0</v>
          </cell>
          <cell r="K378">
            <v>0</v>
          </cell>
          <cell r="L378">
            <v>0</v>
          </cell>
          <cell r="M378">
            <v>0</v>
          </cell>
          <cell r="N378">
            <v>0</v>
          </cell>
          <cell r="O378">
            <v>104.0949</v>
          </cell>
          <cell r="P378">
            <v>0</v>
          </cell>
          <cell r="Q378">
            <v>246.1842</v>
          </cell>
          <cell r="R378">
            <v>738.42219999999998</v>
          </cell>
          <cell r="S378">
            <v>3386.2629000000002</v>
          </cell>
          <cell r="T378">
            <v>457.19920000000002</v>
          </cell>
          <cell r="U378">
            <v>1371.3554999999999</v>
          </cell>
          <cell r="V378">
            <v>6288.7759999999998</v>
          </cell>
          <cell r="W378">
            <v>703.38340000000005</v>
          </cell>
          <cell r="X378">
            <v>2109.7777000000001</v>
          </cell>
          <cell r="Y378">
            <v>9675.0388999999996</v>
          </cell>
          <cell r="Z378">
            <v>585.85310000000004</v>
          </cell>
          <cell r="AA378">
            <v>1811.1955</v>
          </cell>
          <cell r="AB378">
            <v>8058.4107999999997</v>
          </cell>
          <cell r="AC378">
            <v>0</v>
          </cell>
          <cell r="AD378">
            <v>0</v>
          </cell>
          <cell r="AE378">
            <v>0</v>
          </cell>
          <cell r="AF378">
            <v>0</v>
          </cell>
          <cell r="AG378">
            <v>0</v>
          </cell>
          <cell r="AH378">
            <v>0</v>
          </cell>
          <cell r="AI378">
            <v>4.2869000000000002</v>
          </cell>
          <cell r="AJ378">
            <v>14.0091</v>
          </cell>
          <cell r="AK378">
            <v>42.116999999999997</v>
          </cell>
          <cell r="AL378">
            <v>686.81190000000004</v>
          </cell>
          <cell r="AM378">
            <v>2137.9441999999999</v>
          </cell>
          <cell r="AN378">
            <v>9447.1011999999992</v>
          </cell>
          <cell r="AO378">
            <v>1268.3780999999999</v>
          </cell>
          <cell r="AP378">
            <v>3935.1306</v>
          </cell>
          <cell r="AQ378">
            <v>17463.395</v>
          </cell>
          <cell r="AR378">
            <v>4.2869000000000002</v>
          </cell>
          <cell r="AS378">
            <v>118.104</v>
          </cell>
          <cell r="AT378">
            <v>42.116999999999997</v>
          </cell>
          <cell r="AU378">
            <v>0</v>
          </cell>
          <cell r="AV378">
            <v>0</v>
          </cell>
          <cell r="AW378">
            <v>0</v>
          </cell>
          <cell r="AX378">
            <v>0</v>
          </cell>
          <cell r="AY378">
            <v>0</v>
          </cell>
          <cell r="AZ378">
            <v>0</v>
          </cell>
          <cell r="BA378">
            <v>4.2869000000000002</v>
          </cell>
          <cell r="BB378">
            <v>118.104</v>
          </cell>
          <cell r="BC378">
            <v>42.116999999999997</v>
          </cell>
          <cell r="BD378">
            <v>585.85310000000004</v>
          </cell>
          <cell r="BE378">
            <v>1915.2904000000001</v>
          </cell>
          <cell r="BF378">
            <v>8058.4107999999997</v>
          </cell>
          <cell r="BG378">
            <v>1390.1953000000001</v>
          </cell>
          <cell r="BH378">
            <v>4247.7218999999996</v>
          </cell>
          <cell r="BI378">
            <v>19122.140100000001</v>
          </cell>
          <cell r="BJ378">
            <v>1976.0483999999999</v>
          </cell>
          <cell r="BK378">
            <v>6163.0123000000003</v>
          </cell>
          <cell r="BL378">
            <v>27180.550899999998</v>
          </cell>
          <cell r="BM378">
            <v>1971.7615000000001</v>
          </cell>
          <cell r="BN378">
            <v>6044.9083000000001</v>
          </cell>
          <cell r="BO378">
            <v>27138.4339</v>
          </cell>
        </row>
        <row r="379">
          <cell r="A379">
            <v>94045</v>
          </cell>
          <cell r="B379">
            <v>169.00309999999999</v>
          </cell>
          <cell r="C379">
            <v>1122.6172999999999</v>
          </cell>
          <cell r="D379">
            <v>2245.5050999999999</v>
          </cell>
          <cell r="E379">
            <v>313.86290000000002</v>
          </cell>
          <cell r="F379">
            <v>1107.0120999999999</v>
          </cell>
          <cell r="G379">
            <v>4170.2240000000002</v>
          </cell>
          <cell r="H379">
            <v>0</v>
          </cell>
          <cell r="I379">
            <v>0</v>
          </cell>
          <cell r="J379">
            <v>0</v>
          </cell>
          <cell r="K379">
            <v>0</v>
          </cell>
          <cell r="L379">
            <v>0</v>
          </cell>
          <cell r="M379">
            <v>0</v>
          </cell>
          <cell r="N379">
            <v>0</v>
          </cell>
          <cell r="O379">
            <v>0</v>
          </cell>
          <cell r="P379">
            <v>0</v>
          </cell>
          <cell r="Q379">
            <v>131.1414</v>
          </cell>
          <cell r="R379">
            <v>450.81220000000002</v>
          </cell>
          <cell r="S379">
            <v>1742.4454000000001</v>
          </cell>
          <cell r="T379">
            <v>243.54820000000001</v>
          </cell>
          <cell r="U379">
            <v>837.22270000000003</v>
          </cell>
          <cell r="V379">
            <v>3235.9683</v>
          </cell>
          <cell r="W379">
            <v>857.55560000000003</v>
          </cell>
          <cell r="X379">
            <v>3517.6642999999999</v>
          </cell>
          <cell r="Y379">
            <v>11394.1428</v>
          </cell>
          <cell r="Z379">
            <v>862.89610000000005</v>
          </cell>
          <cell r="AA379">
            <v>3095.7856000000002</v>
          </cell>
          <cell r="AB379">
            <v>11465.102199999999</v>
          </cell>
          <cell r="AC379">
            <v>0</v>
          </cell>
          <cell r="AD379">
            <v>0</v>
          </cell>
          <cell r="AE379">
            <v>0</v>
          </cell>
          <cell r="AF379">
            <v>0</v>
          </cell>
          <cell r="AG379">
            <v>0</v>
          </cell>
          <cell r="AH379">
            <v>0</v>
          </cell>
          <cell r="AI379">
            <v>5.1311999999999998</v>
          </cell>
          <cell r="AJ379">
            <v>16.888100000000001</v>
          </cell>
          <cell r="AK379">
            <v>49.284399999999998</v>
          </cell>
          <cell r="AL379">
            <v>409.4289</v>
          </cell>
          <cell r="AM379">
            <v>1450.4818</v>
          </cell>
          <cell r="AN379">
            <v>5439.9868999999999</v>
          </cell>
          <cell r="AO379">
            <v>1267.1938</v>
          </cell>
          <cell r="AP379">
            <v>4529.3792999999996</v>
          </cell>
          <cell r="AQ379">
            <v>16855.804700000001</v>
          </cell>
          <cell r="AR379">
            <v>5.1311999999999998</v>
          </cell>
          <cell r="AS379">
            <v>16.888100000000001</v>
          </cell>
          <cell r="AT379">
            <v>49.284399999999998</v>
          </cell>
          <cell r="AU379">
            <v>0</v>
          </cell>
          <cell r="AV379">
            <v>0</v>
          </cell>
          <cell r="AW379">
            <v>0</v>
          </cell>
          <cell r="AX379">
            <v>0</v>
          </cell>
          <cell r="AY379">
            <v>0</v>
          </cell>
          <cell r="AZ379">
            <v>0</v>
          </cell>
          <cell r="BA379">
            <v>5.1311999999999998</v>
          </cell>
          <cell r="BB379">
            <v>16.888100000000001</v>
          </cell>
          <cell r="BC379">
            <v>49.284399999999998</v>
          </cell>
          <cell r="BD379">
            <v>1345.7620999999999</v>
          </cell>
          <cell r="BE379">
            <v>5325.415</v>
          </cell>
          <cell r="BF379">
            <v>17880.831300000002</v>
          </cell>
          <cell r="BG379">
            <v>784.11850000000004</v>
          </cell>
          <cell r="BH379">
            <v>2738.5167000000001</v>
          </cell>
          <cell r="BI379">
            <v>10418.400600000001</v>
          </cell>
          <cell r="BJ379">
            <v>2129.8806</v>
          </cell>
          <cell r="BK379">
            <v>8063.9317000000001</v>
          </cell>
          <cell r="BL379">
            <v>28299.231899999999</v>
          </cell>
          <cell r="BM379">
            <v>2124.7494000000002</v>
          </cell>
          <cell r="BN379">
            <v>8047.0436</v>
          </cell>
          <cell r="BO379">
            <v>28249.947499999998</v>
          </cell>
        </row>
        <row r="380">
          <cell r="A380">
            <v>94046</v>
          </cell>
          <cell r="B380">
            <v>4.5425000000000004</v>
          </cell>
          <cell r="C380">
            <v>18.048100000000002</v>
          </cell>
          <cell r="D380">
            <v>68.589600000000004</v>
          </cell>
          <cell r="E380">
            <v>16.753299999999999</v>
          </cell>
          <cell r="F380">
            <v>34.360900000000001</v>
          </cell>
          <cell r="G380">
            <v>252.9632</v>
          </cell>
          <cell r="H380">
            <v>0</v>
          </cell>
          <cell r="I380">
            <v>105.176</v>
          </cell>
          <cell r="J380">
            <v>0</v>
          </cell>
          <cell r="K380">
            <v>13.686</v>
          </cell>
          <cell r="L380">
            <v>31.792100000000001</v>
          </cell>
          <cell r="M380">
            <v>206.64879999999999</v>
          </cell>
          <cell r="N380">
            <v>0</v>
          </cell>
          <cell r="O380">
            <v>105.176</v>
          </cell>
          <cell r="P380">
            <v>0</v>
          </cell>
          <cell r="Q380">
            <v>19.186399999999999</v>
          </cell>
          <cell r="R380">
            <v>48.249200000000002</v>
          </cell>
          <cell r="S380">
            <v>241.71629999999999</v>
          </cell>
          <cell r="T380">
            <v>35.631900000000002</v>
          </cell>
          <cell r="U380">
            <v>89.605800000000002</v>
          </cell>
          <cell r="V380">
            <v>448.90210000000002</v>
          </cell>
          <cell r="W380">
            <v>62.428100000000001</v>
          </cell>
          <cell r="X380">
            <v>158.47190000000001</v>
          </cell>
          <cell r="Y380">
            <v>805.52239999999995</v>
          </cell>
          <cell r="Z380">
            <v>193.69839999999999</v>
          </cell>
          <cell r="AA380">
            <v>504.09440000000001</v>
          </cell>
          <cell r="AB380">
            <v>2619.1923000000002</v>
          </cell>
          <cell r="AC380">
            <v>49.424100000000003</v>
          </cell>
          <cell r="AD380">
            <v>176.8776</v>
          </cell>
          <cell r="AE380">
            <v>0</v>
          </cell>
          <cell r="AF380">
            <v>0</v>
          </cell>
          <cell r="AG380">
            <v>0</v>
          </cell>
          <cell r="AH380">
            <v>0</v>
          </cell>
          <cell r="AI380">
            <v>0</v>
          </cell>
          <cell r="AJ380">
            <v>0</v>
          </cell>
          <cell r="AK380">
            <v>0</v>
          </cell>
          <cell r="AL380">
            <v>64.463899999999995</v>
          </cell>
          <cell r="AM380">
            <v>167.08320000000001</v>
          </cell>
          <cell r="AN380">
            <v>973.35919999999999</v>
          </cell>
          <cell r="AO380">
            <v>208.73820000000001</v>
          </cell>
          <cell r="AP380">
            <v>494.3</v>
          </cell>
          <cell r="AQ380">
            <v>3592.5515</v>
          </cell>
          <cell r="AR380">
            <v>63.110100000000003</v>
          </cell>
          <cell r="AS380">
            <v>313.84570000000002</v>
          </cell>
          <cell r="AT380">
            <v>206.64879999999999</v>
          </cell>
          <cell r="AU380">
            <v>0</v>
          </cell>
          <cell r="AV380">
            <v>0</v>
          </cell>
          <cell r="AW380">
            <v>0</v>
          </cell>
          <cell r="AX380">
            <v>0</v>
          </cell>
          <cell r="AY380">
            <v>0</v>
          </cell>
          <cell r="AZ380">
            <v>0</v>
          </cell>
          <cell r="BA380">
            <v>63.110100000000003</v>
          </cell>
          <cell r="BB380">
            <v>313.84570000000002</v>
          </cell>
          <cell r="BC380">
            <v>206.64879999999999</v>
          </cell>
          <cell r="BD380">
            <v>214.99420000000001</v>
          </cell>
          <cell r="BE380">
            <v>661.67939999999999</v>
          </cell>
          <cell r="BF380">
            <v>2940.7451000000001</v>
          </cell>
          <cell r="BG380">
            <v>119.2822</v>
          </cell>
          <cell r="BH380">
            <v>304.93819999999999</v>
          </cell>
          <cell r="BI380">
            <v>1663.9775999999999</v>
          </cell>
          <cell r="BJ380">
            <v>334.27640000000002</v>
          </cell>
          <cell r="BK380">
            <v>966.61760000000004</v>
          </cell>
          <cell r="BL380">
            <v>4604.7227000000003</v>
          </cell>
          <cell r="BM380">
            <v>271.16629999999998</v>
          </cell>
          <cell r="BN380">
            <v>652.77189999999996</v>
          </cell>
          <cell r="BO380">
            <v>4398.0739000000003</v>
          </cell>
        </row>
        <row r="381">
          <cell r="A381">
            <v>94047</v>
          </cell>
          <cell r="B381">
            <v>40.881100000000004</v>
          </cell>
          <cell r="C381">
            <v>388.85849999999999</v>
          </cell>
          <cell r="D381">
            <v>562.31880000000001</v>
          </cell>
          <cell r="E381">
            <v>80.658500000000004</v>
          </cell>
          <cell r="F381">
            <v>468.31659999999999</v>
          </cell>
          <cell r="G381">
            <v>1109.4571000000001</v>
          </cell>
          <cell r="H381">
            <v>0</v>
          </cell>
          <cell r="I381">
            <v>206.38800000000001</v>
          </cell>
          <cell r="J381">
            <v>0</v>
          </cell>
          <cell r="K381">
            <v>61.601500000000001</v>
          </cell>
          <cell r="L381">
            <v>160.51050000000001</v>
          </cell>
          <cell r="M381">
            <v>847.32910000000004</v>
          </cell>
          <cell r="N381">
            <v>0</v>
          </cell>
          <cell r="O381">
            <v>206.38800000000001</v>
          </cell>
          <cell r="P381">
            <v>0</v>
          </cell>
          <cell r="Q381">
            <v>170.2364</v>
          </cell>
          <cell r="R381">
            <v>1223.7819999999999</v>
          </cell>
          <cell r="S381">
            <v>2341.6028000000001</v>
          </cell>
          <cell r="T381">
            <v>316.15339999999998</v>
          </cell>
          <cell r="U381">
            <v>2272.7381</v>
          </cell>
          <cell r="V381">
            <v>4348.6931000000004</v>
          </cell>
          <cell r="W381">
            <v>546.3279</v>
          </cell>
          <cell r="X381">
            <v>4193.1846999999998</v>
          </cell>
          <cell r="Y381">
            <v>7514.7426999999998</v>
          </cell>
          <cell r="Z381">
            <v>811.08029999999997</v>
          </cell>
          <cell r="AA381">
            <v>6133.4789000000001</v>
          </cell>
          <cell r="AB381">
            <v>11156.412700000001</v>
          </cell>
          <cell r="AC381">
            <v>0</v>
          </cell>
          <cell r="AD381">
            <v>0</v>
          </cell>
          <cell r="AE381">
            <v>0</v>
          </cell>
          <cell r="AF381">
            <v>0</v>
          </cell>
          <cell r="AG381">
            <v>0</v>
          </cell>
          <cell r="AH381">
            <v>0</v>
          </cell>
          <cell r="AI381">
            <v>0</v>
          </cell>
          <cell r="AJ381">
            <v>0</v>
          </cell>
          <cell r="AK381">
            <v>0</v>
          </cell>
          <cell r="AL381">
            <v>531.48540000000003</v>
          </cell>
          <cell r="AM381">
            <v>3958.7523999999999</v>
          </cell>
          <cell r="AN381">
            <v>7310.5837000000001</v>
          </cell>
          <cell r="AO381">
            <v>1342.5657000000001</v>
          </cell>
          <cell r="AP381">
            <v>10092.231299999999</v>
          </cell>
          <cell r="AQ381">
            <v>18466.9964</v>
          </cell>
          <cell r="AR381">
            <v>61.601500000000001</v>
          </cell>
          <cell r="AS381">
            <v>366.89850000000001</v>
          </cell>
          <cell r="AT381">
            <v>847.32910000000004</v>
          </cell>
          <cell r="AU381">
            <v>0</v>
          </cell>
          <cell r="AV381">
            <v>0</v>
          </cell>
          <cell r="AW381">
            <v>0</v>
          </cell>
          <cell r="AX381">
            <v>0</v>
          </cell>
          <cell r="AY381">
            <v>0</v>
          </cell>
          <cell r="AZ381">
            <v>0</v>
          </cell>
          <cell r="BA381">
            <v>61.601500000000001</v>
          </cell>
          <cell r="BB381">
            <v>366.89850000000001</v>
          </cell>
          <cell r="BC381">
            <v>847.32910000000004</v>
          </cell>
          <cell r="BD381">
            <v>932.61990000000003</v>
          </cell>
          <cell r="BE381">
            <v>7197.0420000000004</v>
          </cell>
          <cell r="BF381">
            <v>12828.188599999999</v>
          </cell>
          <cell r="BG381">
            <v>1017.8751999999999</v>
          </cell>
          <cell r="BH381">
            <v>7455.2725</v>
          </cell>
          <cell r="BI381">
            <v>14000.8796</v>
          </cell>
          <cell r="BJ381">
            <v>1950.4951000000001</v>
          </cell>
          <cell r="BK381">
            <v>14652.3145</v>
          </cell>
          <cell r="BL381">
            <v>26829.068200000002</v>
          </cell>
          <cell r="BM381">
            <v>1888.8936000000001</v>
          </cell>
          <cell r="BN381">
            <v>14285.415999999999</v>
          </cell>
          <cell r="BO381">
            <v>25981.739099999999</v>
          </cell>
        </row>
        <row r="382">
          <cell r="A382">
            <v>94048</v>
          </cell>
          <cell r="B382">
            <v>0</v>
          </cell>
          <cell r="C382">
            <v>0</v>
          </cell>
          <cell r="D382">
            <v>0</v>
          </cell>
          <cell r="E382">
            <v>0</v>
          </cell>
          <cell r="F382">
            <v>0</v>
          </cell>
          <cell r="G382">
            <v>0</v>
          </cell>
          <cell r="H382">
            <v>0</v>
          </cell>
          <cell r="I382">
            <v>296.47800000000001</v>
          </cell>
          <cell r="J382">
            <v>0</v>
          </cell>
          <cell r="K382">
            <v>0</v>
          </cell>
          <cell r="L382">
            <v>0</v>
          </cell>
          <cell r="M382">
            <v>0</v>
          </cell>
          <cell r="N382">
            <v>0</v>
          </cell>
          <cell r="O382">
            <v>296.47800000000001</v>
          </cell>
          <cell r="P382">
            <v>0</v>
          </cell>
          <cell r="Q382">
            <v>69.572299999999998</v>
          </cell>
          <cell r="R382">
            <v>329.54579999999999</v>
          </cell>
          <cell r="S382">
            <v>956.96900000000005</v>
          </cell>
          <cell r="T382">
            <v>129.20570000000001</v>
          </cell>
          <cell r="U382">
            <v>612.01350000000002</v>
          </cell>
          <cell r="V382">
            <v>1777.2249999999999</v>
          </cell>
          <cell r="W382">
            <v>198.77799999999999</v>
          </cell>
          <cell r="X382">
            <v>941.55930000000001</v>
          </cell>
          <cell r="Y382">
            <v>2734.194</v>
          </cell>
          <cell r="Z382">
            <v>202.9057</v>
          </cell>
          <cell r="AA382">
            <v>1000.2098</v>
          </cell>
          <cell r="AB382">
            <v>2790.97</v>
          </cell>
          <cell r="AC382">
            <v>0</v>
          </cell>
          <cell r="AD382">
            <v>0</v>
          </cell>
          <cell r="AE382">
            <v>0</v>
          </cell>
          <cell r="AF382">
            <v>0</v>
          </cell>
          <cell r="AG382">
            <v>0</v>
          </cell>
          <cell r="AH382">
            <v>0</v>
          </cell>
          <cell r="AI382">
            <v>11.3581</v>
          </cell>
          <cell r="AJ382">
            <v>43.440899999999999</v>
          </cell>
          <cell r="AK382">
            <v>111.5879</v>
          </cell>
          <cell r="AL382">
            <v>232.96629999999999</v>
          </cell>
          <cell r="AM382">
            <v>1155.1829</v>
          </cell>
          <cell r="AN382">
            <v>3204.4520000000002</v>
          </cell>
          <cell r="AO382">
            <v>424.51389999999998</v>
          </cell>
          <cell r="AP382">
            <v>2111.9517999999998</v>
          </cell>
          <cell r="AQ382">
            <v>5883.8341</v>
          </cell>
          <cell r="AR382">
            <v>11.3581</v>
          </cell>
          <cell r="AS382">
            <v>339.91890000000001</v>
          </cell>
          <cell r="AT382">
            <v>111.5879</v>
          </cell>
          <cell r="AU382">
            <v>0</v>
          </cell>
          <cell r="AV382">
            <v>0</v>
          </cell>
          <cell r="AW382">
            <v>0</v>
          </cell>
          <cell r="AX382">
            <v>0</v>
          </cell>
          <cell r="AY382">
            <v>0</v>
          </cell>
          <cell r="AZ382">
            <v>0</v>
          </cell>
          <cell r="BA382">
            <v>11.3581</v>
          </cell>
          <cell r="BB382">
            <v>339.91890000000001</v>
          </cell>
          <cell r="BC382">
            <v>111.5879</v>
          </cell>
          <cell r="BD382">
            <v>202.9057</v>
          </cell>
          <cell r="BE382">
            <v>1296.6877999999999</v>
          </cell>
          <cell r="BF382">
            <v>2790.97</v>
          </cell>
          <cell r="BG382">
            <v>431.74430000000001</v>
          </cell>
          <cell r="BH382">
            <v>2096.7422000000001</v>
          </cell>
          <cell r="BI382">
            <v>5938.6459999999997</v>
          </cell>
          <cell r="BJ382">
            <v>634.65</v>
          </cell>
          <cell r="BK382">
            <v>3393.43</v>
          </cell>
          <cell r="BL382">
            <v>8729.616</v>
          </cell>
          <cell r="BM382">
            <v>623.29190000000006</v>
          </cell>
          <cell r="BN382">
            <v>3053.5111000000002</v>
          </cell>
          <cell r="BO382">
            <v>8618.0280999999995</v>
          </cell>
        </row>
        <row r="383">
          <cell r="A383">
            <v>94049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6737.7555000000002</v>
          </cell>
          <cell r="R383">
            <v>21564.730800000001</v>
          </cell>
          <cell r="S383">
            <v>61071.7183</v>
          </cell>
          <cell r="T383">
            <v>12512.9745</v>
          </cell>
          <cell r="U383">
            <v>40048.785900000003</v>
          </cell>
          <cell r="V383">
            <v>113418.9062</v>
          </cell>
          <cell r="W383">
            <v>19250.73</v>
          </cell>
          <cell r="X383">
            <v>61613.5167</v>
          </cell>
          <cell r="Y383">
            <v>174490.62450000001</v>
          </cell>
          <cell r="Z383">
            <v>20487.839400000001</v>
          </cell>
          <cell r="AA383">
            <v>67476.026199999993</v>
          </cell>
          <cell r="AB383">
            <v>185703.91469999999</v>
          </cell>
          <cell r="AC383">
            <v>0</v>
          </cell>
          <cell r="AD383">
            <v>0</v>
          </cell>
          <cell r="AE383">
            <v>0</v>
          </cell>
          <cell r="AF383">
            <v>0</v>
          </cell>
          <cell r="AG383">
            <v>0</v>
          </cell>
          <cell r="AH383">
            <v>0</v>
          </cell>
          <cell r="AI383">
            <v>22.4467</v>
          </cell>
          <cell r="AJ383">
            <v>72.347999999999999</v>
          </cell>
          <cell r="AK383">
            <v>163.2758</v>
          </cell>
          <cell r="AL383">
            <v>22561.716499999999</v>
          </cell>
          <cell r="AM383">
            <v>74851.646999999997</v>
          </cell>
          <cell r="AN383">
            <v>204501.7531</v>
          </cell>
          <cell r="AO383">
            <v>43027.109199999999</v>
          </cell>
          <cell r="AP383">
            <v>142255.32519999999</v>
          </cell>
          <cell r="AQ383">
            <v>390042.39199999999</v>
          </cell>
          <cell r="AR383">
            <v>22.4467</v>
          </cell>
          <cell r="AS383">
            <v>72.347999999999999</v>
          </cell>
          <cell r="AT383">
            <v>163.2758</v>
          </cell>
          <cell r="AU383">
            <v>0</v>
          </cell>
          <cell r="AV383">
            <v>0</v>
          </cell>
          <cell r="AW383">
            <v>0</v>
          </cell>
          <cell r="AX383">
            <v>0</v>
          </cell>
          <cell r="AY383">
            <v>0</v>
          </cell>
          <cell r="AZ383">
            <v>0</v>
          </cell>
          <cell r="BA383">
            <v>22.4467</v>
          </cell>
          <cell r="BB383">
            <v>72.347999999999999</v>
          </cell>
          <cell r="BC383">
            <v>163.2758</v>
          </cell>
          <cell r="BD383">
            <v>20487.839400000001</v>
          </cell>
          <cell r="BE383">
            <v>67476.026199999993</v>
          </cell>
          <cell r="BF383">
            <v>185703.91469999999</v>
          </cell>
          <cell r="BG383">
            <v>41812.446499999998</v>
          </cell>
          <cell r="BH383">
            <v>136465.1637</v>
          </cell>
          <cell r="BI383">
            <v>378992.37760000001</v>
          </cell>
          <cell r="BJ383">
            <v>62300.285900000003</v>
          </cell>
          <cell r="BK383">
            <v>203941.1899</v>
          </cell>
          <cell r="BL383">
            <v>564696.29229999997</v>
          </cell>
          <cell r="BM383">
            <v>62277.839200000002</v>
          </cell>
          <cell r="BN383">
            <v>203868.8419</v>
          </cell>
          <cell r="BO383">
            <v>564533.01650000003</v>
          </cell>
        </row>
        <row r="384">
          <cell r="A384">
            <v>94050</v>
          </cell>
          <cell r="B384">
            <v>134.42609999999999</v>
          </cell>
          <cell r="C384">
            <v>382.63959999999997</v>
          </cell>
          <cell r="D384">
            <v>1849.0309999999999</v>
          </cell>
          <cell r="E384">
            <v>35.048900000000003</v>
          </cell>
          <cell r="F384">
            <v>337.20280000000002</v>
          </cell>
          <cell r="G384">
            <v>482.09690000000001</v>
          </cell>
          <cell r="H384">
            <v>0</v>
          </cell>
          <cell r="I384">
            <v>57.000799999999998</v>
          </cell>
          <cell r="J384">
            <v>0</v>
          </cell>
          <cell r="K384">
            <v>140.81790000000001</v>
          </cell>
          <cell r="L384">
            <v>376.6533</v>
          </cell>
          <cell r="M384">
            <v>1936.9511</v>
          </cell>
          <cell r="N384">
            <v>0</v>
          </cell>
          <cell r="O384">
            <v>57.000799999999998</v>
          </cell>
          <cell r="P384">
            <v>0</v>
          </cell>
          <cell r="Q384">
            <v>25.321400000000001</v>
          </cell>
          <cell r="R384">
            <v>94.871799999999993</v>
          </cell>
          <cell r="S384">
            <v>348.29640000000001</v>
          </cell>
          <cell r="T384">
            <v>47.025500000000001</v>
          </cell>
          <cell r="U384">
            <v>176.19059999999999</v>
          </cell>
          <cell r="V384">
            <v>646.83550000000002</v>
          </cell>
          <cell r="W384">
            <v>101.004</v>
          </cell>
          <cell r="X384">
            <v>614.25149999999996</v>
          </cell>
          <cell r="Y384">
            <v>1389.3087</v>
          </cell>
          <cell r="Z384">
            <v>107.73269999999999</v>
          </cell>
          <cell r="AA384">
            <v>431.06439999999998</v>
          </cell>
          <cell r="AB384">
            <v>1481.8624</v>
          </cell>
          <cell r="AC384">
            <v>0</v>
          </cell>
          <cell r="AD384">
            <v>0</v>
          </cell>
          <cell r="AE384">
            <v>0</v>
          </cell>
          <cell r="AF384">
            <v>0</v>
          </cell>
          <cell r="AG384">
            <v>0</v>
          </cell>
          <cell r="AH384">
            <v>0</v>
          </cell>
          <cell r="AI384">
            <v>0</v>
          </cell>
          <cell r="AJ384">
            <v>0</v>
          </cell>
          <cell r="AK384">
            <v>0</v>
          </cell>
          <cell r="AL384">
            <v>85.076800000000006</v>
          </cell>
          <cell r="AM384">
            <v>336.37349999999998</v>
          </cell>
          <cell r="AN384">
            <v>1170.2330999999999</v>
          </cell>
          <cell r="AO384">
            <v>192.80950000000001</v>
          </cell>
          <cell r="AP384">
            <v>767.43790000000001</v>
          </cell>
          <cell r="AQ384">
            <v>2652.0954999999999</v>
          </cell>
          <cell r="AR384">
            <v>140.81790000000001</v>
          </cell>
          <cell r="AS384">
            <v>433.65410000000003</v>
          </cell>
          <cell r="AT384">
            <v>1936.9511</v>
          </cell>
          <cell r="AU384">
            <v>0</v>
          </cell>
          <cell r="AV384">
            <v>0</v>
          </cell>
          <cell r="AW384">
            <v>0</v>
          </cell>
          <cell r="AX384">
            <v>0</v>
          </cell>
          <cell r="AY384">
            <v>0</v>
          </cell>
          <cell r="AZ384">
            <v>0</v>
          </cell>
          <cell r="BA384">
            <v>140.81790000000001</v>
          </cell>
          <cell r="BB384">
            <v>433.65410000000003</v>
          </cell>
          <cell r="BC384">
            <v>1936.9511</v>
          </cell>
          <cell r="BD384">
            <v>277.20769999999999</v>
          </cell>
          <cell r="BE384">
            <v>1207.9076</v>
          </cell>
          <cell r="BF384">
            <v>3812.9902999999999</v>
          </cell>
          <cell r="BG384">
            <v>157.4237</v>
          </cell>
          <cell r="BH384">
            <v>607.43589999999995</v>
          </cell>
          <cell r="BI384">
            <v>2165.3649999999998</v>
          </cell>
          <cell r="BJ384">
            <v>434.63139999999999</v>
          </cell>
          <cell r="BK384">
            <v>1815.3434999999999</v>
          </cell>
          <cell r="BL384">
            <v>5978.3553000000002</v>
          </cell>
          <cell r="BM384">
            <v>293.81349999999998</v>
          </cell>
          <cell r="BN384">
            <v>1381.6894</v>
          </cell>
          <cell r="BO384">
            <v>4041.4041999999999</v>
          </cell>
        </row>
        <row r="385">
          <cell r="A385">
            <v>94051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324.65649999999999</v>
          </cell>
          <cell r="R385">
            <v>1191.2415000000001</v>
          </cell>
          <cell r="S385">
            <v>1927.8015</v>
          </cell>
          <cell r="T385">
            <v>602.93340000000001</v>
          </cell>
          <cell r="U385">
            <v>2212.3058999999998</v>
          </cell>
          <cell r="V385">
            <v>3580.2021</v>
          </cell>
          <cell r="W385">
            <v>927.58989999999994</v>
          </cell>
          <cell r="X385">
            <v>3403.5473999999999</v>
          </cell>
          <cell r="Y385">
            <v>5508.0036</v>
          </cell>
          <cell r="Z385">
            <v>781.84360000000004</v>
          </cell>
          <cell r="AA385">
            <v>2965.87</v>
          </cell>
          <cell r="AB385">
            <v>4642.5654999999997</v>
          </cell>
          <cell r="AC385">
            <v>0</v>
          </cell>
          <cell r="AD385">
            <v>0</v>
          </cell>
          <cell r="AE385">
            <v>0</v>
          </cell>
          <cell r="AF385">
            <v>0</v>
          </cell>
          <cell r="AG385">
            <v>0</v>
          </cell>
          <cell r="AH385">
            <v>0</v>
          </cell>
          <cell r="AI385">
            <v>17.4328</v>
          </cell>
          <cell r="AJ385">
            <v>62.109299999999998</v>
          </cell>
          <cell r="AK385">
            <v>89.366100000000003</v>
          </cell>
          <cell r="AL385">
            <v>905.73630000000003</v>
          </cell>
          <cell r="AM385">
            <v>3459.7464</v>
          </cell>
          <cell r="AN385">
            <v>5378.2372999999998</v>
          </cell>
          <cell r="AO385">
            <v>1670.1470999999999</v>
          </cell>
          <cell r="AP385">
            <v>6363.5070999999998</v>
          </cell>
          <cell r="AQ385">
            <v>9931.4367000000002</v>
          </cell>
          <cell r="AR385">
            <v>17.4328</v>
          </cell>
          <cell r="AS385">
            <v>62.109299999999998</v>
          </cell>
          <cell r="AT385">
            <v>89.366100000000003</v>
          </cell>
          <cell r="AU385">
            <v>0</v>
          </cell>
          <cell r="AV385">
            <v>0</v>
          </cell>
          <cell r="AW385">
            <v>0</v>
          </cell>
          <cell r="AX385">
            <v>0</v>
          </cell>
          <cell r="AY385">
            <v>0</v>
          </cell>
          <cell r="AZ385">
            <v>0</v>
          </cell>
          <cell r="BA385">
            <v>17.4328</v>
          </cell>
          <cell r="BB385">
            <v>62.109299999999998</v>
          </cell>
          <cell r="BC385">
            <v>89.366100000000003</v>
          </cell>
          <cell r="BD385">
            <v>781.84360000000004</v>
          </cell>
          <cell r="BE385">
            <v>2965.87</v>
          </cell>
          <cell r="BF385">
            <v>4642.5654999999997</v>
          </cell>
          <cell r="BG385">
            <v>1833.3262</v>
          </cell>
          <cell r="BH385">
            <v>6863.2938000000004</v>
          </cell>
          <cell r="BI385">
            <v>10886.240900000001</v>
          </cell>
          <cell r="BJ385">
            <v>2615.1698000000001</v>
          </cell>
          <cell r="BK385">
            <v>9829.1638000000003</v>
          </cell>
          <cell r="BL385">
            <v>15528.806399999999</v>
          </cell>
          <cell r="BM385">
            <v>2597.7370000000001</v>
          </cell>
          <cell r="BN385">
            <v>9767.0545000000002</v>
          </cell>
          <cell r="BO385">
            <v>15439.4403</v>
          </cell>
        </row>
        <row r="386">
          <cell r="A386">
            <v>94052</v>
          </cell>
          <cell r="B386">
            <v>237.11269999999999</v>
          </cell>
          <cell r="C386">
            <v>864.5317</v>
          </cell>
          <cell r="D386">
            <v>2149.2134000000001</v>
          </cell>
          <cell r="E386">
            <v>440.35210000000001</v>
          </cell>
          <cell r="F386">
            <v>682.93870000000004</v>
          </cell>
          <cell r="G386">
            <v>3991.3978000000002</v>
          </cell>
          <cell r="H386">
            <v>0</v>
          </cell>
          <cell r="I386">
            <v>327.60000000000002</v>
          </cell>
          <cell r="J386">
            <v>0</v>
          </cell>
          <cell r="K386">
            <v>0</v>
          </cell>
          <cell r="L386">
            <v>0</v>
          </cell>
          <cell r="M386">
            <v>0</v>
          </cell>
          <cell r="N386">
            <v>0</v>
          </cell>
          <cell r="O386">
            <v>327.60000000000002</v>
          </cell>
          <cell r="P386">
            <v>0</v>
          </cell>
          <cell r="Q386">
            <v>444.18709999999999</v>
          </cell>
          <cell r="R386">
            <v>791.8021</v>
          </cell>
          <cell r="S386">
            <v>4026.1579000000002</v>
          </cell>
          <cell r="T386">
            <v>824.91890000000001</v>
          </cell>
          <cell r="U386">
            <v>1470.4897000000001</v>
          </cell>
          <cell r="V386">
            <v>7477.1521000000002</v>
          </cell>
          <cell r="W386">
            <v>1946.5708</v>
          </cell>
          <cell r="X386">
            <v>3809.7622000000001</v>
          </cell>
          <cell r="Y386">
            <v>17643.921200000001</v>
          </cell>
          <cell r="Z386">
            <v>3134.7595999999999</v>
          </cell>
          <cell r="AA386">
            <v>5721.9593000000004</v>
          </cell>
          <cell r="AB386">
            <v>28413.788499999999</v>
          </cell>
          <cell r="AC386">
            <v>0</v>
          </cell>
          <cell r="AD386">
            <v>0</v>
          </cell>
          <cell r="AE386">
            <v>0</v>
          </cell>
          <cell r="AF386">
            <v>0</v>
          </cell>
          <cell r="AG386">
            <v>0</v>
          </cell>
          <cell r="AH386">
            <v>0</v>
          </cell>
          <cell r="AI386">
            <v>20.574400000000001</v>
          </cell>
          <cell r="AJ386">
            <v>65.860500000000002</v>
          </cell>
          <cell r="AK386">
            <v>149.65719999999999</v>
          </cell>
          <cell r="AL386">
            <v>1487.383</v>
          </cell>
          <cell r="AM386">
            <v>2703.3564999999999</v>
          </cell>
          <cell r="AN386">
            <v>13481.794900000001</v>
          </cell>
          <cell r="AO386">
            <v>4601.5681999999997</v>
          </cell>
          <cell r="AP386">
            <v>8359.4552999999996</v>
          </cell>
          <cell r="AQ386">
            <v>41745.926200000002</v>
          </cell>
          <cell r="AR386">
            <v>20.574400000000001</v>
          </cell>
          <cell r="AS386">
            <v>393.46050000000002</v>
          </cell>
          <cell r="AT386">
            <v>149.65719999999999</v>
          </cell>
          <cell r="AU386">
            <v>0</v>
          </cell>
          <cell r="AV386">
            <v>0</v>
          </cell>
          <cell r="AW386">
            <v>0</v>
          </cell>
          <cell r="AX386">
            <v>0</v>
          </cell>
          <cell r="AY386">
            <v>0</v>
          </cell>
          <cell r="AZ386">
            <v>0</v>
          </cell>
          <cell r="BA386">
            <v>20.574400000000001</v>
          </cell>
          <cell r="BB386">
            <v>393.46050000000002</v>
          </cell>
          <cell r="BC386">
            <v>149.65719999999999</v>
          </cell>
          <cell r="BD386">
            <v>3812.2244000000001</v>
          </cell>
          <cell r="BE386">
            <v>7597.0297</v>
          </cell>
          <cell r="BF386">
            <v>34554.399700000002</v>
          </cell>
          <cell r="BG386">
            <v>2756.489</v>
          </cell>
          <cell r="BH386">
            <v>4965.6482999999998</v>
          </cell>
          <cell r="BI386">
            <v>24985.104899999998</v>
          </cell>
          <cell r="BJ386">
            <v>6568.7133999999996</v>
          </cell>
          <cell r="BK386">
            <v>12562.678</v>
          </cell>
          <cell r="BL386">
            <v>59539.5046</v>
          </cell>
          <cell r="BM386">
            <v>6548.1390000000001</v>
          </cell>
          <cell r="BN386">
            <v>12169.217500000001</v>
          </cell>
          <cell r="BO386">
            <v>59389.847399999999</v>
          </cell>
        </row>
        <row r="387">
          <cell r="A387">
            <v>94053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32.555799999999998</v>
          </cell>
          <cell r="R387">
            <v>124.1298</v>
          </cell>
          <cell r="S387">
            <v>531.33019999999999</v>
          </cell>
          <cell r="T387">
            <v>60.460799999999999</v>
          </cell>
          <cell r="U387">
            <v>230.52699999999999</v>
          </cell>
          <cell r="V387">
            <v>986.75729999999999</v>
          </cell>
          <cell r="W387">
            <v>93.016599999999997</v>
          </cell>
          <cell r="X387">
            <v>354.65679999999998</v>
          </cell>
          <cell r="Y387">
            <v>1518.0875000000001</v>
          </cell>
          <cell r="Z387">
            <v>78.402100000000004</v>
          </cell>
          <cell r="AA387">
            <v>309.29669999999999</v>
          </cell>
          <cell r="AB387">
            <v>1279.5707</v>
          </cell>
          <cell r="AC387">
            <v>0</v>
          </cell>
          <cell r="AD387">
            <v>0</v>
          </cell>
          <cell r="AE387">
            <v>0</v>
          </cell>
          <cell r="AF387">
            <v>0</v>
          </cell>
          <cell r="AG387">
            <v>0</v>
          </cell>
          <cell r="AH387">
            <v>0</v>
          </cell>
          <cell r="AI387">
            <v>2.3222999999999998</v>
          </cell>
          <cell r="AJ387">
            <v>7.5814000000000004</v>
          </cell>
          <cell r="AK387">
            <v>25.304200000000002</v>
          </cell>
          <cell r="AL387">
            <v>90.825199999999995</v>
          </cell>
          <cell r="AM387">
            <v>360.91579999999999</v>
          </cell>
          <cell r="AN387">
            <v>1482.3224</v>
          </cell>
          <cell r="AO387">
            <v>166.905</v>
          </cell>
          <cell r="AP387">
            <v>662.63109999999995</v>
          </cell>
          <cell r="AQ387">
            <v>2736.5889000000002</v>
          </cell>
          <cell r="AR387">
            <v>2.3222999999999998</v>
          </cell>
          <cell r="AS387">
            <v>7.5814000000000004</v>
          </cell>
          <cell r="AT387">
            <v>25.304200000000002</v>
          </cell>
          <cell r="AU387">
            <v>0</v>
          </cell>
          <cell r="AV387">
            <v>0</v>
          </cell>
          <cell r="AW387">
            <v>0</v>
          </cell>
          <cell r="AX387">
            <v>0</v>
          </cell>
          <cell r="AY387">
            <v>0</v>
          </cell>
          <cell r="AZ387">
            <v>0</v>
          </cell>
          <cell r="BA387">
            <v>2.3222999999999998</v>
          </cell>
          <cell r="BB387">
            <v>7.5814000000000004</v>
          </cell>
          <cell r="BC387">
            <v>25.304200000000002</v>
          </cell>
          <cell r="BD387">
            <v>78.402100000000004</v>
          </cell>
          <cell r="BE387">
            <v>309.29669999999999</v>
          </cell>
          <cell r="BF387">
            <v>1279.5707</v>
          </cell>
          <cell r="BG387">
            <v>183.84180000000001</v>
          </cell>
          <cell r="BH387">
            <v>715.57259999999997</v>
          </cell>
          <cell r="BI387">
            <v>3000.4099000000001</v>
          </cell>
          <cell r="BJ387">
            <v>262.2439</v>
          </cell>
          <cell r="BK387">
            <v>1024.8693000000001</v>
          </cell>
          <cell r="BL387">
            <v>4279.9805999999999</v>
          </cell>
          <cell r="BM387">
            <v>259.92160000000001</v>
          </cell>
          <cell r="BN387">
            <v>1017.2879</v>
          </cell>
          <cell r="BO387">
            <v>4254.6764000000003</v>
          </cell>
        </row>
        <row r="388">
          <cell r="A388">
            <v>94054</v>
          </cell>
          <cell r="B388">
            <v>0</v>
          </cell>
          <cell r="C388">
            <v>0</v>
          </cell>
          <cell r="D388">
            <v>0</v>
          </cell>
          <cell r="E388">
            <v>0</v>
          </cell>
          <cell r="F388">
            <v>0</v>
          </cell>
          <cell r="G388">
            <v>0</v>
          </cell>
          <cell r="H388">
            <v>0</v>
          </cell>
          <cell r="I388">
            <v>1113.8399999999999</v>
          </cell>
          <cell r="J388">
            <v>0</v>
          </cell>
          <cell r="K388">
            <v>0</v>
          </cell>
          <cell r="L388">
            <v>0</v>
          </cell>
          <cell r="M388">
            <v>0</v>
          </cell>
          <cell r="N388">
            <v>0</v>
          </cell>
          <cell r="O388">
            <v>1113.8399999999999</v>
          </cell>
          <cell r="P388">
            <v>0</v>
          </cell>
          <cell r="Q388">
            <v>168.0745</v>
          </cell>
          <cell r="R388">
            <v>455.36559999999997</v>
          </cell>
          <cell r="S388">
            <v>2675.8375999999998</v>
          </cell>
          <cell r="T388">
            <v>312.13830000000002</v>
          </cell>
          <cell r="U388">
            <v>845.67880000000002</v>
          </cell>
          <cell r="V388">
            <v>4969.4124000000002</v>
          </cell>
          <cell r="W388">
            <v>480.21280000000002</v>
          </cell>
          <cell r="X388">
            <v>1301.0444</v>
          </cell>
          <cell r="Y388">
            <v>7645.25</v>
          </cell>
          <cell r="Z388">
            <v>408.39800000000002</v>
          </cell>
          <cell r="AA388">
            <v>1129.4342999999999</v>
          </cell>
          <cell r="AB388">
            <v>6501.9197000000004</v>
          </cell>
          <cell r="AC388">
            <v>0</v>
          </cell>
          <cell r="AD388">
            <v>0</v>
          </cell>
          <cell r="AE388">
            <v>0</v>
          </cell>
          <cell r="AF388">
            <v>0</v>
          </cell>
          <cell r="AG388">
            <v>0</v>
          </cell>
          <cell r="AH388">
            <v>0</v>
          </cell>
          <cell r="AI388">
            <v>61.533799999999999</v>
          </cell>
          <cell r="AJ388">
            <v>196.3741</v>
          </cell>
          <cell r="AK388">
            <v>661.09590000000003</v>
          </cell>
          <cell r="AL388">
            <v>468.89909999999998</v>
          </cell>
          <cell r="AM388">
            <v>1308.0011</v>
          </cell>
          <cell r="AN388">
            <v>7465.1325999999999</v>
          </cell>
          <cell r="AO388">
            <v>815.76329999999996</v>
          </cell>
          <cell r="AP388">
            <v>2241.0612999999998</v>
          </cell>
          <cell r="AQ388">
            <v>13305.956399999999</v>
          </cell>
          <cell r="AR388">
            <v>61.533799999999999</v>
          </cell>
          <cell r="AS388">
            <v>1310.2140999999999</v>
          </cell>
          <cell r="AT388">
            <v>661.09590000000003</v>
          </cell>
          <cell r="AU388">
            <v>0</v>
          </cell>
          <cell r="AV388">
            <v>0</v>
          </cell>
          <cell r="AW388">
            <v>0</v>
          </cell>
          <cell r="AX388">
            <v>0</v>
          </cell>
          <cell r="AY388">
            <v>0</v>
          </cell>
          <cell r="AZ388">
            <v>0</v>
          </cell>
          <cell r="BA388">
            <v>61.533799999999999</v>
          </cell>
          <cell r="BB388">
            <v>1310.2140999999999</v>
          </cell>
          <cell r="BC388">
            <v>661.09590000000003</v>
          </cell>
          <cell r="BD388">
            <v>408.39800000000002</v>
          </cell>
          <cell r="BE388">
            <v>2243.2743</v>
          </cell>
          <cell r="BF388">
            <v>6501.9197000000004</v>
          </cell>
          <cell r="BG388">
            <v>949.11189999999999</v>
          </cell>
          <cell r="BH388">
            <v>2609.0455000000002</v>
          </cell>
          <cell r="BI388">
            <v>15110.382600000001</v>
          </cell>
          <cell r="BJ388">
            <v>1357.5099</v>
          </cell>
          <cell r="BK388">
            <v>4852.3198000000002</v>
          </cell>
          <cell r="BL388">
            <v>21612.302299999999</v>
          </cell>
          <cell r="BM388">
            <v>1295.9761000000001</v>
          </cell>
          <cell r="BN388">
            <v>3542.1057000000001</v>
          </cell>
          <cell r="BO388">
            <v>20951.206399999999</v>
          </cell>
        </row>
        <row r="389">
          <cell r="A389">
            <v>94055</v>
          </cell>
          <cell r="B389">
            <v>14.141</v>
          </cell>
          <cell r="C389">
            <v>91.515500000000003</v>
          </cell>
          <cell r="D389">
            <v>159.59540000000001</v>
          </cell>
          <cell r="E389">
            <v>26.261800000000001</v>
          </cell>
          <cell r="F389">
            <v>169.95740000000001</v>
          </cell>
          <cell r="G389">
            <v>296.39260000000002</v>
          </cell>
          <cell r="H389">
            <v>0</v>
          </cell>
          <cell r="I389">
            <v>1577.394</v>
          </cell>
          <cell r="J389">
            <v>0</v>
          </cell>
          <cell r="K389">
            <v>0</v>
          </cell>
          <cell r="L389">
            <v>0</v>
          </cell>
          <cell r="M389">
            <v>0</v>
          </cell>
          <cell r="N389">
            <v>0</v>
          </cell>
          <cell r="O389">
            <v>1577.394</v>
          </cell>
          <cell r="P389">
            <v>0</v>
          </cell>
          <cell r="Q389">
            <v>354.53449999999998</v>
          </cell>
          <cell r="R389">
            <v>1252.3958</v>
          </cell>
          <cell r="S389">
            <v>4001.3004000000001</v>
          </cell>
          <cell r="T389">
            <v>658.4212</v>
          </cell>
          <cell r="U389">
            <v>2325.8780999999999</v>
          </cell>
          <cell r="V389">
            <v>7430.9849999999997</v>
          </cell>
          <cell r="W389">
            <v>1053.3585</v>
          </cell>
          <cell r="X389">
            <v>3839.7467999999999</v>
          </cell>
          <cell r="Y389">
            <v>11888.2734</v>
          </cell>
          <cell r="Z389">
            <v>3274.2896000000001</v>
          </cell>
          <cell r="AA389">
            <v>12318.9483</v>
          </cell>
          <cell r="AB389">
            <v>36953.849600000001</v>
          </cell>
          <cell r="AC389">
            <v>0</v>
          </cell>
          <cell r="AD389">
            <v>0</v>
          </cell>
          <cell r="AE389">
            <v>0</v>
          </cell>
          <cell r="AF389">
            <v>0</v>
          </cell>
          <cell r="AG389">
            <v>0</v>
          </cell>
          <cell r="AH389">
            <v>0</v>
          </cell>
          <cell r="AI389">
            <v>73.797799999999995</v>
          </cell>
          <cell r="AJ389">
            <v>244.3871</v>
          </cell>
          <cell r="AK389">
            <v>633.18690000000004</v>
          </cell>
          <cell r="AL389">
            <v>1191.1921</v>
          </cell>
          <cell r="AM389">
            <v>4438.3410000000003</v>
          </cell>
          <cell r="AN389">
            <v>13443.873</v>
          </cell>
          <cell r="AO389">
            <v>4391.6839</v>
          </cell>
          <cell r="AP389">
            <v>16512.9022</v>
          </cell>
          <cell r="AQ389">
            <v>49764.5357</v>
          </cell>
          <cell r="AR389">
            <v>73.797799999999995</v>
          </cell>
          <cell r="AS389">
            <v>1821.7810999999999</v>
          </cell>
          <cell r="AT389">
            <v>633.18690000000004</v>
          </cell>
          <cell r="AU389">
            <v>0</v>
          </cell>
          <cell r="AV389">
            <v>0</v>
          </cell>
          <cell r="AW389">
            <v>0</v>
          </cell>
          <cell r="AX389">
            <v>0</v>
          </cell>
          <cell r="AY389">
            <v>0</v>
          </cell>
          <cell r="AZ389">
            <v>0</v>
          </cell>
          <cell r="BA389">
            <v>73.797799999999995</v>
          </cell>
          <cell r="BB389">
            <v>1821.7810999999999</v>
          </cell>
          <cell r="BC389">
            <v>633.18690000000004</v>
          </cell>
          <cell r="BD389">
            <v>3314.6923999999999</v>
          </cell>
          <cell r="BE389">
            <v>14157.815199999999</v>
          </cell>
          <cell r="BF389">
            <v>37409.837599999999</v>
          </cell>
          <cell r="BG389">
            <v>2204.1478000000002</v>
          </cell>
          <cell r="BH389">
            <v>8016.6148999999996</v>
          </cell>
          <cell r="BI389">
            <v>24876.1584</v>
          </cell>
          <cell r="BJ389">
            <v>5518.8401999999996</v>
          </cell>
          <cell r="BK389">
            <v>22174.430100000001</v>
          </cell>
          <cell r="BL389">
            <v>62285.995999999999</v>
          </cell>
          <cell r="BM389">
            <v>5445.0424000000003</v>
          </cell>
          <cell r="BN389">
            <v>20352.649000000001</v>
          </cell>
          <cell r="BO389">
            <v>61652.809099999999</v>
          </cell>
        </row>
        <row r="390">
          <cell r="A390">
            <v>94056</v>
          </cell>
          <cell r="B390">
            <v>0</v>
          </cell>
          <cell r="C390">
            <v>0</v>
          </cell>
          <cell r="D390">
            <v>0</v>
          </cell>
          <cell r="E390">
            <v>0</v>
          </cell>
          <cell r="F390">
            <v>0</v>
          </cell>
          <cell r="G390">
            <v>0</v>
          </cell>
          <cell r="H390">
            <v>0</v>
          </cell>
          <cell r="I390">
            <v>163.80000000000001</v>
          </cell>
          <cell r="J390">
            <v>0</v>
          </cell>
          <cell r="K390">
            <v>0</v>
          </cell>
          <cell r="L390">
            <v>0</v>
          </cell>
          <cell r="M390">
            <v>0</v>
          </cell>
          <cell r="N390">
            <v>0</v>
          </cell>
          <cell r="O390">
            <v>163.80000000000001</v>
          </cell>
          <cell r="P390">
            <v>0</v>
          </cell>
          <cell r="Q390">
            <v>44.085099999999997</v>
          </cell>
          <cell r="R390">
            <v>170.26759999999999</v>
          </cell>
          <cell r="S390">
            <v>606.39059999999995</v>
          </cell>
          <cell r="T390">
            <v>81.872299999999996</v>
          </cell>
          <cell r="U390">
            <v>316.2115</v>
          </cell>
          <cell r="V390">
            <v>1126.1545000000001</v>
          </cell>
          <cell r="W390">
            <v>125.95740000000001</v>
          </cell>
          <cell r="X390">
            <v>486.47910000000002</v>
          </cell>
          <cell r="Y390">
            <v>1732.5451</v>
          </cell>
          <cell r="Z390">
            <v>128.57390000000001</v>
          </cell>
          <cell r="AA390">
            <v>512.92160000000001</v>
          </cell>
          <cell r="AB390">
            <v>1768.5355</v>
          </cell>
          <cell r="AC390">
            <v>0</v>
          </cell>
          <cell r="AD390">
            <v>0</v>
          </cell>
          <cell r="AE390">
            <v>0</v>
          </cell>
          <cell r="AF390">
            <v>0</v>
          </cell>
          <cell r="AG390">
            <v>0</v>
          </cell>
          <cell r="AH390">
            <v>0</v>
          </cell>
          <cell r="AI390">
            <v>6.4466999999999999</v>
          </cell>
          <cell r="AJ390">
            <v>20.925999999999998</v>
          </cell>
          <cell r="AK390">
            <v>63.335799999999999</v>
          </cell>
          <cell r="AL390">
            <v>147.62119999999999</v>
          </cell>
          <cell r="AM390">
            <v>593.17359999999996</v>
          </cell>
          <cell r="AN390">
            <v>2030.5299</v>
          </cell>
          <cell r="AO390">
            <v>269.7484</v>
          </cell>
          <cell r="AP390">
            <v>1085.1692</v>
          </cell>
          <cell r="AQ390">
            <v>3735.7296000000001</v>
          </cell>
          <cell r="AR390">
            <v>6.4466999999999999</v>
          </cell>
          <cell r="AS390">
            <v>184.726</v>
          </cell>
          <cell r="AT390">
            <v>63.335799999999999</v>
          </cell>
          <cell r="AU390">
            <v>0</v>
          </cell>
          <cell r="AV390">
            <v>0</v>
          </cell>
          <cell r="AW390">
            <v>0</v>
          </cell>
          <cell r="AX390">
            <v>0</v>
          </cell>
          <cell r="AY390">
            <v>0</v>
          </cell>
          <cell r="AZ390">
            <v>0</v>
          </cell>
          <cell r="BA390">
            <v>6.4466999999999999</v>
          </cell>
          <cell r="BB390">
            <v>184.726</v>
          </cell>
          <cell r="BC390">
            <v>63.335799999999999</v>
          </cell>
          <cell r="BD390">
            <v>128.57390000000001</v>
          </cell>
          <cell r="BE390">
            <v>676.72159999999997</v>
          </cell>
          <cell r="BF390">
            <v>1768.5355</v>
          </cell>
          <cell r="BG390">
            <v>273.57859999999999</v>
          </cell>
          <cell r="BH390">
            <v>1079.6527000000001</v>
          </cell>
          <cell r="BI390">
            <v>3763.0749999999998</v>
          </cell>
          <cell r="BJ390">
            <v>402.15249999999997</v>
          </cell>
          <cell r="BK390">
            <v>1756.3742999999999</v>
          </cell>
          <cell r="BL390">
            <v>5531.6104999999998</v>
          </cell>
          <cell r="BM390">
            <v>395.70580000000001</v>
          </cell>
          <cell r="BN390">
            <v>1571.6483000000001</v>
          </cell>
          <cell r="BO390">
            <v>5468.2746999999999</v>
          </cell>
        </row>
        <row r="391">
          <cell r="A391">
            <v>94057</v>
          </cell>
          <cell r="B391">
            <v>5.0887000000000002</v>
          </cell>
          <cell r="C391">
            <v>59.615200000000002</v>
          </cell>
          <cell r="D391">
            <v>69.993700000000004</v>
          </cell>
          <cell r="E391">
            <v>11.454800000000001</v>
          </cell>
          <cell r="F391">
            <v>63.688299999999998</v>
          </cell>
          <cell r="G391">
            <v>157.5615</v>
          </cell>
          <cell r="H391">
            <v>0</v>
          </cell>
          <cell r="I391">
            <v>19.558900000000001</v>
          </cell>
          <cell r="J391">
            <v>0</v>
          </cell>
          <cell r="K391">
            <v>13.481299999999999</v>
          </cell>
          <cell r="L391">
            <v>29.897600000000001</v>
          </cell>
          <cell r="M391">
            <v>185.43539999999999</v>
          </cell>
          <cell r="N391">
            <v>0</v>
          </cell>
          <cell r="O391">
            <v>19.558900000000001</v>
          </cell>
          <cell r="P391">
            <v>0</v>
          </cell>
          <cell r="Q391">
            <v>11.7562</v>
          </cell>
          <cell r="R391">
            <v>19.205500000000001</v>
          </cell>
          <cell r="S391">
            <v>161.708</v>
          </cell>
          <cell r="T391">
            <v>21.832899999999999</v>
          </cell>
          <cell r="U391">
            <v>35.667299999999997</v>
          </cell>
          <cell r="V391">
            <v>300.31150000000002</v>
          </cell>
          <cell r="W391">
            <v>36.651299999999999</v>
          </cell>
          <cell r="X391">
            <v>148.27869999999999</v>
          </cell>
          <cell r="Y391">
            <v>504.13929999999999</v>
          </cell>
          <cell r="Z391">
            <v>46.478099999999998</v>
          </cell>
          <cell r="AA391">
            <v>77.209500000000006</v>
          </cell>
          <cell r="AB391">
            <v>639.30650000000003</v>
          </cell>
          <cell r="AC391">
            <v>0</v>
          </cell>
          <cell r="AD391">
            <v>0</v>
          </cell>
          <cell r="AE391">
            <v>0</v>
          </cell>
          <cell r="AF391">
            <v>0</v>
          </cell>
          <cell r="AG391">
            <v>0</v>
          </cell>
          <cell r="AH391">
            <v>0</v>
          </cell>
          <cell r="AI391">
            <v>0</v>
          </cell>
          <cell r="AJ391">
            <v>0</v>
          </cell>
          <cell r="AK391">
            <v>0</v>
          </cell>
          <cell r="AL391">
            <v>36.703200000000002</v>
          </cell>
          <cell r="AM391">
            <v>60.856299999999997</v>
          </cell>
          <cell r="AN391">
            <v>504.85289999999998</v>
          </cell>
          <cell r="AO391">
            <v>83.181299999999993</v>
          </cell>
          <cell r="AP391">
            <v>138.0658</v>
          </cell>
          <cell r="AQ391">
            <v>1144.1594</v>
          </cell>
          <cell r="AR391">
            <v>13.481299999999999</v>
          </cell>
          <cell r="AS391">
            <v>49.456499999999998</v>
          </cell>
          <cell r="AT391">
            <v>185.43539999999999</v>
          </cell>
          <cell r="AU391">
            <v>0</v>
          </cell>
          <cell r="AV391">
            <v>0</v>
          </cell>
          <cell r="AW391">
            <v>0</v>
          </cell>
          <cell r="AX391">
            <v>0</v>
          </cell>
          <cell r="AY391">
            <v>0</v>
          </cell>
          <cell r="AZ391">
            <v>0</v>
          </cell>
          <cell r="BA391">
            <v>13.481299999999999</v>
          </cell>
          <cell r="BB391">
            <v>49.456499999999998</v>
          </cell>
          <cell r="BC391">
            <v>185.43539999999999</v>
          </cell>
          <cell r="BD391">
            <v>63.021599999999999</v>
          </cell>
          <cell r="BE391">
            <v>220.0719</v>
          </cell>
          <cell r="BF391">
            <v>866.86170000000004</v>
          </cell>
          <cell r="BG391">
            <v>70.292299999999997</v>
          </cell>
          <cell r="BH391">
            <v>115.7291</v>
          </cell>
          <cell r="BI391">
            <v>966.87239999999997</v>
          </cell>
          <cell r="BJ391">
            <v>133.31389999999999</v>
          </cell>
          <cell r="BK391">
            <v>335.80099999999999</v>
          </cell>
          <cell r="BL391">
            <v>1833.7340999999999</v>
          </cell>
          <cell r="BM391">
            <v>119.8326</v>
          </cell>
          <cell r="BN391">
            <v>286.34449999999998</v>
          </cell>
          <cell r="BO391">
            <v>1648.2987000000001</v>
          </cell>
        </row>
        <row r="392">
          <cell r="A392">
            <v>94058</v>
          </cell>
          <cell r="B392">
            <v>4.5149999999999997</v>
          </cell>
          <cell r="C392">
            <v>22.464500000000001</v>
          </cell>
          <cell r="D392">
            <v>68.174099999999996</v>
          </cell>
          <cell r="E392">
            <v>25.0686</v>
          </cell>
          <cell r="F392">
            <v>78.554699999999997</v>
          </cell>
          <cell r="G392">
            <v>378.51900000000001</v>
          </cell>
          <cell r="H392">
            <v>0</v>
          </cell>
          <cell r="I392">
            <v>0</v>
          </cell>
          <cell r="J392">
            <v>0</v>
          </cell>
          <cell r="K392">
            <v>11.027100000000001</v>
          </cell>
          <cell r="L392">
            <v>17.677600000000002</v>
          </cell>
          <cell r="M392">
            <v>166.50030000000001</v>
          </cell>
          <cell r="N392">
            <v>0</v>
          </cell>
          <cell r="O392">
            <v>0</v>
          </cell>
          <cell r="P392">
            <v>0</v>
          </cell>
          <cell r="Q392">
            <v>0</v>
          </cell>
          <cell r="R392">
            <v>92.635599999999997</v>
          </cell>
          <cell r="S392">
            <v>0</v>
          </cell>
          <cell r="T392">
            <v>0</v>
          </cell>
          <cell r="U392">
            <v>172.0377</v>
          </cell>
          <cell r="V392">
            <v>0</v>
          </cell>
          <cell r="W392">
            <v>18.5565</v>
          </cell>
          <cell r="X392">
            <v>348.01490000000001</v>
          </cell>
          <cell r="Y392">
            <v>280.19279999999998</v>
          </cell>
          <cell r="Z392">
            <v>0</v>
          </cell>
          <cell r="AA392">
            <v>537.90060000000005</v>
          </cell>
          <cell r="AB392">
            <v>0</v>
          </cell>
          <cell r="AC392">
            <v>0</v>
          </cell>
          <cell r="AD392">
            <v>0</v>
          </cell>
          <cell r="AE392">
            <v>0</v>
          </cell>
          <cell r="AF392">
            <v>0</v>
          </cell>
          <cell r="AG392">
            <v>0</v>
          </cell>
          <cell r="AH392">
            <v>0</v>
          </cell>
          <cell r="AI392">
            <v>0</v>
          </cell>
          <cell r="AJ392">
            <v>0</v>
          </cell>
          <cell r="AK392">
            <v>0</v>
          </cell>
          <cell r="AL392">
            <v>0</v>
          </cell>
          <cell r="AM392">
            <v>299.36880000000002</v>
          </cell>
          <cell r="AN392">
            <v>0</v>
          </cell>
          <cell r="AO392">
            <v>0</v>
          </cell>
          <cell r="AP392">
            <v>837.26940000000002</v>
          </cell>
          <cell r="AQ392">
            <v>0</v>
          </cell>
          <cell r="AR392">
            <v>11.027100000000001</v>
          </cell>
          <cell r="AS392">
            <v>17.677600000000002</v>
          </cell>
          <cell r="AT392">
            <v>166.50030000000001</v>
          </cell>
          <cell r="AU392">
            <v>0</v>
          </cell>
          <cell r="AV392">
            <v>0</v>
          </cell>
          <cell r="AW392">
            <v>0</v>
          </cell>
          <cell r="AX392">
            <v>0</v>
          </cell>
          <cell r="AY392">
            <v>0</v>
          </cell>
          <cell r="AZ392">
            <v>0</v>
          </cell>
          <cell r="BA392">
            <v>11.027100000000001</v>
          </cell>
          <cell r="BB392">
            <v>17.677600000000002</v>
          </cell>
          <cell r="BC392">
            <v>166.50030000000001</v>
          </cell>
          <cell r="BD392">
            <v>29.583600000000001</v>
          </cell>
          <cell r="BE392">
            <v>638.91980000000001</v>
          </cell>
          <cell r="BF392">
            <v>446.69310000000002</v>
          </cell>
          <cell r="BG392">
            <v>0</v>
          </cell>
          <cell r="BH392">
            <v>564.0421</v>
          </cell>
          <cell r="BI392">
            <v>0</v>
          </cell>
          <cell r="BJ392">
            <v>29.583600000000001</v>
          </cell>
          <cell r="BK392">
            <v>1202.9619</v>
          </cell>
          <cell r="BL392">
            <v>446.69310000000002</v>
          </cell>
          <cell r="BM392">
            <v>18.5565</v>
          </cell>
          <cell r="BN392">
            <v>1185.2843</v>
          </cell>
          <cell r="BO392">
            <v>280.19279999999998</v>
          </cell>
        </row>
        <row r="393">
          <cell r="A393">
            <v>94059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16.5319</v>
          </cell>
          <cell r="R393">
            <v>48.903500000000001</v>
          </cell>
          <cell r="S393">
            <v>249.4374</v>
          </cell>
          <cell r="T393">
            <v>30.702100000000002</v>
          </cell>
          <cell r="U393">
            <v>90.820599999999999</v>
          </cell>
          <cell r="V393">
            <v>463.24149999999997</v>
          </cell>
          <cell r="W393">
            <v>47.234000000000002</v>
          </cell>
          <cell r="X393">
            <v>139.72409999999999</v>
          </cell>
          <cell r="Y393">
            <v>712.6789</v>
          </cell>
          <cell r="Z393">
            <v>44.953800000000001</v>
          </cell>
          <cell r="AA393">
            <v>135.85570000000001</v>
          </cell>
          <cell r="AB393">
            <v>678.274</v>
          </cell>
          <cell r="AC393">
            <v>0</v>
          </cell>
          <cell r="AD393">
            <v>0</v>
          </cell>
          <cell r="AE393">
            <v>0</v>
          </cell>
          <cell r="AF393">
            <v>0</v>
          </cell>
          <cell r="AG393">
            <v>0</v>
          </cell>
          <cell r="AH393">
            <v>0</v>
          </cell>
          <cell r="AI393">
            <v>49.410299999999999</v>
          </cell>
          <cell r="AJ393">
            <v>158.2234</v>
          </cell>
          <cell r="AK393">
            <v>514.31259999999997</v>
          </cell>
          <cell r="AL393">
            <v>51.613300000000002</v>
          </cell>
          <cell r="AM393">
            <v>157.0138</v>
          </cell>
          <cell r="AN393">
            <v>778.75450000000001</v>
          </cell>
          <cell r="AO393">
            <v>47.156799999999997</v>
          </cell>
          <cell r="AP393">
            <v>134.64609999999999</v>
          </cell>
          <cell r="AQ393">
            <v>942.71590000000003</v>
          </cell>
          <cell r="AR393">
            <v>49.410299999999999</v>
          </cell>
          <cell r="AS393">
            <v>158.2234</v>
          </cell>
          <cell r="AT393">
            <v>514.31259999999997</v>
          </cell>
          <cell r="AU393">
            <v>0</v>
          </cell>
          <cell r="AV393">
            <v>0</v>
          </cell>
          <cell r="AW393">
            <v>0</v>
          </cell>
          <cell r="AX393">
            <v>0</v>
          </cell>
          <cell r="AY393">
            <v>0</v>
          </cell>
          <cell r="AZ393">
            <v>0</v>
          </cell>
          <cell r="BA393">
            <v>49.410299999999999</v>
          </cell>
          <cell r="BB393">
            <v>158.2234</v>
          </cell>
          <cell r="BC393">
            <v>514.31259999999997</v>
          </cell>
          <cell r="BD393">
            <v>44.953800000000001</v>
          </cell>
          <cell r="BE393">
            <v>135.85570000000001</v>
          </cell>
          <cell r="BF393">
            <v>678.274</v>
          </cell>
          <cell r="BG393">
            <v>98.847300000000004</v>
          </cell>
          <cell r="BH393">
            <v>296.73790000000002</v>
          </cell>
          <cell r="BI393">
            <v>1491.4333999999999</v>
          </cell>
          <cell r="BJ393">
            <v>143.80109999999999</v>
          </cell>
          <cell r="BK393">
            <v>432.59359999999998</v>
          </cell>
          <cell r="BL393">
            <v>2169.7073999999998</v>
          </cell>
          <cell r="BM393">
            <v>94.390799999999999</v>
          </cell>
          <cell r="BN393">
            <v>274.37020000000001</v>
          </cell>
          <cell r="BO393">
            <v>1655.3948</v>
          </cell>
        </row>
        <row r="394">
          <cell r="A394">
            <v>94060</v>
          </cell>
          <cell r="B394">
            <v>31.971900000000002</v>
          </cell>
          <cell r="C394">
            <v>98.422499999999999</v>
          </cell>
          <cell r="D394">
            <v>439.77339999999998</v>
          </cell>
          <cell r="E394">
            <v>1.827</v>
          </cell>
          <cell r="F394">
            <v>83.827600000000004</v>
          </cell>
          <cell r="G394">
            <v>25.130199999999999</v>
          </cell>
          <cell r="H394">
            <v>0</v>
          </cell>
          <cell r="I394">
            <v>73.709999999999994</v>
          </cell>
          <cell r="J394">
            <v>0</v>
          </cell>
          <cell r="K394">
            <v>23.864599999999999</v>
          </cell>
          <cell r="L394">
            <v>55.701000000000001</v>
          </cell>
          <cell r="M394">
            <v>328.25920000000002</v>
          </cell>
          <cell r="N394">
            <v>0</v>
          </cell>
          <cell r="O394">
            <v>73.709999999999994</v>
          </cell>
          <cell r="P394">
            <v>0</v>
          </cell>
          <cell r="Q394">
            <v>145.6044</v>
          </cell>
          <cell r="R394">
            <v>523.9117</v>
          </cell>
          <cell r="S394">
            <v>2002.7889</v>
          </cell>
          <cell r="T394">
            <v>270.40809999999999</v>
          </cell>
          <cell r="U394">
            <v>972.97889999999995</v>
          </cell>
          <cell r="V394">
            <v>3719.4641999999999</v>
          </cell>
          <cell r="W394">
            <v>425.9468</v>
          </cell>
          <cell r="X394">
            <v>1623.4396999999999</v>
          </cell>
          <cell r="Y394">
            <v>5858.8975</v>
          </cell>
          <cell r="Z394">
            <v>812.52629999999999</v>
          </cell>
          <cell r="AA394">
            <v>3121.2842000000001</v>
          </cell>
          <cell r="AB394">
            <v>11176.300999999999</v>
          </cell>
          <cell r="AC394">
            <v>0</v>
          </cell>
          <cell r="AD394">
            <v>56.866500000000002</v>
          </cell>
          <cell r="AE394">
            <v>0</v>
          </cell>
          <cell r="AF394">
            <v>0</v>
          </cell>
          <cell r="AG394">
            <v>0</v>
          </cell>
          <cell r="AH394">
            <v>0</v>
          </cell>
          <cell r="AI394">
            <v>0</v>
          </cell>
          <cell r="AJ394">
            <v>0</v>
          </cell>
          <cell r="AK394">
            <v>0</v>
          </cell>
          <cell r="AL394">
            <v>489.21260000000001</v>
          </cell>
          <cell r="AM394">
            <v>1856.5385000000001</v>
          </cell>
          <cell r="AN394">
            <v>6729.1208999999999</v>
          </cell>
          <cell r="AO394">
            <v>1301.7389000000001</v>
          </cell>
          <cell r="AP394">
            <v>4920.9561999999996</v>
          </cell>
          <cell r="AQ394">
            <v>17905.421900000001</v>
          </cell>
          <cell r="AR394">
            <v>23.864599999999999</v>
          </cell>
          <cell r="AS394">
            <v>186.2775</v>
          </cell>
          <cell r="AT394">
            <v>328.25920000000002</v>
          </cell>
          <cell r="AU394">
            <v>0</v>
          </cell>
          <cell r="AV394">
            <v>0</v>
          </cell>
          <cell r="AW394">
            <v>0</v>
          </cell>
          <cell r="AX394">
            <v>0</v>
          </cell>
          <cell r="AY394">
            <v>0</v>
          </cell>
          <cell r="AZ394">
            <v>0</v>
          </cell>
          <cell r="BA394">
            <v>23.864599999999999</v>
          </cell>
          <cell r="BB394">
            <v>186.2775</v>
          </cell>
          <cell r="BC394">
            <v>328.25920000000002</v>
          </cell>
          <cell r="BD394">
            <v>846.3252</v>
          </cell>
          <cell r="BE394">
            <v>3377.2442999999998</v>
          </cell>
          <cell r="BF394">
            <v>11641.204599999999</v>
          </cell>
          <cell r="BG394">
            <v>905.2251</v>
          </cell>
          <cell r="BH394">
            <v>3353.4290999999998</v>
          </cell>
          <cell r="BI394">
            <v>12451.374</v>
          </cell>
          <cell r="BJ394">
            <v>1751.5503000000001</v>
          </cell>
          <cell r="BK394">
            <v>6730.6733999999997</v>
          </cell>
          <cell r="BL394">
            <v>24092.578600000001</v>
          </cell>
          <cell r="BM394">
            <v>1727.6857</v>
          </cell>
          <cell r="BN394">
            <v>6544.3959000000004</v>
          </cell>
          <cell r="BO394">
            <v>23764.3194</v>
          </cell>
        </row>
        <row r="395">
          <cell r="A395">
            <v>94061</v>
          </cell>
          <cell r="B395">
            <v>31.7715</v>
          </cell>
          <cell r="C395">
            <v>71.655000000000001</v>
          </cell>
          <cell r="D395">
            <v>479.7269</v>
          </cell>
          <cell r="E395">
            <v>59.004300000000001</v>
          </cell>
          <cell r="F395">
            <v>187.6952</v>
          </cell>
          <cell r="G395">
            <v>890.92579999999998</v>
          </cell>
          <cell r="H395">
            <v>0</v>
          </cell>
          <cell r="I395">
            <v>0</v>
          </cell>
          <cell r="J395">
            <v>0</v>
          </cell>
          <cell r="K395">
            <v>90.775800000000004</v>
          </cell>
          <cell r="L395">
            <v>164.94739999999999</v>
          </cell>
          <cell r="M395">
            <v>1370.6532</v>
          </cell>
          <cell r="N395">
            <v>0</v>
          </cell>
          <cell r="O395">
            <v>0</v>
          </cell>
          <cell r="P395">
            <v>0</v>
          </cell>
          <cell r="Q395">
            <v>12.919600000000001</v>
          </cell>
          <cell r="R395">
            <v>21.1374</v>
          </cell>
          <cell r="S395">
            <v>195.0779</v>
          </cell>
          <cell r="T395">
            <v>23.993500000000001</v>
          </cell>
          <cell r="U395">
            <v>39.255099999999999</v>
          </cell>
          <cell r="V395">
            <v>362.28680000000003</v>
          </cell>
          <cell r="W395">
            <v>36.9131</v>
          </cell>
          <cell r="X395">
            <v>154.7953</v>
          </cell>
          <cell r="Y395">
            <v>557.36419999999998</v>
          </cell>
          <cell r="Z395">
            <v>65.127099999999999</v>
          </cell>
          <cell r="AA395">
            <v>108.2353</v>
          </cell>
          <cell r="AB395">
            <v>983.37429999999995</v>
          </cell>
          <cell r="AC395">
            <v>0</v>
          </cell>
          <cell r="AD395">
            <v>82.9619</v>
          </cell>
          <cell r="AE395">
            <v>0</v>
          </cell>
          <cell r="AF395">
            <v>0</v>
          </cell>
          <cell r="AG395">
            <v>0</v>
          </cell>
          <cell r="AH395">
            <v>0</v>
          </cell>
          <cell r="AI395">
            <v>0</v>
          </cell>
          <cell r="AJ395">
            <v>0</v>
          </cell>
          <cell r="AK395">
            <v>0</v>
          </cell>
          <cell r="AL395">
            <v>39.2624</v>
          </cell>
          <cell r="AM395">
            <v>65.135099999999994</v>
          </cell>
          <cell r="AN395">
            <v>592.83550000000002</v>
          </cell>
          <cell r="AO395">
            <v>104.3895</v>
          </cell>
          <cell r="AP395">
            <v>90.408500000000004</v>
          </cell>
          <cell r="AQ395">
            <v>1576.2098000000001</v>
          </cell>
          <cell r="AR395">
            <v>90.775800000000004</v>
          </cell>
          <cell r="AS395">
            <v>247.9093</v>
          </cell>
          <cell r="AT395">
            <v>1370.6532</v>
          </cell>
          <cell r="AU395">
            <v>0</v>
          </cell>
          <cell r="AV395">
            <v>0</v>
          </cell>
          <cell r="AW395">
            <v>0</v>
          </cell>
          <cell r="AX395">
            <v>0</v>
          </cell>
          <cell r="AY395">
            <v>0</v>
          </cell>
          <cell r="AZ395">
            <v>0</v>
          </cell>
          <cell r="BA395">
            <v>90.775800000000004</v>
          </cell>
          <cell r="BB395">
            <v>247.9093</v>
          </cell>
          <cell r="BC395">
            <v>1370.6532</v>
          </cell>
          <cell r="BD395">
            <v>155.90289999999999</v>
          </cell>
          <cell r="BE395">
            <v>367.58550000000002</v>
          </cell>
          <cell r="BF395">
            <v>2354.027</v>
          </cell>
          <cell r="BG395">
            <v>76.1755</v>
          </cell>
          <cell r="BH395">
            <v>125.52760000000001</v>
          </cell>
          <cell r="BI395">
            <v>1150.2002</v>
          </cell>
          <cell r="BJ395">
            <v>232.07839999999999</v>
          </cell>
          <cell r="BK395">
            <v>493.11309999999997</v>
          </cell>
          <cell r="BL395">
            <v>3504.2271999999998</v>
          </cell>
          <cell r="BM395">
            <v>141.30260000000001</v>
          </cell>
          <cell r="BN395">
            <v>245.2038</v>
          </cell>
          <cell r="BO395">
            <v>2133.5740000000001</v>
          </cell>
        </row>
        <row r="396">
          <cell r="A396">
            <v>94062</v>
          </cell>
          <cell r="B396">
            <v>9.6541999999999994</v>
          </cell>
          <cell r="C396">
            <v>55.813200000000002</v>
          </cell>
          <cell r="D396">
            <v>132.7929</v>
          </cell>
          <cell r="E396">
            <v>15.7593</v>
          </cell>
          <cell r="F396">
            <v>102.6529</v>
          </cell>
          <cell r="G396">
            <v>216.76929999999999</v>
          </cell>
          <cell r="H396">
            <v>0</v>
          </cell>
          <cell r="I396">
            <v>1007.955</v>
          </cell>
          <cell r="J396">
            <v>0</v>
          </cell>
          <cell r="K396">
            <v>13.818300000000001</v>
          </cell>
          <cell r="L396">
            <v>30.4739</v>
          </cell>
          <cell r="M396">
            <v>190.07060000000001</v>
          </cell>
          <cell r="N396">
            <v>0</v>
          </cell>
          <cell r="O396">
            <v>1007.955</v>
          </cell>
          <cell r="P396">
            <v>0</v>
          </cell>
          <cell r="Q396">
            <v>40.239100000000001</v>
          </cell>
          <cell r="R396">
            <v>137.63820000000001</v>
          </cell>
          <cell r="S396">
            <v>553.48940000000005</v>
          </cell>
          <cell r="T396">
            <v>74.729799999999997</v>
          </cell>
          <cell r="U396">
            <v>255.61359999999999</v>
          </cell>
          <cell r="V396">
            <v>1027.9079999999999</v>
          </cell>
          <cell r="W396">
            <v>126.5641</v>
          </cell>
          <cell r="X396">
            <v>521.24400000000003</v>
          </cell>
          <cell r="Y396">
            <v>1740.8889999999999</v>
          </cell>
          <cell r="Z396">
            <v>353.29700000000003</v>
          </cell>
          <cell r="AA396">
            <v>1268.3525</v>
          </cell>
          <cell r="AB396">
            <v>4859.6010999999999</v>
          </cell>
          <cell r="AC396">
            <v>0</v>
          </cell>
          <cell r="AD396">
            <v>5.7028999999999996</v>
          </cell>
          <cell r="AE396">
            <v>0</v>
          </cell>
          <cell r="AF396">
            <v>0</v>
          </cell>
          <cell r="AG396">
            <v>0</v>
          </cell>
          <cell r="AH396">
            <v>0</v>
          </cell>
          <cell r="AI396">
            <v>0</v>
          </cell>
          <cell r="AJ396">
            <v>0</v>
          </cell>
          <cell r="AK396">
            <v>0</v>
          </cell>
          <cell r="AL396">
            <v>134.74270000000001</v>
          </cell>
          <cell r="AM396">
            <v>478.80840000000001</v>
          </cell>
          <cell r="AN396">
            <v>1853.3873000000001</v>
          </cell>
          <cell r="AO396">
            <v>488.03969999999998</v>
          </cell>
          <cell r="AP396">
            <v>1741.4580000000001</v>
          </cell>
          <cell r="AQ396">
            <v>6712.9884000000002</v>
          </cell>
          <cell r="AR396">
            <v>13.818300000000001</v>
          </cell>
          <cell r="AS396">
            <v>1044.1318000000001</v>
          </cell>
          <cell r="AT396">
            <v>190.07060000000001</v>
          </cell>
          <cell r="AU396">
            <v>0</v>
          </cell>
          <cell r="AV396">
            <v>0</v>
          </cell>
          <cell r="AW396">
            <v>0</v>
          </cell>
          <cell r="AX396">
            <v>0</v>
          </cell>
          <cell r="AY396">
            <v>0</v>
          </cell>
          <cell r="AZ396">
            <v>0</v>
          </cell>
          <cell r="BA396">
            <v>13.818300000000001</v>
          </cell>
          <cell r="BB396">
            <v>1044.1318000000001</v>
          </cell>
          <cell r="BC396">
            <v>190.07060000000001</v>
          </cell>
          <cell r="BD396">
            <v>378.71050000000002</v>
          </cell>
          <cell r="BE396">
            <v>2434.7736</v>
          </cell>
          <cell r="BF396">
            <v>5209.1633000000002</v>
          </cell>
          <cell r="BG396">
            <v>249.7116</v>
          </cell>
          <cell r="BH396">
            <v>872.06020000000001</v>
          </cell>
          <cell r="BI396">
            <v>3434.7847000000002</v>
          </cell>
          <cell r="BJ396">
            <v>628.4221</v>
          </cell>
          <cell r="BK396">
            <v>3306.8337999999999</v>
          </cell>
          <cell r="BL396">
            <v>8643.9480000000003</v>
          </cell>
          <cell r="BM396">
            <v>614.60379999999998</v>
          </cell>
          <cell r="BN396">
            <v>2262.7020000000002</v>
          </cell>
          <cell r="BO396">
            <v>8453.8773999999994</v>
          </cell>
        </row>
        <row r="397">
          <cell r="A397">
            <v>94063</v>
          </cell>
          <cell r="B397">
            <v>0</v>
          </cell>
          <cell r="C397">
            <v>0</v>
          </cell>
          <cell r="D397">
            <v>0</v>
          </cell>
          <cell r="E397">
            <v>0</v>
          </cell>
          <cell r="F397">
            <v>0</v>
          </cell>
          <cell r="G397">
            <v>0</v>
          </cell>
          <cell r="H397">
            <v>0</v>
          </cell>
          <cell r="I397">
            <v>69.778800000000004</v>
          </cell>
          <cell r="J397">
            <v>0</v>
          </cell>
          <cell r="K397">
            <v>0</v>
          </cell>
          <cell r="L397">
            <v>0</v>
          </cell>
          <cell r="M397">
            <v>0</v>
          </cell>
          <cell r="N397">
            <v>0</v>
          </cell>
          <cell r="O397">
            <v>69.778800000000004</v>
          </cell>
          <cell r="P397">
            <v>0</v>
          </cell>
          <cell r="Q397">
            <v>19.9756</v>
          </cell>
          <cell r="R397">
            <v>76.512799999999999</v>
          </cell>
          <cell r="S397">
            <v>105.1121</v>
          </cell>
          <cell r="T397">
            <v>37.097499999999997</v>
          </cell>
          <cell r="U397">
            <v>142.09530000000001</v>
          </cell>
          <cell r="V397">
            <v>195.20869999999999</v>
          </cell>
          <cell r="W397">
            <v>57.073099999999997</v>
          </cell>
          <cell r="X397">
            <v>218.60810000000001</v>
          </cell>
          <cell r="Y397">
            <v>300.32080000000002</v>
          </cell>
          <cell r="Z397">
            <v>58.260100000000001</v>
          </cell>
          <cell r="AA397">
            <v>230.52979999999999</v>
          </cell>
          <cell r="AB397">
            <v>306.5668</v>
          </cell>
          <cell r="AC397">
            <v>0</v>
          </cell>
          <cell r="AD397">
            <v>0</v>
          </cell>
          <cell r="AE397">
            <v>0</v>
          </cell>
          <cell r="AF397">
            <v>0</v>
          </cell>
          <cell r="AG397">
            <v>0</v>
          </cell>
          <cell r="AH397">
            <v>0</v>
          </cell>
          <cell r="AI397">
            <v>2.206</v>
          </cell>
          <cell r="AJ397">
            <v>7.1272000000000002</v>
          </cell>
          <cell r="AK397">
            <v>10.1761</v>
          </cell>
          <cell r="AL397">
            <v>66.889200000000002</v>
          </cell>
          <cell r="AM397">
            <v>266.66149999999999</v>
          </cell>
          <cell r="AN397">
            <v>351.97340000000003</v>
          </cell>
          <cell r="AO397">
            <v>122.94329999999999</v>
          </cell>
          <cell r="AP397">
            <v>490.0641</v>
          </cell>
          <cell r="AQ397">
            <v>648.36410000000001</v>
          </cell>
          <cell r="AR397">
            <v>2.206</v>
          </cell>
          <cell r="AS397">
            <v>76.906000000000006</v>
          </cell>
          <cell r="AT397">
            <v>10.1761</v>
          </cell>
          <cell r="AU397">
            <v>0</v>
          </cell>
          <cell r="AV397">
            <v>0</v>
          </cell>
          <cell r="AW397">
            <v>0</v>
          </cell>
          <cell r="AX397">
            <v>0</v>
          </cell>
          <cell r="AY397">
            <v>0</v>
          </cell>
          <cell r="AZ397">
            <v>0</v>
          </cell>
          <cell r="BA397">
            <v>2.206</v>
          </cell>
          <cell r="BB397">
            <v>76.906000000000006</v>
          </cell>
          <cell r="BC397">
            <v>10.1761</v>
          </cell>
          <cell r="BD397">
            <v>58.260100000000001</v>
          </cell>
          <cell r="BE397">
            <v>300.30860000000001</v>
          </cell>
          <cell r="BF397">
            <v>306.5668</v>
          </cell>
          <cell r="BG397">
            <v>123.9623</v>
          </cell>
          <cell r="BH397">
            <v>485.26960000000003</v>
          </cell>
          <cell r="BI397">
            <v>652.29420000000005</v>
          </cell>
          <cell r="BJ397">
            <v>182.22239999999999</v>
          </cell>
          <cell r="BK397">
            <v>785.57820000000004</v>
          </cell>
          <cell r="BL397">
            <v>958.86099999999999</v>
          </cell>
          <cell r="BM397">
            <v>180.0164</v>
          </cell>
          <cell r="BN397">
            <v>708.67219999999998</v>
          </cell>
          <cell r="BO397">
            <v>948.68489999999997</v>
          </cell>
        </row>
        <row r="398">
          <cell r="A398">
            <v>94064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403.32850000000002</v>
          </cell>
          <cell r="R398">
            <v>1406.9228000000001</v>
          </cell>
          <cell r="S398">
            <v>3171.2132000000001</v>
          </cell>
          <cell r="T398">
            <v>749.03859999999997</v>
          </cell>
          <cell r="U398">
            <v>2612.8566000000001</v>
          </cell>
          <cell r="V398">
            <v>5889.3954999999996</v>
          </cell>
          <cell r="W398">
            <v>1152.3670999999999</v>
          </cell>
          <cell r="X398">
            <v>4019.7793999999999</v>
          </cell>
          <cell r="Y398">
            <v>9060.6087000000007</v>
          </cell>
          <cell r="Z398">
            <v>1898.6256000000001</v>
          </cell>
          <cell r="AA398">
            <v>6895.8284000000003</v>
          </cell>
          <cell r="AB398">
            <v>14928.1451</v>
          </cell>
          <cell r="AC398">
            <v>0</v>
          </cell>
          <cell r="AD398">
            <v>0</v>
          </cell>
          <cell r="AE398">
            <v>0</v>
          </cell>
          <cell r="AF398">
            <v>0</v>
          </cell>
          <cell r="AG398">
            <v>0</v>
          </cell>
          <cell r="AH398">
            <v>0</v>
          </cell>
          <cell r="AI398">
            <v>21.3843</v>
          </cell>
          <cell r="AJ398">
            <v>72.132300000000001</v>
          </cell>
          <cell r="AK398">
            <v>138.82839999999999</v>
          </cell>
          <cell r="AL398">
            <v>1225.7109</v>
          </cell>
          <cell r="AM398">
            <v>4480.5455000000002</v>
          </cell>
          <cell r="AN398">
            <v>9637.2821000000004</v>
          </cell>
          <cell r="AO398">
            <v>3102.9522000000002</v>
          </cell>
          <cell r="AP398">
            <v>11304.241599999999</v>
          </cell>
          <cell r="AQ398">
            <v>24426.5988</v>
          </cell>
          <cell r="AR398">
            <v>21.3843</v>
          </cell>
          <cell r="AS398">
            <v>72.132300000000001</v>
          </cell>
          <cell r="AT398">
            <v>138.82839999999999</v>
          </cell>
          <cell r="AU398">
            <v>0</v>
          </cell>
          <cell r="AV398">
            <v>0</v>
          </cell>
          <cell r="AW398">
            <v>0</v>
          </cell>
          <cell r="AX398">
            <v>0</v>
          </cell>
          <cell r="AY398">
            <v>0</v>
          </cell>
          <cell r="AZ398">
            <v>0</v>
          </cell>
          <cell r="BA398">
            <v>21.3843</v>
          </cell>
          <cell r="BB398">
            <v>72.132300000000001</v>
          </cell>
          <cell r="BC398">
            <v>138.82839999999999</v>
          </cell>
          <cell r="BD398">
            <v>1898.6256000000001</v>
          </cell>
          <cell r="BE398">
            <v>6895.8284000000003</v>
          </cell>
          <cell r="BF398">
            <v>14928.1451</v>
          </cell>
          <cell r="BG398">
            <v>2378.078</v>
          </cell>
          <cell r="BH398">
            <v>8500.3248999999996</v>
          </cell>
          <cell r="BI398">
            <v>18697.890800000001</v>
          </cell>
          <cell r="BJ398">
            <v>4276.7035999999998</v>
          </cell>
          <cell r="BK398">
            <v>15396.1533</v>
          </cell>
          <cell r="BL398">
            <v>33626.035900000003</v>
          </cell>
          <cell r="BM398">
            <v>4255.3193000000001</v>
          </cell>
          <cell r="BN398">
            <v>15324.021000000001</v>
          </cell>
          <cell r="BO398">
            <v>33487.207499999997</v>
          </cell>
        </row>
        <row r="399">
          <cell r="A399">
            <v>94065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194.9393</v>
          </cell>
          <cell r="R399">
            <v>733.38049999999998</v>
          </cell>
          <cell r="S399">
            <v>1879.5328999999999</v>
          </cell>
          <cell r="T399">
            <v>362.0301</v>
          </cell>
          <cell r="U399">
            <v>1361.9921999999999</v>
          </cell>
          <cell r="V399">
            <v>3490.5608000000002</v>
          </cell>
          <cell r="W399">
            <v>556.96939999999995</v>
          </cell>
          <cell r="X399">
            <v>2095.3726999999999</v>
          </cell>
          <cell r="Y399">
            <v>5370.0937000000004</v>
          </cell>
          <cell r="Z399">
            <v>473.67469999999997</v>
          </cell>
          <cell r="AA399">
            <v>1841.9692</v>
          </cell>
          <cell r="AB399">
            <v>4566.9967999999999</v>
          </cell>
          <cell r="AC399">
            <v>0</v>
          </cell>
          <cell r="AD399">
            <v>0</v>
          </cell>
          <cell r="AE399">
            <v>0</v>
          </cell>
          <cell r="AF399">
            <v>0</v>
          </cell>
          <cell r="AG399">
            <v>0</v>
          </cell>
          <cell r="AH399">
            <v>0</v>
          </cell>
          <cell r="AI399">
            <v>7.1626000000000003</v>
          </cell>
          <cell r="AJ399">
            <v>23.959299999999999</v>
          </cell>
          <cell r="AK399">
            <v>54.6556</v>
          </cell>
          <cell r="AL399">
            <v>543.84749999999997</v>
          </cell>
          <cell r="AM399">
            <v>2129.3850000000002</v>
          </cell>
          <cell r="AN399">
            <v>5243.5780999999997</v>
          </cell>
          <cell r="AO399">
            <v>1010.3596</v>
          </cell>
          <cell r="AP399">
            <v>3947.3948999999998</v>
          </cell>
          <cell r="AQ399">
            <v>9755.9192999999996</v>
          </cell>
          <cell r="AR399">
            <v>7.1626000000000003</v>
          </cell>
          <cell r="AS399">
            <v>23.959299999999999</v>
          </cell>
          <cell r="AT399">
            <v>54.6556</v>
          </cell>
          <cell r="AU399">
            <v>0</v>
          </cell>
          <cell r="AV399">
            <v>0</v>
          </cell>
          <cell r="AW399">
            <v>0</v>
          </cell>
          <cell r="AX399">
            <v>0</v>
          </cell>
          <cell r="AY399">
            <v>0</v>
          </cell>
          <cell r="AZ399">
            <v>0</v>
          </cell>
          <cell r="BA399">
            <v>7.1626000000000003</v>
          </cell>
          <cell r="BB399">
            <v>23.959299999999999</v>
          </cell>
          <cell r="BC399">
            <v>54.6556</v>
          </cell>
          <cell r="BD399">
            <v>473.67469999999997</v>
          </cell>
          <cell r="BE399">
            <v>1841.9692</v>
          </cell>
          <cell r="BF399">
            <v>4566.9967999999999</v>
          </cell>
          <cell r="BG399">
            <v>1100.8169</v>
          </cell>
          <cell r="BH399">
            <v>4224.7577000000001</v>
          </cell>
          <cell r="BI399">
            <v>10613.6718</v>
          </cell>
          <cell r="BJ399">
            <v>1574.4916000000001</v>
          </cell>
          <cell r="BK399">
            <v>6066.7268999999997</v>
          </cell>
          <cell r="BL399">
            <v>15180.668600000001</v>
          </cell>
          <cell r="BM399">
            <v>1567.329</v>
          </cell>
          <cell r="BN399">
            <v>6042.7676000000001</v>
          </cell>
          <cell r="BO399">
            <v>15126.013000000001</v>
          </cell>
        </row>
        <row r="400">
          <cell r="A400">
            <v>94066</v>
          </cell>
          <cell r="B400">
            <v>25.6737</v>
          </cell>
          <cell r="C400">
            <v>85.771000000000001</v>
          </cell>
          <cell r="D400">
            <v>364.85169999999999</v>
          </cell>
          <cell r="E400">
            <v>50.818399999999997</v>
          </cell>
          <cell r="F400">
            <v>171.3116</v>
          </cell>
          <cell r="G400">
            <v>722.18460000000005</v>
          </cell>
          <cell r="H400">
            <v>0</v>
          </cell>
          <cell r="I400">
            <v>22.317699999999999</v>
          </cell>
          <cell r="J400">
            <v>0</v>
          </cell>
          <cell r="K400">
            <v>37.232700000000001</v>
          </cell>
          <cell r="L400">
            <v>56.197800000000001</v>
          </cell>
          <cell r="M400">
            <v>529.11890000000005</v>
          </cell>
          <cell r="N400">
            <v>0</v>
          </cell>
          <cell r="O400">
            <v>22.317699999999999</v>
          </cell>
          <cell r="P400">
            <v>0</v>
          </cell>
          <cell r="Q400">
            <v>137.4324</v>
          </cell>
          <cell r="R400">
            <v>484.06240000000003</v>
          </cell>
          <cell r="S400">
            <v>1953.0664999999999</v>
          </cell>
          <cell r="T400">
            <v>255.23169999999999</v>
          </cell>
          <cell r="U400">
            <v>898.97299999999996</v>
          </cell>
          <cell r="V400">
            <v>3627.1289000000002</v>
          </cell>
          <cell r="W400">
            <v>431.92349999999999</v>
          </cell>
          <cell r="X400">
            <v>1583.9202</v>
          </cell>
          <cell r="Y400">
            <v>6138.1127999999999</v>
          </cell>
          <cell r="Z400">
            <v>569.27980000000002</v>
          </cell>
          <cell r="AA400">
            <v>2104.0182</v>
          </cell>
          <cell r="AB400">
            <v>8090.1048000000001</v>
          </cell>
          <cell r="AC400">
            <v>0</v>
          </cell>
          <cell r="AD400">
            <v>7.9923999999999999</v>
          </cell>
          <cell r="AE400">
            <v>0</v>
          </cell>
          <cell r="AF400">
            <v>0</v>
          </cell>
          <cell r="AG400">
            <v>0</v>
          </cell>
          <cell r="AH400">
            <v>0</v>
          </cell>
          <cell r="AI400">
            <v>0</v>
          </cell>
          <cell r="AJ400">
            <v>0</v>
          </cell>
          <cell r="AK400">
            <v>0</v>
          </cell>
          <cell r="AL400">
            <v>460.1995</v>
          </cell>
          <cell r="AM400">
            <v>1683.4119000000001</v>
          </cell>
          <cell r="AN400">
            <v>6539.9501</v>
          </cell>
          <cell r="AO400">
            <v>1029.4793</v>
          </cell>
          <cell r="AP400">
            <v>3779.4376999999999</v>
          </cell>
          <cell r="AQ400">
            <v>14630.054899999999</v>
          </cell>
          <cell r="AR400">
            <v>37.232700000000001</v>
          </cell>
          <cell r="AS400">
            <v>86.507900000000006</v>
          </cell>
          <cell r="AT400">
            <v>529.11890000000005</v>
          </cell>
          <cell r="AU400">
            <v>0</v>
          </cell>
          <cell r="AV400">
            <v>0</v>
          </cell>
          <cell r="AW400">
            <v>0</v>
          </cell>
          <cell r="AX400">
            <v>0</v>
          </cell>
          <cell r="AY400">
            <v>0</v>
          </cell>
          <cell r="AZ400">
            <v>0</v>
          </cell>
          <cell r="BA400">
            <v>37.232700000000001</v>
          </cell>
          <cell r="BB400">
            <v>86.507900000000006</v>
          </cell>
          <cell r="BC400">
            <v>529.11890000000005</v>
          </cell>
          <cell r="BD400">
            <v>645.77189999999996</v>
          </cell>
          <cell r="BE400">
            <v>2383.4185000000002</v>
          </cell>
          <cell r="BF400">
            <v>9177.1411000000007</v>
          </cell>
          <cell r="BG400">
            <v>852.86360000000002</v>
          </cell>
          <cell r="BH400">
            <v>3066.4472999999998</v>
          </cell>
          <cell r="BI400">
            <v>12120.145500000001</v>
          </cell>
          <cell r="BJ400">
            <v>1498.6355000000001</v>
          </cell>
          <cell r="BK400">
            <v>5449.8657999999996</v>
          </cell>
          <cell r="BL400">
            <v>21297.286599999999</v>
          </cell>
          <cell r="BM400">
            <v>1461.4028000000001</v>
          </cell>
          <cell r="BN400">
            <v>5363.3579</v>
          </cell>
          <cell r="BO400">
            <v>20768.167700000002</v>
          </cell>
        </row>
        <row r="401">
          <cell r="A401">
            <v>94067</v>
          </cell>
          <cell r="B401">
            <v>0</v>
          </cell>
          <cell r="C401">
            <v>0</v>
          </cell>
          <cell r="D401">
            <v>0</v>
          </cell>
          <cell r="E401">
            <v>0</v>
          </cell>
          <cell r="F401">
            <v>0</v>
          </cell>
          <cell r="G401">
            <v>0</v>
          </cell>
          <cell r="H401">
            <v>0</v>
          </cell>
          <cell r="I401">
            <v>162.34219999999999</v>
          </cell>
          <cell r="J401">
            <v>0</v>
          </cell>
          <cell r="K401">
            <v>0</v>
          </cell>
          <cell r="L401">
            <v>0</v>
          </cell>
          <cell r="M401">
            <v>0</v>
          </cell>
          <cell r="N401">
            <v>0</v>
          </cell>
          <cell r="O401">
            <v>162.34219999999999</v>
          </cell>
          <cell r="P401">
            <v>0</v>
          </cell>
          <cell r="Q401">
            <v>174.48580000000001</v>
          </cell>
          <cell r="R401">
            <v>543.08420000000001</v>
          </cell>
          <cell r="S401">
            <v>1036.0915</v>
          </cell>
          <cell r="T401">
            <v>324.04500000000002</v>
          </cell>
          <cell r="U401">
            <v>1008.5851</v>
          </cell>
          <cell r="V401">
            <v>1924.1702</v>
          </cell>
          <cell r="W401">
            <v>498.5308</v>
          </cell>
          <cell r="X401">
            <v>1551.6693</v>
          </cell>
          <cell r="Y401">
            <v>2960.2617</v>
          </cell>
          <cell r="Z401">
            <v>500.07139999999998</v>
          </cell>
          <cell r="AA401">
            <v>1625.9386999999999</v>
          </cell>
          <cell r="AB401">
            <v>2969.41</v>
          </cell>
          <cell r="AC401">
            <v>0</v>
          </cell>
          <cell r="AD401">
            <v>0</v>
          </cell>
          <cell r="AE401">
            <v>0</v>
          </cell>
          <cell r="AF401">
            <v>0</v>
          </cell>
          <cell r="AG401">
            <v>0</v>
          </cell>
          <cell r="AH401">
            <v>0</v>
          </cell>
          <cell r="AI401">
            <v>4.3315999999999999</v>
          </cell>
          <cell r="AJ401">
            <v>15.7616</v>
          </cell>
          <cell r="AK401">
            <v>22.205200000000001</v>
          </cell>
          <cell r="AL401">
            <v>586.25059999999996</v>
          </cell>
          <cell r="AM401">
            <v>1919.3575000000001</v>
          </cell>
          <cell r="AN401">
            <v>3481.1399000000001</v>
          </cell>
          <cell r="AO401">
            <v>1081.9903999999999</v>
          </cell>
          <cell r="AP401">
            <v>3529.5346</v>
          </cell>
          <cell r="AQ401">
            <v>6428.3446999999996</v>
          </cell>
          <cell r="AR401">
            <v>4.3315999999999999</v>
          </cell>
          <cell r="AS401">
            <v>178.10380000000001</v>
          </cell>
          <cell r="AT401">
            <v>22.205200000000001</v>
          </cell>
          <cell r="AU401">
            <v>0</v>
          </cell>
          <cell r="AV401">
            <v>0</v>
          </cell>
          <cell r="AW401">
            <v>0</v>
          </cell>
          <cell r="AX401">
            <v>0</v>
          </cell>
          <cell r="AY401">
            <v>0</v>
          </cell>
          <cell r="AZ401">
            <v>0</v>
          </cell>
          <cell r="BA401">
            <v>4.3315999999999999</v>
          </cell>
          <cell r="BB401">
            <v>178.10380000000001</v>
          </cell>
          <cell r="BC401">
            <v>22.205200000000001</v>
          </cell>
          <cell r="BD401">
            <v>500.07139999999998</v>
          </cell>
          <cell r="BE401">
            <v>1788.2809</v>
          </cell>
          <cell r="BF401">
            <v>2969.41</v>
          </cell>
          <cell r="BG401">
            <v>1084.7814000000001</v>
          </cell>
          <cell r="BH401">
            <v>3471.0268000000001</v>
          </cell>
          <cell r="BI401">
            <v>6441.4016000000001</v>
          </cell>
          <cell r="BJ401">
            <v>1584.8527999999999</v>
          </cell>
          <cell r="BK401">
            <v>5259.3077000000003</v>
          </cell>
          <cell r="BL401">
            <v>9410.8116000000009</v>
          </cell>
          <cell r="BM401">
            <v>1580.5211999999999</v>
          </cell>
          <cell r="BN401">
            <v>5081.2039000000004</v>
          </cell>
          <cell r="BO401">
            <v>9388.6064000000006</v>
          </cell>
        </row>
        <row r="402">
          <cell r="A402">
            <v>94068</v>
          </cell>
          <cell r="B402">
            <v>0</v>
          </cell>
          <cell r="C402">
            <v>0</v>
          </cell>
          <cell r="D402">
            <v>0</v>
          </cell>
          <cell r="E402">
            <v>0</v>
          </cell>
          <cell r="F402">
            <v>0</v>
          </cell>
          <cell r="G402">
            <v>0</v>
          </cell>
          <cell r="H402">
            <v>0</v>
          </cell>
          <cell r="I402">
            <v>171.8426</v>
          </cell>
          <cell r="J402">
            <v>0</v>
          </cell>
          <cell r="K402">
            <v>0</v>
          </cell>
          <cell r="L402">
            <v>0</v>
          </cell>
          <cell r="M402">
            <v>0</v>
          </cell>
          <cell r="N402">
            <v>0</v>
          </cell>
          <cell r="O402">
            <v>171.8426</v>
          </cell>
          <cell r="P402">
            <v>0</v>
          </cell>
          <cell r="Q402">
            <v>55.795699999999997</v>
          </cell>
          <cell r="R402">
            <v>151.26179999999999</v>
          </cell>
          <cell r="S402">
            <v>0</v>
          </cell>
          <cell r="T402">
            <v>103.6206</v>
          </cell>
          <cell r="U402">
            <v>280.91480000000001</v>
          </cell>
          <cell r="V402">
            <v>0</v>
          </cell>
          <cell r="W402">
            <v>159.41630000000001</v>
          </cell>
          <cell r="X402">
            <v>432.17660000000001</v>
          </cell>
          <cell r="Y402">
            <v>0</v>
          </cell>
          <cell r="Z402">
            <v>162.72640000000001</v>
          </cell>
          <cell r="AA402">
            <v>449.46469999999999</v>
          </cell>
          <cell r="AB402">
            <v>0</v>
          </cell>
          <cell r="AC402">
            <v>0</v>
          </cell>
          <cell r="AD402">
            <v>0</v>
          </cell>
          <cell r="AE402">
            <v>0</v>
          </cell>
          <cell r="AF402">
            <v>0</v>
          </cell>
          <cell r="AG402">
            <v>0</v>
          </cell>
          <cell r="AH402">
            <v>0</v>
          </cell>
          <cell r="AI402">
            <v>3.4068999999999998</v>
          </cell>
          <cell r="AJ402">
            <v>13.017899999999999</v>
          </cell>
          <cell r="AK402">
            <v>0</v>
          </cell>
          <cell r="AL402">
            <v>186.8347</v>
          </cell>
          <cell r="AM402">
            <v>520.35760000000005</v>
          </cell>
          <cell r="AN402">
            <v>0</v>
          </cell>
          <cell r="AO402">
            <v>346.1542</v>
          </cell>
          <cell r="AP402">
            <v>956.80439999999999</v>
          </cell>
          <cell r="AQ402">
            <v>0</v>
          </cell>
          <cell r="AR402">
            <v>3.4068999999999998</v>
          </cell>
          <cell r="AS402">
            <v>184.8605</v>
          </cell>
          <cell r="AT402">
            <v>0</v>
          </cell>
          <cell r="AU402">
            <v>0</v>
          </cell>
          <cell r="AV402">
            <v>0</v>
          </cell>
          <cell r="AW402">
            <v>0</v>
          </cell>
          <cell r="AX402">
            <v>0</v>
          </cell>
          <cell r="AY402">
            <v>0</v>
          </cell>
          <cell r="AZ402">
            <v>0</v>
          </cell>
          <cell r="BA402">
            <v>3.4068999999999998</v>
          </cell>
          <cell r="BB402">
            <v>184.8605</v>
          </cell>
          <cell r="BC402">
            <v>0</v>
          </cell>
          <cell r="BD402">
            <v>162.72640000000001</v>
          </cell>
          <cell r="BE402">
            <v>621.30730000000005</v>
          </cell>
          <cell r="BF402">
            <v>0</v>
          </cell>
          <cell r="BG402">
            <v>346.25099999999998</v>
          </cell>
          <cell r="BH402">
            <v>952.53420000000006</v>
          </cell>
          <cell r="BI402">
            <v>0</v>
          </cell>
          <cell r="BJ402">
            <v>508.97739999999999</v>
          </cell>
          <cell r="BK402">
            <v>1573.8415</v>
          </cell>
          <cell r="BL402">
            <v>0</v>
          </cell>
          <cell r="BM402">
            <v>505.57049999999998</v>
          </cell>
          <cell r="BN402">
            <v>1388.981</v>
          </cell>
          <cell r="BO402">
            <v>0</v>
          </cell>
        </row>
        <row r="403">
          <cell r="A403">
            <v>94069</v>
          </cell>
          <cell r="B403">
            <v>11.202199999999999</v>
          </cell>
          <cell r="C403">
            <v>67.346900000000005</v>
          </cell>
          <cell r="D403">
            <v>159.19710000000001</v>
          </cell>
          <cell r="E403">
            <v>34.279600000000002</v>
          </cell>
          <cell r="F403">
            <v>138.49160000000001</v>
          </cell>
          <cell r="G403">
            <v>487.15210000000002</v>
          </cell>
          <cell r="H403">
            <v>0</v>
          </cell>
          <cell r="I403">
            <v>58.558500000000002</v>
          </cell>
          <cell r="J403">
            <v>0</v>
          </cell>
          <cell r="K403">
            <v>35.590299999999999</v>
          </cell>
          <cell r="L403">
            <v>47.067900000000002</v>
          </cell>
          <cell r="M403">
            <v>505.77850000000001</v>
          </cell>
          <cell r="N403">
            <v>0</v>
          </cell>
          <cell r="O403">
            <v>58.558500000000002</v>
          </cell>
          <cell r="P403">
            <v>0</v>
          </cell>
          <cell r="Q403">
            <v>137.45760000000001</v>
          </cell>
          <cell r="R403">
            <v>457.78149999999999</v>
          </cell>
          <cell r="S403">
            <v>1953.4271000000001</v>
          </cell>
          <cell r="T403">
            <v>255.27850000000001</v>
          </cell>
          <cell r="U403">
            <v>850.16560000000004</v>
          </cell>
          <cell r="V403">
            <v>3627.7932000000001</v>
          </cell>
          <cell r="W403">
            <v>402.62759999999997</v>
          </cell>
          <cell r="X403">
            <v>1466.7176999999999</v>
          </cell>
          <cell r="Y403">
            <v>5721.7910000000002</v>
          </cell>
          <cell r="Z403">
            <v>1255.1799000000001</v>
          </cell>
          <cell r="AA403">
            <v>4429.8602000000001</v>
          </cell>
          <cell r="AB403">
            <v>17837.5121</v>
          </cell>
          <cell r="AC403">
            <v>0</v>
          </cell>
          <cell r="AD403">
            <v>3.7770999999999999</v>
          </cell>
          <cell r="AE403">
            <v>0</v>
          </cell>
          <cell r="AF403">
            <v>0</v>
          </cell>
          <cell r="AG403">
            <v>0</v>
          </cell>
          <cell r="AH403">
            <v>0</v>
          </cell>
          <cell r="AI403">
            <v>0</v>
          </cell>
          <cell r="AJ403">
            <v>0</v>
          </cell>
          <cell r="AK403">
            <v>0</v>
          </cell>
          <cell r="AL403">
            <v>417.73230000000001</v>
          </cell>
          <cell r="AM403">
            <v>1454.1070999999999</v>
          </cell>
          <cell r="AN403">
            <v>5936.4444000000003</v>
          </cell>
          <cell r="AO403">
            <v>1672.9122</v>
          </cell>
          <cell r="AP403">
            <v>5880.1902</v>
          </cell>
          <cell r="AQ403">
            <v>23773.9565</v>
          </cell>
          <cell r="AR403">
            <v>35.590299999999999</v>
          </cell>
          <cell r="AS403">
            <v>109.40349999999999</v>
          </cell>
          <cell r="AT403">
            <v>505.77850000000001</v>
          </cell>
          <cell r="AU403">
            <v>0</v>
          </cell>
          <cell r="AV403">
            <v>0</v>
          </cell>
          <cell r="AW403">
            <v>0</v>
          </cell>
          <cell r="AX403">
            <v>0</v>
          </cell>
          <cell r="AY403">
            <v>0</v>
          </cell>
          <cell r="AZ403">
            <v>0</v>
          </cell>
          <cell r="BA403">
            <v>35.590299999999999</v>
          </cell>
          <cell r="BB403">
            <v>109.40349999999999</v>
          </cell>
          <cell r="BC403">
            <v>505.77850000000001</v>
          </cell>
          <cell r="BD403">
            <v>1300.6617000000001</v>
          </cell>
          <cell r="BE403">
            <v>4694.2572</v>
          </cell>
          <cell r="BF403">
            <v>18483.8613</v>
          </cell>
          <cell r="BG403">
            <v>810.46839999999997</v>
          </cell>
          <cell r="BH403">
            <v>2762.0542</v>
          </cell>
          <cell r="BI403">
            <v>11517.664699999999</v>
          </cell>
          <cell r="BJ403">
            <v>2111.1300999999999</v>
          </cell>
          <cell r="BK403">
            <v>7456.3113999999996</v>
          </cell>
          <cell r="BL403">
            <v>30001.526000000002</v>
          </cell>
          <cell r="BM403">
            <v>2075.5398</v>
          </cell>
          <cell r="BN403">
            <v>7346.9079000000002</v>
          </cell>
          <cell r="BO403">
            <v>29495.747500000001</v>
          </cell>
        </row>
        <row r="404">
          <cell r="A404">
            <v>94070</v>
          </cell>
          <cell r="B404">
            <v>1205.3480999999999</v>
          </cell>
          <cell r="C404">
            <v>7736.5222999999996</v>
          </cell>
          <cell r="D404">
            <v>16579.567599999998</v>
          </cell>
          <cell r="E404">
            <v>2238.5037000000002</v>
          </cell>
          <cell r="F404">
            <v>8535.3137999999999</v>
          </cell>
          <cell r="G404">
            <v>30790.626</v>
          </cell>
          <cell r="H404">
            <v>0</v>
          </cell>
          <cell r="I404">
            <v>0</v>
          </cell>
          <cell r="J404">
            <v>0</v>
          </cell>
          <cell r="K404">
            <v>0</v>
          </cell>
          <cell r="L404">
            <v>0</v>
          </cell>
          <cell r="M404">
            <v>0</v>
          </cell>
          <cell r="N404">
            <v>0</v>
          </cell>
          <cell r="O404">
            <v>0</v>
          </cell>
          <cell r="P404">
            <v>0</v>
          </cell>
          <cell r="Q404">
            <v>813.28539999999998</v>
          </cell>
          <cell r="R404">
            <v>3953.4645999999998</v>
          </cell>
          <cell r="S404">
            <v>11186.743700000001</v>
          </cell>
          <cell r="T404">
            <v>1510.3871999999999</v>
          </cell>
          <cell r="U404">
            <v>7342.1486999999997</v>
          </cell>
          <cell r="V404">
            <v>20775.383000000002</v>
          </cell>
          <cell r="W404">
            <v>5767.5244000000002</v>
          </cell>
          <cell r="X404">
            <v>27567.449400000001</v>
          </cell>
          <cell r="Y404">
            <v>79332.320300000007</v>
          </cell>
          <cell r="Z404">
            <v>5739.5955999999996</v>
          </cell>
          <cell r="AA404">
            <v>29608.187999999998</v>
          </cell>
          <cell r="AB404">
            <v>78948.156400000007</v>
          </cell>
          <cell r="AC404">
            <v>0</v>
          </cell>
          <cell r="AD404">
            <v>0</v>
          </cell>
          <cell r="AE404">
            <v>0</v>
          </cell>
          <cell r="AF404">
            <v>0</v>
          </cell>
          <cell r="AG404">
            <v>0</v>
          </cell>
          <cell r="AH404">
            <v>0</v>
          </cell>
          <cell r="AI404">
            <v>102.7452</v>
          </cell>
          <cell r="AJ404">
            <v>324.74630000000002</v>
          </cell>
          <cell r="AK404">
            <v>1009.424</v>
          </cell>
          <cell r="AL404">
            <v>2723.3276000000001</v>
          </cell>
          <cell r="AM404">
            <v>13829.6594</v>
          </cell>
          <cell r="AN404">
            <v>37459.381999999998</v>
          </cell>
          <cell r="AO404">
            <v>8360.1779999999999</v>
          </cell>
          <cell r="AP404">
            <v>43113.1011</v>
          </cell>
          <cell r="AQ404">
            <v>115398.11440000001</v>
          </cell>
          <cell r="AR404">
            <v>102.7452</v>
          </cell>
          <cell r="AS404">
            <v>324.74630000000002</v>
          </cell>
          <cell r="AT404">
            <v>1009.424</v>
          </cell>
          <cell r="AU404">
            <v>0</v>
          </cell>
          <cell r="AV404">
            <v>0</v>
          </cell>
          <cell r="AW404">
            <v>0</v>
          </cell>
          <cell r="AX404">
            <v>0</v>
          </cell>
          <cell r="AY404">
            <v>0</v>
          </cell>
          <cell r="AZ404">
            <v>0</v>
          </cell>
          <cell r="BA404">
            <v>102.7452</v>
          </cell>
          <cell r="BB404">
            <v>324.74630000000002</v>
          </cell>
          <cell r="BC404">
            <v>1009.424</v>
          </cell>
          <cell r="BD404">
            <v>9183.4473999999991</v>
          </cell>
          <cell r="BE404">
            <v>45880.024100000002</v>
          </cell>
          <cell r="BF404">
            <v>126318.35</v>
          </cell>
          <cell r="BG404">
            <v>5047.0002000000004</v>
          </cell>
          <cell r="BH404">
            <v>25125.272700000001</v>
          </cell>
          <cell r="BI404">
            <v>69421.508700000006</v>
          </cell>
          <cell r="BJ404">
            <v>14230.4476</v>
          </cell>
          <cell r="BK404">
            <v>71005.296799999996</v>
          </cell>
          <cell r="BL404">
            <v>195739.85870000001</v>
          </cell>
          <cell r="BM404">
            <v>14127.7024</v>
          </cell>
          <cell r="BN404">
            <v>70680.550499999998</v>
          </cell>
          <cell r="BO404">
            <v>194730.43470000001</v>
          </cell>
        </row>
        <row r="405">
          <cell r="A405">
            <v>94071</v>
          </cell>
          <cell r="B405">
            <v>0</v>
          </cell>
          <cell r="C405">
            <v>0</v>
          </cell>
          <cell r="D405">
            <v>0</v>
          </cell>
          <cell r="E405">
            <v>0</v>
          </cell>
          <cell r="F405">
            <v>0</v>
          </cell>
          <cell r="G405">
            <v>0</v>
          </cell>
          <cell r="H405">
            <v>0</v>
          </cell>
          <cell r="I405">
            <v>245.7</v>
          </cell>
          <cell r="J405">
            <v>0</v>
          </cell>
          <cell r="K405">
            <v>0</v>
          </cell>
          <cell r="L405">
            <v>0</v>
          </cell>
          <cell r="M405">
            <v>0</v>
          </cell>
          <cell r="N405">
            <v>0</v>
          </cell>
          <cell r="O405">
            <v>245.7</v>
          </cell>
          <cell r="P405">
            <v>0</v>
          </cell>
          <cell r="Q405">
            <v>9.9626000000000001</v>
          </cell>
          <cell r="R405">
            <v>72.354600000000005</v>
          </cell>
          <cell r="S405">
            <v>112.4379</v>
          </cell>
          <cell r="T405">
            <v>18.501899999999999</v>
          </cell>
          <cell r="U405">
            <v>134.37270000000001</v>
          </cell>
          <cell r="V405">
            <v>208.8142</v>
          </cell>
          <cell r="W405">
            <v>28.464500000000001</v>
          </cell>
          <cell r="X405">
            <v>206.72730000000001</v>
          </cell>
          <cell r="Y405">
            <v>321.25209999999998</v>
          </cell>
          <cell r="Z405">
            <v>20.1326</v>
          </cell>
          <cell r="AA405">
            <v>150.75049999999999</v>
          </cell>
          <cell r="AB405">
            <v>227.2175</v>
          </cell>
          <cell r="AC405">
            <v>0</v>
          </cell>
          <cell r="AD405">
            <v>0</v>
          </cell>
          <cell r="AE405">
            <v>0</v>
          </cell>
          <cell r="AF405">
            <v>0</v>
          </cell>
          <cell r="AG405">
            <v>0</v>
          </cell>
          <cell r="AH405">
            <v>0</v>
          </cell>
          <cell r="AI405">
            <v>7.5891000000000002</v>
          </cell>
          <cell r="AJ405">
            <v>28.520099999999999</v>
          </cell>
          <cell r="AK405">
            <v>65.114599999999996</v>
          </cell>
          <cell r="AL405">
            <v>27.793900000000001</v>
          </cell>
          <cell r="AM405">
            <v>210.8963</v>
          </cell>
          <cell r="AN405">
            <v>313.68389999999999</v>
          </cell>
          <cell r="AO405">
            <v>40.337400000000002</v>
          </cell>
          <cell r="AP405">
            <v>333.12670000000003</v>
          </cell>
          <cell r="AQ405">
            <v>475.78680000000003</v>
          </cell>
          <cell r="AR405">
            <v>7.5891000000000002</v>
          </cell>
          <cell r="AS405">
            <v>274.2201</v>
          </cell>
          <cell r="AT405">
            <v>65.114599999999996</v>
          </cell>
          <cell r="AU405">
            <v>0</v>
          </cell>
          <cell r="AV405">
            <v>0</v>
          </cell>
          <cell r="AW405">
            <v>0</v>
          </cell>
          <cell r="AX405">
            <v>0</v>
          </cell>
          <cell r="AY405">
            <v>0</v>
          </cell>
          <cell r="AZ405">
            <v>0</v>
          </cell>
          <cell r="BA405">
            <v>7.5891000000000002</v>
          </cell>
          <cell r="BB405">
            <v>274.2201</v>
          </cell>
          <cell r="BC405">
            <v>65.114599999999996</v>
          </cell>
          <cell r="BD405">
            <v>20.1326</v>
          </cell>
          <cell r="BE405">
            <v>396.45049999999998</v>
          </cell>
          <cell r="BF405">
            <v>227.2175</v>
          </cell>
          <cell r="BG405">
            <v>56.258400000000002</v>
          </cell>
          <cell r="BH405">
            <v>417.62360000000001</v>
          </cell>
          <cell r="BI405">
            <v>634.93600000000004</v>
          </cell>
          <cell r="BJ405">
            <v>76.391000000000005</v>
          </cell>
          <cell r="BK405">
            <v>814.07410000000004</v>
          </cell>
          <cell r="BL405">
            <v>862.15350000000001</v>
          </cell>
          <cell r="BM405">
            <v>68.801900000000003</v>
          </cell>
          <cell r="BN405">
            <v>539.85400000000004</v>
          </cell>
          <cell r="BO405">
            <v>797.03890000000001</v>
          </cell>
        </row>
        <row r="406">
          <cell r="A406">
            <v>94072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354.1438</v>
          </cell>
          <cell r="R406">
            <v>1039.6054999999999</v>
          </cell>
          <cell r="S406">
            <v>3949.0743000000002</v>
          </cell>
          <cell r="T406">
            <v>657.69560000000001</v>
          </cell>
          <cell r="U406">
            <v>1930.6958999999999</v>
          </cell>
          <cell r="V406">
            <v>7333.9967999999999</v>
          </cell>
          <cell r="W406">
            <v>1011.8394</v>
          </cell>
          <cell r="X406">
            <v>2970.3013999999998</v>
          </cell>
          <cell r="Y406">
            <v>11283.071099999999</v>
          </cell>
          <cell r="Z406">
            <v>937.37360000000001</v>
          </cell>
          <cell r="AA406">
            <v>2850.9355999999998</v>
          </cell>
          <cell r="AB406">
            <v>10391.5245</v>
          </cell>
          <cell r="AC406">
            <v>0</v>
          </cell>
          <cell r="AD406">
            <v>0</v>
          </cell>
          <cell r="AE406">
            <v>0</v>
          </cell>
          <cell r="AF406">
            <v>0</v>
          </cell>
          <cell r="AG406">
            <v>0</v>
          </cell>
          <cell r="AH406">
            <v>0</v>
          </cell>
          <cell r="AI406">
            <v>36.404200000000003</v>
          </cell>
          <cell r="AJ406">
            <v>124.9328</v>
          </cell>
          <cell r="AK406">
            <v>312.34870000000001</v>
          </cell>
          <cell r="AL406">
            <v>1076.2392</v>
          </cell>
          <cell r="AM406">
            <v>3294.8697000000002</v>
          </cell>
          <cell r="AN406">
            <v>12146.507799999999</v>
          </cell>
          <cell r="AO406">
            <v>1977.2085999999999</v>
          </cell>
          <cell r="AP406">
            <v>6020.8725000000004</v>
          </cell>
          <cell r="AQ406">
            <v>22225.6836</v>
          </cell>
          <cell r="AR406">
            <v>36.404200000000003</v>
          </cell>
          <cell r="AS406">
            <v>124.9328</v>
          </cell>
          <cell r="AT406">
            <v>312.34870000000001</v>
          </cell>
          <cell r="AU406">
            <v>0</v>
          </cell>
          <cell r="AV406">
            <v>0</v>
          </cell>
          <cell r="AW406">
            <v>0</v>
          </cell>
          <cell r="AX406">
            <v>0</v>
          </cell>
          <cell r="AY406">
            <v>0</v>
          </cell>
          <cell r="AZ406">
            <v>0</v>
          </cell>
          <cell r="BA406">
            <v>36.404200000000003</v>
          </cell>
          <cell r="BB406">
            <v>124.9328</v>
          </cell>
          <cell r="BC406">
            <v>312.34870000000001</v>
          </cell>
          <cell r="BD406">
            <v>937.37360000000001</v>
          </cell>
          <cell r="BE406">
            <v>2850.9355999999998</v>
          </cell>
          <cell r="BF406">
            <v>10391.5245</v>
          </cell>
          <cell r="BG406">
            <v>2088.0785999999998</v>
          </cell>
          <cell r="BH406">
            <v>6265.1710999999996</v>
          </cell>
          <cell r="BI406">
            <v>23429.5789</v>
          </cell>
          <cell r="BJ406">
            <v>3025.4522000000002</v>
          </cell>
          <cell r="BK406">
            <v>9116.1067000000003</v>
          </cell>
          <cell r="BL406">
            <v>33821.1034</v>
          </cell>
          <cell r="BM406">
            <v>2989.0479999999998</v>
          </cell>
          <cell r="BN406">
            <v>8991.1738999999998</v>
          </cell>
          <cell r="BO406">
            <v>33508.754699999998</v>
          </cell>
        </row>
        <row r="407">
          <cell r="A407">
            <v>94073</v>
          </cell>
          <cell r="B407">
            <v>775.70899999999995</v>
          </cell>
          <cell r="C407">
            <v>1975.3381999999999</v>
          </cell>
          <cell r="D407">
            <v>12349.713599999999</v>
          </cell>
          <cell r="E407">
            <v>19727.441900000002</v>
          </cell>
          <cell r="F407">
            <v>42336.456200000001</v>
          </cell>
          <cell r="G407">
            <v>314071.68469999998</v>
          </cell>
          <cell r="H407">
            <v>0</v>
          </cell>
          <cell r="I407">
            <v>0</v>
          </cell>
          <cell r="J407">
            <v>0</v>
          </cell>
          <cell r="K407">
            <v>0</v>
          </cell>
          <cell r="L407">
            <v>0</v>
          </cell>
          <cell r="M407">
            <v>0</v>
          </cell>
          <cell r="N407">
            <v>0</v>
          </cell>
          <cell r="O407">
            <v>0</v>
          </cell>
          <cell r="P407">
            <v>0</v>
          </cell>
          <cell r="Q407">
            <v>560.0598</v>
          </cell>
          <cell r="R407">
            <v>827.45349999999996</v>
          </cell>
          <cell r="S407">
            <v>-999.67539999999997</v>
          </cell>
          <cell r="T407">
            <v>1040.1110000000001</v>
          </cell>
          <cell r="U407">
            <v>1536.6991</v>
          </cell>
          <cell r="V407">
            <v>-1856.5453</v>
          </cell>
          <cell r="W407">
            <v>22103.3217</v>
          </cell>
          <cell r="X407">
            <v>46675.947</v>
          </cell>
          <cell r="Y407">
            <v>323565.1776</v>
          </cell>
          <cell r="Z407">
            <v>3293.0128</v>
          </cell>
          <cell r="AA407">
            <v>4969.6273000000001</v>
          </cell>
          <cell r="AB407">
            <v>0</v>
          </cell>
          <cell r="AC407">
            <v>0</v>
          </cell>
          <cell r="AD407">
            <v>0</v>
          </cell>
          <cell r="AE407">
            <v>0</v>
          </cell>
          <cell r="AF407">
            <v>0</v>
          </cell>
          <cell r="AG407">
            <v>0</v>
          </cell>
          <cell r="AH407">
            <v>0</v>
          </cell>
          <cell r="AI407">
            <v>0</v>
          </cell>
          <cell r="AJ407">
            <v>0</v>
          </cell>
          <cell r="AK407">
            <v>0</v>
          </cell>
          <cell r="AL407">
            <v>1562.4715000000001</v>
          </cell>
          <cell r="AM407">
            <v>2349.5023000000001</v>
          </cell>
          <cell r="AN407">
            <v>24875.4015</v>
          </cell>
          <cell r="AO407">
            <v>4855.4843000000001</v>
          </cell>
          <cell r="AP407">
            <v>7319.1296000000002</v>
          </cell>
          <cell r="AQ407">
            <v>24875.4015</v>
          </cell>
          <cell r="AR407">
            <v>0</v>
          </cell>
          <cell r="AS407">
            <v>0</v>
          </cell>
          <cell r="AT407">
            <v>0</v>
          </cell>
          <cell r="AU407">
            <v>0</v>
          </cell>
          <cell r="AV407">
            <v>0</v>
          </cell>
          <cell r="AW407">
            <v>0</v>
          </cell>
          <cell r="AX407">
            <v>0</v>
          </cell>
          <cell r="AY407">
            <v>0</v>
          </cell>
          <cell r="AZ407">
            <v>0</v>
          </cell>
          <cell r="BA407">
            <v>0</v>
          </cell>
          <cell r="BB407">
            <v>0</v>
          </cell>
          <cell r="BC407">
            <v>0</v>
          </cell>
          <cell r="BD407">
            <v>23796.163700000001</v>
          </cell>
          <cell r="BE407">
            <v>49281.421699999999</v>
          </cell>
          <cell r="BF407">
            <v>326421.3983</v>
          </cell>
          <cell r="BG407">
            <v>3162.6423</v>
          </cell>
          <cell r="BH407">
            <v>4713.6549000000005</v>
          </cell>
          <cell r="BI407">
            <v>22019.180799999998</v>
          </cell>
          <cell r="BJ407">
            <v>26958.806</v>
          </cell>
          <cell r="BK407">
            <v>53995.0766</v>
          </cell>
          <cell r="BL407">
            <v>348440.57909999997</v>
          </cell>
          <cell r="BM407">
            <v>26958.806</v>
          </cell>
          <cell r="BN407">
            <v>53995.0766</v>
          </cell>
          <cell r="BO407">
            <v>348440.57909999997</v>
          </cell>
        </row>
        <row r="408">
          <cell r="A408">
            <v>94075</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564.84619999999995</v>
          </cell>
          <cell r="R408">
            <v>2070.3103999999998</v>
          </cell>
          <cell r="S408">
            <v>6668.6220000000003</v>
          </cell>
          <cell r="T408">
            <v>1049.0001</v>
          </cell>
          <cell r="U408">
            <v>3844.8622999999998</v>
          </cell>
          <cell r="V408">
            <v>12384.5833</v>
          </cell>
          <cell r="W408">
            <v>1613.8462999999999</v>
          </cell>
          <cell r="X408">
            <v>5915.1727000000001</v>
          </cell>
          <cell r="Y408">
            <v>19053.205300000001</v>
          </cell>
          <cell r="Z408">
            <v>1546.7711999999999</v>
          </cell>
          <cell r="AA408">
            <v>5899.2349000000004</v>
          </cell>
          <cell r="AB408">
            <v>18261.312900000001</v>
          </cell>
          <cell r="AC408">
            <v>0</v>
          </cell>
          <cell r="AD408">
            <v>0</v>
          </cell>
          <cell r="AE408">
            <v>0</v>
          </cell>
          <cell r="AF408">
            <v>0</v>
          </cell>
          <cell r="AG408">
            <v>0</v>
          </cell>
          <cell r="AH408">
            <v>0</v>
          </cell>
          <cell r="AI408">
            <v>27.7164</v>
          </cell>
          <cell r="AJ408">
            <v>93.309799999999996</v>
          </cell>
          <cell r="AK408">
            <v>245.5669</v>
          </cell>
          <cell r="AL408">
            <v>1716.5615</v>
          </cell>
          <cell r="AM408">
            <v>6593.0747000000001</v>
          </cell>
          <cell r="AN408">
            <v>20265.870800000001</v>
          </cell>
          <cell r="AO408">
            <v>3235.6163000000001</v>
          </cell>
          <cell r="AP408">
            <v>12398.9998</v>
          </cell>
          <cell r="AQ408">
            <v>38281.616800000003</v>
          </cell>
          <cell r="AR408">
            <v>27.7164</v>
          </cell>
          <cell r="AS408">
            <v>93.309799999999996</v>
          </cell>
          <cell r="AT408">
            <v>245.5669</v>
          </cell>
          <cell r="AU408">
            <v>0</v>
          </cell>
          <cell r="AV408">
            <v>0</v>
          </cell>
          <cell r="AW408">
            <v>0</v>
          </cell>
          <cell r="AX408">
            <v>0</v>
          </cell>
          <cell r="AY408">
            <v>0</v>
          </cell>
          <cell r="AZ408">
            <v>0</v>
          </cell>
          <cell r="BA408">
            <v>27.7164</v>
          </cell>
          <cell r="BB408">
            <v>93.309799999999996</v>
          </cell>
          <cell r="BC408">
            <v>245.5669</v>
          </cell>
          <cell r="BD408">
            <v>1546.7711999999999</v>
          </cell>
          <cell r="BE408">
            <v>5899.2349000000004</v>
          </cell>
          <cell r="BF408">
            <v>18261.312900000001</v>
          </cell>
          <cell r="BG408">
            <v>3330.4078</v>
          </cell>
          <cell r="BH408">
            <v>12508.2474</v>
          </cell>
          <cell r="BI408">
            <v>39319.076099999998</v>
          </cell>
          <cell r="BJ408">
            <v>4877.1790000000001</v>
          </cell>
          <cell r="BK408">
            <v>18407.4823</v>
          </cell>
          <cell r="BL408">
            <v>57580.389000000003</v>
          </cell>
          <cell r="BM408">
            <v>4849.4625999999998</v>
          </cell>
          <cell r="BN408">
            <v>18314.172500000001</v>
          </cell>
          <cell r="BO408">
            <v>57334.822099999998</v>
          </cell>
        </row>
        <row r="409">
          <cell r="A409">
            <v>94076</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27.576499999999999</v>
          </cell>
          <cell r="R409">
            <v>24.427600000000002</v>
          </cell>
          <cell r="S409">
            <v>478.19600000000003</v>
          </cell>
          <cell r="T409">
            <v>51.2134</v>
          </cell>
          <cell r="U409">
            <v>45.365499999999997</v>
          </cell>
          <cell r="V409">
            <v>888.07169999999996</v>
          </cell>
          <cell r="W409">
            <v>78.789900000000003</v>
          </cell>
          <cell r="X409">
            <v>69.793099999999995</v>
          </cell>
          <cell r="Y409">
            <v>1366.2677000000001</v>
          </cell>
          <cell r="Z409">
            <v>71.486099999999993</v>
          </cell>
          <cell r="AA409">
            <v>63.323300000000003</v>
          </cell>
          <cell r="AB409">
            <v>1239.6152</v>
          </cell>
          <cell r="AC409">
            <v>0</v>
          </cell>
          <cell r="AD409">
            <v>0</v>
          </cell>
          <cell r="AE409">
            <v>0</v>
          </cell>
          <cell r="AF409">
            <v>0</v>
          </cell>
          <cell r="AG409">
            <v>0</v>
          </cell>
          <cell r="AH409">
            <v>0</v>
          </cell>
          <cell r="AI409">
            <v>30.7989</v>
          </cell>
          <cell r="AJ409">
            <v>72.427099999999996</v>
          </cell>
          <cell r="AK409">
            <v>356.56869999999998</v>
          </cell>
          <cell r="AL409">
            <v>83.804599999999994</v>
          </cell>
          <cell r="AM409">
            <v>74.235200000000006</v>
          </cell>
          <cell r="AN409">
            <v>1453.2267999999999</v>
          </cell>
          <cell r="AO409">
            <v>124.4918</v>
          </cell>
          <cell r="AP409">
            <v>65.131399999999999</v>
          </cell>
          <cell r="AQ409">
            <v>2336.2732999999998</v>
          </cell>
          <cell r="AR409">
            <v>30.7989</v>
          </cell>
          <cell r="AS409">
            <v>72.427099999999996</v>
          </cell>
          <cell r="AT409">
            <v>356.56869999999998</v>
          </cell>
          <cell r="AU409">
            <v>0</v>
          </cell>
          <cell r="AV409">
            <v>0</v>
          </cell>
          <cell r="AW409">
            <v>0</v>
          </cell>
          <cell r="AX409">
            <v>0</v>
          </cell>
          <cell r="AY409">
            <v>0</v>
          </cell>
          <cell r="AZ409">
            <v>0</v>
          </cell>
          <cell r="BA409">
            <v>30.7989</v>
          </cell>
          <cell r="BB409">
            <v>72.427099999999996</v>
          </cell>
          <cell r="BC409">
            <v>356.56869999999998</v>
          </cell>
          <cell r="BD409">
            <v>71.486099999999993</v>
          </cell>
          <cell r="BE409">
            <v>63.323300000000003</v>
          </cell>
          <cell r="BF409">
            <v>1239.6152</v>
          </cell>
          <cell r="BG409">
            <v>162.59450000000001</v>
          </cell>
          <cell r="BH409">
            <v>144.0283</v>
          </cell>
          <cell r="BI409">
            <v>2819.4944999999998</v>
          </cell>
          <cell r="BJ409">
            <v>234.0806</v>
          </cell>
          <cell r="BK409">
            <v>207.35159999999999</v>
          </cell>
          <cell r="BL409">
            <v>4059.1097</v>
          </cell>
          <cell r="BM409">
            <v>203.2817</v>
          </cell>
          <cell r="BN409">
            <v>134.92449999999999</v>
          </cell>
          <cell r="BO409">
            <v>3702.5410000000002</v>
          </cell>
        </row>
        <row r="410">
          <cell r="A410">
            <v>94077</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110.7702</v>
          </cell>
          <cell r="R410">
            <v>278.37349999999998</v>
          </cell>
          <cell r="S410">
            <v>1694.5604000000001</v>
          </cell>
          <cell r="T410">
            <v>205.71610000000001</v>
          </cell>
          <cell r="U410">
            <v>516.9796</v>
          </cell>
          <cell r="V410">
            <v>3147.0403000000001</v>
          </cell>
          <cell r="W410">
            <v>316.48630000000003</v>
          </cell>
          <cell r="X410">
            <v>795.35310000000004</v>
          </cell>
          <cell r="Y410">
            <v>4841.6007</v>
          </cell>
          <cell r="Z410">
            <v>269.1558</v>
          </cell>
          <cell r="AA410">
            <v>689.0462</v>
          </cell>
          <cell r="AB410">
            <v>3907.1480000000001</v>
          </cell>
          <cell r="AC410">
            <v>0</v>
          </cell>
          <cell r="AD410">
            <v>0</v>
          </cell>
          <cell r="AE410">
            <v>0</v>
          </cell>
          <cell r="AF410">
            <v>0</v>
          </cell>
          <cell r="AG410">
            <v>0</v>
          </cell>
          <cell r="AH410">
            <v>0</v>
          </cell>
          <cell r="AI410">
            <v>3.4514999999999998</v>
          </cell>
          <cell r="AJ410">
            <v>23.916899999999998</v>
          </cell>
          <cell r="AK410">
            <v>39.399099999999997</v>
          </cell>
          <cell r="AL410">
            <v>309.0301</v>
          </cell>
          <cell r="AM410">
            <v>797.23950000000002</v>
          </cell>
          <cell r="AN410">
            <v>5227.4251999999997</v>
          </cell>
          <cell r="AO410">
            <v>574.73440000000005</v>
          </cell>
          <cell r="AP410">
            <v>1462.3688</v>
          </cell>
          <cell r="AQ410">
            <v>9095.1741000000002</v>
          </cell>
          <cell r="AR410">
            <v>3.4514999999999998</v>
          </cell>
          <cell r="AS410">
            <v>23.916899999999998</v>
          </cell>
          <cell r="AT410">
            <v>39.399099999999997</v>
          </cell>
          <cell r="AU410">
            <v>0</v>
          </cell>
          <cell r="AV410">
            <v>0</v>
          </cell>
          <cell r="AW410">
            <v>0</v>
          </cell>
          <cell r="AX410">
            <v>0</v>
          </cell>
          <cell r="AY410">
            <v>0</v>
          </cell>
          <cell r="AZ410">
            <v>0</v>
          </cell>
          <cell r="BA410">
            <v>3.4514999999999998</v>
          </cell>
          <cell r="BB410">
            <v>23.916899999999998</v>
          </cell>
          <cell r="BC410">
            <v>39.399099999999997</v>
          </cell>
          <cell r="BD410">
            <v>269.1558</v>
          </cell>
          <cell r="BE410">
            <v>689.0462</v>
          </cell>
          <cell r="BF410">
            <v>3907.1480000000001</v>
          </cell>
          <cell r="BG410">
            <v>625.51639999999998</v>
          </cell>
          <cell r="BH410">
            <v>1592.5925999999999</v>
          </cell>
          <cell r="BI410">
            <v>10069.025900000001</v>
          </cell>
          <cell r="BJ410">
            <v>894.67219999999998</v>
          </cell>
          <cell r="BK410">
            <v>2281.6388000000002</v>
          </cell>
          <cell r="BL410">
            <v>13976.1739</v>
          </cell>
          <cell r="BM410">
            <v>891.22069999999997</v>
          </cell>
          <cell r="BN410">
            <v>2257.7219</v>
          </cell>
          <cell r="BO410">
            <v>13936.774799999999</v>
          </cell>
        </row>
        <row r="411">
          <cell r="A411">
            <v>94078</v>
          </cell>
          <cell r="B411">
            <v>0</v>
          </cell>
          <cell r="C411">
            <v>0</v>
          </cell>
          <cell r="D411">
            <v>0</v>
          </cell>
          <cell r="E411">
            <v>0</v>
          </cell>
          <cell r="F411">
            <v>0</v>
          </cell>
          <cell r="G411">
            <v>0</v>
          </cell>
          <cell r="H411">
            <v>0</v>
          </cell>
          <cell r="I411">
            <v>126.94499999999999</v>
          </cell>
          <cell r="J411">
            <v>0</v>
          </cell>
          <cell r="K411">
            <v>0</v>
          </cell>
          <cell r="L411">
            <v>0</v>
          </cell>
          <cell r="M411">
            <v>0</v>
          </cell>
          <cell r="N411">
            <v>0</v>
          </cell>
          <cell r="O411">
            <v>126.94499999999999</v>
          </cell>
          <cell r="P411">
            <v>0</v>
          </cell>
          <cell r="Q411">
            <v>112.57250000000001</v>
          </cell>
          <cell r="R411">
            <v>304.8349</v>
          </cell>
          <cell r="S411">
            <v>1952.0796</v>
          </cell>
          <cell r="T411">
            <v>209.0633</v>
          </cell>
          <cell r="U411">
            <v>566.12199999999996</v>
          </cell>
          <cell r="V411">
            <v>3625.2937999999999</v>
          </cell>
          <cell r="W411">
            <v>321.63580000000002</v>
          </cell>
          <cell r="X411">
            <v>870.95690000000002</v>
          </cell>
          <cell r="Y411">
            <v>5577.3734000000004</v>
          </cell>
          <cell r="Z411">
            <v>227.49850000000001</v>
          </cell>
          <cell r="AA411">
            <v>628.67489999999998</v>
          </cell>
          <cell r="AB411">
            <v>3944.9722000000002</v>
          </cell>
          <cell r="AC411">
            <v>0</v>
          </cell>
          <cell r="AD411">
            <v>0</v>
          </cell>
          <cell r="AE411">
            <v>0</v>
          </cell>
          <cell r="AF411">
            <v>0</v>
          </cell>
          <cell r="AG411">
            <v>0</v>
          </cell>
          <cell r="AH411">
            <v>0</v>
          </cell>
          <cell r="AI411">
            <v>381.76909999999998</v>
          </cell>
          <cell r="AJ411">
            <v>904.92619999999999</v>
          </cell>
          <cell r="AK411">
            <v>4419.8654999999999</v>
          </cell>
          <cell r="AL411">
            <v>314.0582</v>
          </cell>
          <cell r="AM411">
            <v>875.35249999999996</v>
          </cell>
          <cell r="AN411">
            <v>5445.9731000000002</v>
          </cell>
          <cell r="AO411">
            <v>159.7876</v>
          </cell>
          <cell r="AP411">
            <v>599.10119999999995</v>
          </cell>
          <cell r="AQ411">
            <v>4971.0798000000004</v>
          </cell>
          <cell r="AR411">
            <v>381.76909999999998</v>
          </cell>
          <cell r="AS411">
            <v>1031.8712</v>
          </cell>
          <cell r="AT411">
            <v>4419.8654999999999</v>
          </cell>
          <cell r="AU411">
            <v>0</v>
          </cell>
          <cell r="AV411">
            <v>0</v>
          </cell>
          <cell r="AW411">
            <v>0</v>
          </cell>
          <cell r="AX411">
            <v>0</v>
          </cell>
          <cell r="AY411">
            <v>0</v>
          </cell>
          <cell r="AZ411">
            <v>0</v>
          </cell>
          <cell r="BA411">
            <v>381.76909999999998</v>
          </cell>
          <cell r="BB411">
            <v>1031.8712</v>
          </cell>
          <cell r="BC411">
            <v>4419.8654999999999</v>
          </cell>
          <cell r="BD411">
            <v>227.49850000000001</v>
          </cell>
          <cell r="BE411">
            <v>755.61990000000003</v>
          </cell>
          <cell r="BF411">
            <v>3944.9722000000002</v>
          </cell>
          <cell r="BG411">
            <v>635.69399999999996</v>
          </cell>
          <cell r="BH411">
            <v>1746.3094000000001</v>
          </cell>
          <cell r="BI411">
            <v>11023.3465</v>
          </cell>
          <cell r="BJ411">
            <v>863.1925</v>
          </cell>
          <cell r="BK411">
            <v>2501.9292999999998</v>
          </cell>
          <cell r="BL411">
            <v>14968.3187</v>
          </cell>
          <cell r="BM411">
            <v>481.42340000000002</v>
          </cell>
          <cell r="BN411">
            <v>1470.0581</v>
          </cell>
          <cell r="BO411">
            <v>10548.4532</v>
          </cell>
        </row>
        <row r="412">
          <cell r="A412">
            <v>94081</v>
          </cell>
          <cell r="B412">
            <v>0</v>
          </cell>
          <cell r="C412">
            <v>0</v>
          </cell>
          <cell r="D412">
            <v>0</v>
          </cell>
          <cell r="E412">
            <v>0</v>
          </cell>
          <cell r="F412">
            <v>0</v>
          </cell>
          <cell r="G412">
            <v>0</v>
          </cell>
          <cell r="H412">
            <v>0</v>
          </cell>
          <cell r="I412">
            <v>848.25</v>
          </cell>
          <cell r="J412">
            <v>0</v>
          </cell>
          <cell r="K412">
            <v>0</v>
          </cell>
          <cell r="L412">
            <v>0</v>
          </cell>
          <cell r="M412">
            <v>0</v>
          </cell>
          <cell r="N412">
            <v>0</v>
          </cell>
          <cell r="O412">
            <v>848.25</v>
          </cell>
          <cell r="P412">
            <v>0</v>
          </cell>
          <cell r="Q412">
            <v>359.92489999999998</v>
          </cell>
          <cell r="R412">
            <v>1210.1287</v>
          </cell>
          <cell r="S412">
            <v>5931.2804999999998</v>
          </cell>
          <cell r="T412">
            <v>668.43200000000002</v>
          </cell>
          <cell r="U412">
            <v>2247.3818999999999</v>
          </cell>
          <cell r="V412">
            <v>11015.2336</v>
          </cell>
          <cell r="W412">
            <v>1028.3569</v>
          </cell>
          <cell r="X412">
            <v>3457.5106000000001</v>
          </cell>
          <cell r="Y412">
            <v>16946.5141</v>
          </cell>
          <cell r="Z412">
            <v>944.19119999999998</v>
          </cell>
          <cell r="AA412">
            <v>3259.2305000000001</v>
          </cell>
          <cell r="AB412">
            <v>15559.5303</v>
          </cell>
          <cell r="AC412">
            <v>0</v>
          </cell>
          <cell r="AD412">
            <v>0</v>
          </cell>
          <cell r="AE412">
            <v>0</v>
          </cell>
          <cell r="AF412">
            <v>0</v>
          </cell>
          <cell r="AG412">
            <v>0</v>
          </cell>
          <cell r="AH412">
            <v>0</v>
          </cell>
          <cell r="AI412">
            <v>25.064</v>
          </cell>
          <cell r="AJ412">
            <v>47.8645</v>
          </cell>
          <cell r="AK412">
            <v>281.78789999999998</v>
          </cell>
          <cell r="AL412">
            <v>1093.808</v>
          </cell>
          <cell r="AM412">
            <v>3810.3467000000001</v>
          </cell>
          <cell r="AN412">
            <v>18025.099200000001</v>
          </cell>
          <cell r="AO412">
            <v>2012.9351999999999</v>
          </cell>
          <cell r="AP412">
            <v>7021.7127</v>
          </cell>
          <cell r="AQ412">
            <v>33302.8416</v>
          </cell>
          <cell r="AR412">
            <v>25.064</v>
          </cell>
          <cell r="AS412">
            <v>896.11450000000002</v>
          </cell>
          <cell r="AT412">
            <v>281.78789999999998</v>
          </cell>
          <cell r="AU412">
            <v>0</v>
          </cell>
          <cell r="AV412">
            <v>0</v>
          </cell>
          <cell r="AW412">
            <v>0</v>
          </cell>
          <cell r="AX412">
            <v>0</v>
          </cell>
          <cell r="AY412">
            <v>0</v>
          </cell>
          <cell r="AZ412">
            <v>0</v>
          </cell>
          <cell r="BA412">
            <v>25.064</v>
          </cell>
          <cell r="BB412">
            <v>896.11450000000002</v>
          </cell>
          <cell r="BC412">
            <v>281.78789999999998</v>
          </cell>
          <cell r="BD412">
            <v>944.19119999999998</v>
          </cell>
          <cell r="BE412">
            <v>4107.4804999999997</v>
          </cell>
          <cell r="BF412">
            <v>15559.5303</v>
          </cell>
          <cell r="BG412">
            <v>2122.1649000000002</v>
          </cell>
          <cell r="BH412">
            <v>7267.8572999999997</v>
          </cell>
          <cell r="BI412">
            <v>34971.613299999997</v>
          </cell>
          <cell r="BJ412">
            <v>3066.3561</v>
          </cell>
          <cell r="BK412">
            <v>11375.337799999999</v>
          </cell>
          <cell r="BL412">
            <v>50531.143600000003</v>
          </cell>
          <cell r="BM412">
            <v>3041.2921000000001</v>
          </cell>
          <cell r="BN412">
            <v>10479.2233</v>
          </cell>
          <cell r="BO412">
            <v>50249.3557</v>
          </cell>
        </row>
        <row r="413">
          <cell r="A413">
            <v>94083</v>
          </cell>
          <cell r="B413">
            <v>25.854700000000001</v>
          </cell>
          <cell r="C413">
            <v>91.099500000000006</v>
          </cell>
          <cell r="D413">
            <v>390.38979999999998</v>
          </cell>
          <cell r="E413">
            <v>57.127600000000001</v>
          </cell>
          <cell r="F413">
            <v>172.369</v>
          </cell>
          <cell r="G413">
            <v>862.58699999999999</v>
          </cell>
          <cell r="H413">
            <v>0</v>
          </cell>
          <cell r="I413">
            <v>86.813999999999993</v>
          </cell>
          <cell r="J413">
            <v>0</v>
          </cell>
          <cell r="K413">
            <v>31.2117</v>
          </cell>
          <cell r="L413">
            <v>42.349299999999999</v>
          </cell>
          <cell r="M413">
            <v>471.27409999999998</v>
          </cell>
          <cell r="N413">
            <v>0</v>
          </cell>
          <cell r="O413">
            <v>86.813999999999993</v>
          </cell>
          <cell r="P413">
            <v>0</v>
          </cell>
          <cell r="Q413">
            <v>24.569099999999999</v>
          </cell>
          <cell r="R413">
            <v>64.222499999999997</v>
          </cell>
          <cell r="S413">
            <v>370.97809999999998</v>
          </cell>
          <cell r="T413">
            <v>45.628300000000003</v>
          </cell>
          <cell r="U413">
            <v>119.2702</v>
          </cell>
          <cell r="V413">
            <v>688.95540000000005</v>
          </cell>
          <cell r="W413">
            <v>121.968</v>
          </cell>
          <cell r="X413">
            <v>404.61189999999999</v>
          </cell>
          <cell r="Y413">
            <v>1841.6361999999999</v>
          </cell>
          <cell r="Z413">
            <v>102.944</v>
          </cell>
          <cell r="AA413">
            <v>277.55630000000002</v>
          </cell>
          <cell r="AB413">
            <v>1554.3835999999999</v>
          </cell>
          <cell r="AC413">
            <v>0</v>
          </cell>
          <cell r="AD413">
            <v>0</v>
          </cell>
          <cell r="AE413">
            <v>0</v>
          </cell>
          <cell r="AF413">
            <v>0</v>
          </cell>
          <cell r="AG413">
            <v>0</v>
          </cell>
          <cell r="AH413">
            <v>0</v>
          </cell>
          <cell r="AI413">
            <v>0</v>
          </cell>
          <cell r="AJ413">
            <v>0</v>
          </cell>
          <cell r="AK413">
            <v>0</v>
          </cell>
          <cell r="AL413">
            <v>82.270799999999994</v>
          </cell>
          <cell r="AM413">
            <v>220.77600000000001</v>
          </cell>
          <cell r="AN413">
            <v>1242.2336</v>
          </cell>
          <cell r="AO413">
            <v>185.2148</v>
          </cell>
          <cell r="AP413">
            <v>498.33229999999998</v>
          </cell>
          <cell r="AQ413">
            <v>2796.6172000000001</v>
          </cell>
          <cell r="AR413">
            <v>31.2117</v>
          </cell>
          <cell r="AS413">
            <v>129.16329999999999</v>
          </cell>
          <cell r="AT413">
            <v>471.27409999999998</v>
          </cell>
          <cell r="AU413">
            <v>0</v>
          </cell>
          <cell r="AV413">
            <v>0</v>
          </cell>
          <cell r="AW413">
            <v>0</v>
          </cell>
          <cell r="AX413">
            <v>0</v>
          </cell>
          <cell r="AY413">
            <v>0</v>
          </cell>
          <cell r="AZ413">
            <v>0</v>
          </cell>
          <cell r="BA413">
            <v>31.2117</v>
          </cell>
          <cell r="BB413">
            <v>129.16329999999999</v>
          </cell>
          <cell r="BC413">
            <v>471.27409999999998</v>
          </cell>
          <cell r="BD413">
            <v>185.9263</v>
          </cell>
          <cell r="BE413">
            <v>627.83879999999999</v>
          </cell>
          <cell r="BF413">
            <v>2807.3604</v>
          </cell>
          <cell r="BG413">
            <v>152.4682</v>
          </cell>
          <cell r="BH413">
            <v>404.26870000000002</v>
          </cell>
          <cell r="BI413">
            <v>2302.1671000000001</v>
          </cell>
          <cell r="BJ413">
            <v>338.39449999999999</v>
          </cell>
          <cell r="BK413">
            <v>1032.1075000000001</v>
          </cell>
          <cell r="BL413">
            <v>5109.5275000000001</v>
          </cell>
          <cell r="BM413">
            <v>307.18279999999999</v>
          </cell>
          <cell r="BN413">
            <v>902.94420000000002</v>
          </cell>
          <cell r="BO413">
            <v>4638.2533999999996</v>
          </cell>
        </row>
        <row r="414">
          <cell r="A414">
            <v>94084</v>
          </cell>
          <cell r="B414">
            <v>0</v>
          </cell>
          <cell r="C414">
            <v>0</v>
          </cell>
          <cell r="D414">
            <v>0</v>
          </cell>
          <cell r="E414">
            <v>0</v>
          </cell>
          <cell r="F414">
            <v>0</v>
          </cell>
          <cell r="G414">
            <v>0</v>
          </cell>
          <cell r="H414">
            <v>0</v>
          </cell>
          <cell r="I414">
            <v>343.98</v>
          </cell>
          <cell r="J414">
            <v>0</v>
          </cell>
          <cell r="K414">
            <v>0</v>
          </cell>
          <cell r="L414">
            <v>0</v>
          </cell>
          <cell r="M414">
            <v>0</v>
          </cell>
          <cell r="N414">
            <v>0</v>
          </cell>
          <cell r="O414">
            <v>343.98</v>
          </cell>
          <cell r="P414">
            <v>0</v>
          </cell>
          <cell r="Q414">
            <v>307.92290000000003</v>
          </cell>
          <cell r="R414">
            <v>969.05</v>
          </cell>
          <cell r="S414">
            <v>1775.6379999999999</v>
          </cell>
          <cell r="T414">
            <v>571.85680000000002</v>
          </cell>
          <cell r="U414">
            <v>1799.6641999999999</v>
          </cell>
          <cell r="V414">
            <v>3297.6133</v>
          </cell>
          <cell r="W414">
            <v>879.77970000000005</v>
          </cell>
          <cell r="X414">
            <v>2768.7141999999999</v>
          </cell>
          <cell r="Y414">
            <v>5073.2512999999999</v>
          </cell>
          <cell r="Z414">
            <v>748.20889999999997</v>
          </cell>
          <cell r="AA414">
            <v>2404.4985000000001</v>
          </cell>
          <cell r="AB414">
            <v>4118.3714</v>
          </cell>
          <cell r="AC414">
            <v>0</v>
          </cell>
          <cell r="AD414">
            <v>0</v>
          </cell>
          <cell r="AE414">
            <v>0</v>
          </cell>
          <cell r="AF414">
            <v>0</v>
          </cell>
          <cell r="AG414">
            <v>0</v>
          </cell>
          <cell r="AH414">
            <v>0</v>
          </cell>
          <cell r="AI414">
            <v>8.8149999999999995</v>
          </cell>
          <cell r="AJ414">
            <v>27.175899999999999</v>
          </cell>
          <cell r="AK414">
            <v>48.012599999999999</v>
          </cell>
          <cell r="AL414">
            <v>859.05250000000001</v>
          </cell>
          <cell r="AM414">
            <v>2784.9985000000001</v>
          </cell>
          <cell r="AN414">
            <v>5419.8438999999998</v>
          </cell>
          <cell r="AO414">
            <v>1598.4464</v>
          </cell>
          <cell r="AP414">
            <v>5162.3211000000001</v>
          </cell>
          <cell r="AQ414">
            <v>9490.2026999999998</v>
          </cell>
          <cell r="AR414">
            <v>8.8149999999999995</v>
          </cell>
          <cell r="AS414">
            <v>371.15589999999997</v>
          </cell>
          <cell r="AT414">
            <v>48.012599999999999</v>
          </cell>
          <cell r="AU414">
            <v>0</v>
          </cell>
          <cell r="AV414">
            <v>0</v>
          </cell>
          <cell r="AW414">
            <v>0</v>
          </cell>
          <cell r="AX414">
            <v>0</v>
          </cell>
          <cell r="AY414">
            <v>0</v>
          </cell>
          <cell r="AZ414">
            <v>0</v>
          </cell>
          <cell r="BA414">
            <v>8.8149999999999995</v>
          </cell>
          <cell r="BB414">
            <v>371.15589999999997</v>
          </cell>
          <cell r="BC414">
            <v>48.012599999999999</v>
          </cell>
          <cell r="BD414">
            <v>748.20889999999997</v>
          </cell>
          <cell r="BE414">
            <v>2748.4785000000002</v>
          </cell>
          <cell r="BF414">
            <v>4118.3714</v>
          </cell>
          <cell r="BG414">
            <v>1738.8322000000001</v>
          </cell>
          <cell r="BH414">
            <v>5553.7127</v>
          </cell>
          <cell r="BI414">
            <v>10493.0952</v>
          </cell>
          <cell r="BJ414">
            <v>2487.0410999999999</v>
          </cell>
          <cell r="BK414">
            <v>8302.1911999999993</v>
          </cell>
          <cell r="BL414">
            <v>14611.4666</v>
          </cell>
          <cell r="BM414">
            <v>2478.2260999999999</v>
          </cell>
          <cell r="BN414">
            <v>7931.0352999999996</v>
          </cell>
          <cell r="BO414">
            <v>14563.454</v>
          </cell>
        </row>
        <row r="415">
          <cell r="A415">
            <v>94085</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216.98089999999999</v>
          </cell>
          <cell r="R415">
            <v>595.80539999999996</v>
          </cell>
          <cell r="S415">
            <v>3762.5913999999998</v>
          </cell>
          <cell r="T415">
            <v>402.96449999999999</v>
          </cell>
          <cell r="U415">
            <v>1106.4961000000001</v>
          </cell>
          <cell r="V415">
            <v>6987.6683999999996</v>
          </cell>
          <cell r="W415">
            <v>619.94539999999995</v>
          </cell>
          <cell r="X415">
            <v>1702.3015</v>
          </cell>
          <cell r="Y415">
            <v>10750.2598</v>
          </cell>
          <cell r="Z415">
            <v>632.82489999999996</v>
          </cell>
          <cell r="AA415">
            <v>1770.7202</v>
          </cell>
          <cell r="AB415">
            <v>10973.5977</v>
          </cell>
          <cell r="AC415">
            <v>0</v>
          </cell>
          <cell r="AD415">
            <v>0</v>
          </cell>
          <cell r="AE415">
            <v>0</v>
          </cell>
          <cell r="AF415">
            <v>0</v>
          </cell>
          <cell r="AG415">
            <v>0</v>
          </cell>
          <cell r="AH415">
            <v>0</v>
          </cell>
          <cell r="AI415">
            <v>13.774699999999999</v>
          </cell>
          <cell r="AJ415">
            <v>19.675599999999999</v>
          </cell>
          <cell r="AK415">
            <v>159.47380000000001</v>
          </cell>
          <cell r="AL415">
            <v>726.57150000000001</v>
          </cell>
          <cell r="AM415">
            <v>2050.1923000000002</v>
          </cell>
          <cell r="AN415">
            <v>12599.226199999999</v>
          </cell>
          <cell r="AO415">
            <v>1345.6216999999999</v>
          </cell>
          <cell r="AP415">
            <v>3801.2368999999999</v>
          </cell>
          <cell r="AQ415">
            <v>23413.3501</v>
          </cell>
          <cell r="AR415">
            <v>13.774699999999999</v>
          </cell>
          <cell r="AS415">
            <v>19.675599999999999</v>
          </cell>
          <cell r="AT415">
            <v>159.47380000000001</v>
          </cell>
          <cell r="AU415">
            <v>0</v>
          </cell>
          <cell r="AV415">
            <v>0</v>
          </cell>
          <cell r="AW415">
            <v>0</v>
          </cell>
          <cell r="AX415">
            <v>0</v>
          </cell>
          <cell r="AY415">
            <v>0</v>
          </cell>
          <cell r="AZ415">
            <v>0</v>
          </cell>
          <cell r="BA415">
            <v>13.774699999999999</v>
          </cell>
          <cell r="BB415">
            <v>19.675599999999999</v>
          </cell>
          <cell r="BC415">
            <v>159.47380000000001</v>
          </cell>
          <cell r="BD415">
            <v>632.82489999999996</v>
          </cell>
          <cell r="BE415">
            <v>1770.7202</v>
          </cell>
          <cell r="BF415">
            <v>10973.5977</v>
          </cell>
          <cell r="BG415">
            <v>1346.5169000000001</v>
          </cell>
          <cell r="BH415">
            <v>3752.4938000000002</v>
          </cell>
          <cell r="BI415">
            <v>23349.486000000001</v>
          </cell>
          <cell r="BJ415">
            <v>1979.3417999999999</v>
          </cell>
          <cell r="BK415">
            <v>5523.2139999999999</v>
          </cell>
          <cell r="BL415">
            <v>34323.083700000003</v>
          </cell>
          <cell r="BM415">
            <v>1965.5671</v>
          </cell>
          <cell r="BN415">
            <v>5503.5384000000004</v>
          </cell>
          <cell r="BO415">
            <v>34163.609900000003</v>
          </cell>
        </row>
        <row r="416">
          <cell r="A416">
            <v>94087</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322.10860000000002</v>
          </cell>
          <cell r="R416">
            <v>1043.4765</v>
          </cell>
          <cell r="S416">
            <v>4790.8618999999999</v>
          </cell>
          <cell r="T416">
            <v>598.20169999999996</v>
          </cell>
          <cell r="U416">
            <v>1937.8849</v>
          </cell>
          <cell r="V416">
            <v>8897.3130000000001</v>
          </cell>
          <cell r="W416">
            <v>920.31029999999998</v>
          </cell>
          <cell r="X416">
            <v>2981.3613999999998</v>
          </cell>
          <cell r="Y416">
            <v>13688.1749</v>
          </cell>
          <cell r="Z416">
            <v>939.42899999999997</v>
          </cell>
          <cell r="AA416">
            <v>3132.2521999999999</v>
          </cell>
          <cell r="AB416">
            <v>13497.192999999999</v>
          </cell>
          <cell r="AC416">
            <v>0</v>
          </cell>
          <cell r="AD416">
            <v>0</v>
          </cell>
          <cell r="AE416">
            <v>0</v>
          </cell>
          <cell r="AF416">
            <v>0</v>
          </cell>
          <cell r="AG416">
            <v>0</v>
          </cell>
          <cell r="AH416">
            <v>0</v>
          </cell>
          <cell r="AI416">
            <v>17.868500000000001</v>
          </cell>
          <cell r="AJ416">
            <v>57.808199999999999</v>
          </cell>
          <cell r="AK416">
            <v>191.97239999999999</v>
          </cell>
          <cell r="AL416">
            <v>1078.5971</v>
          </cell>
          <cell r="AM416">
            <v>3621.0461</v>
          </cell>
          <cell r="AN416">
            <v>17171.8567</v>
          </cell>
          <cell r="AO416">
            <v>2000.1576</v>
          </cell>
          <cell r="AP416">
            <v>6695.4901</v>
          </cell>
          <cell r="AQ416">
            <v>30477.077300000001</v>
          </cell>
          <cell r="AR416">
            <v>17.868500000000001</v>
          </cell>
          <cell r="AS416">
            <v>57.808199999999999</v>
          </cell>
          <cell r="AT416">
            <v>191.97239999999999</v>
          </cell>
          <cell r="AU416">
            <v>0</v>
          </cell>
          <cell r="AV416">
            <v>0</v>
          </cell>
          <cell r="AW416">
            <v>0</v>
          </cell>
          <cell r="AX416">
            <v>0</v>
          </cell>
          <cell r="AY416">
            <v>0</v>
          </cell>
          <cell r="AZ416">
            <v>0</v>
          </cell>
          <cell r="BA416">
            <v>17.868500000000001</v>
          </cell>
          <cell r="BB416">
            <v>57.808199999999999</v>
          </cell>
          <cell r="BC416">
            <v>191.97239999999999</v>
          </cell>
          <cell r="BD416">
            <v>939.42899999999997</v>
          </cell>
          <cell r="BE416">
            <v>3132.2521999999999</v>
          </cell>
          <cell r="BF416">
            <v>13497.192999999999</v>
          </cell>
          <cell r="BG416">
            <v>1998.9074000000001</v>
          </cell>
          <cell r="BH416">
            <v>6602.4075000000003</v>
          </cell>
          <cell r="BI416">
            <v>30860.031599999998</v>
          </cell>
          <cell r="BJ416">
            <v>2938.3364000000001</v>
          </cell>
          <cell r="BK416">
            <v>9734.6597000000002</v>
          </cell>
          <cell r="BL416">
            <v>44357.224600000001</v>
          </cell>
          <cell r="BM416">
            <v>2920.4679000000001</v>
          </cell>
          <cell r="BN416">
            <v>9676.8515000000007</v>
          </cell>
          <cell r="BO416">
            <v>44165.252200000003</v>
          </cell>
        </row>
        <row r="417">
          <cell r="A417">
            <v>94088</v>
          </cell>
          <cell r="B417">
            <v>14.563499999999999</v>
          </cell>
          <cell r="C417">
            <v>66.203699999999998</v>
          </cell>
          <cell r="D417">
            <v>219.89850000000001</v>
          </cell>
          <cell r="E417">
            <v>39.798000000000002</v>
          </cell>
          <cell r="F417">
            <v>175.1859</v>
          </cell>
          <cell r="G417">
            <v>600.92259999999999</v>
          </cell>
          <cell r="H417">
            <v>0</v>
          </cell>
          <cell r="I417">
            <v>59.786999999999999</v>
          </cell>
          <cell r="J417">
            <v>0</v>
          </cell>
          <cell r="K417">
            <v>42.242100000000001</v>
          </cell>
          <cell r="L417">
            <v>70.1083</v>
          </cell>
          <cell r="M417">
            <v>637.82770000000005</v>
          </cell>
          <cell r="N417">
            <v>0</v>
          </cell>
          <cell r="O417">
            <v>59.786999999999999</v>
          </cell>
          <cell r="P417">
            <v>0</v>
          </cell>
          <cell r="Q417">
            <v>34.132199999999997</v>
          </cell>
          <cell r="R417">
            <v>95.485900000000001</v>
          </cell>
          <cell r="S417">
            <v>515.37210000000005</v>
          </cell>
          <cell r="T417">
            <v>63.388399999999997</v>
          </cell>
          <cell r="U417">
            <v>177.33080000000001</v>
          </cell>
          <cell r="V417">
            <v>957.12099999999998</v>
          </cell>
          <cell r="W417">
            <v>109.64</v>
          </cell>
          <cell r="X417">
            <v>444.09800000000001</v>
          </cell>
          <cell r="Y417">
            <v>1655.4865</v>
          </cell>
          <cell r="Z417">
            <v>203.37569999999999</v>
          </cell>
          <cell r="AA417">
            <v>587.3048</v>
          </cell>
          <cell r="AB417">
            <v>3070.8321999999998</v>
          </cell>
          <cell r="AC417">
            <v>0</v>
          </cell>
          <cell r="AD417">
            <v>0</v>
          </cell>
          <cell r="AE417">
            <v>0</v>
          </cell>
          <cell r="AF417">
            <v>0</v>
          </cell>
          <cell r="AG417">
            <v>0</v>
          </cell>
          <cell r="AH417">
            <v>0</v>
          </cell>
          <cell r="AI417">
            <v>0</v>
          </cell>
          <cell r="AJ417">
            <v>0</v>
          </cell>
          <cell r="AK417">
            <v>0</v>
          </cell>
          <cell r="AL417">
            <v>114.29349999999999</v>
          </cell>
          <cell r="AM417">
            <v>328.47680000000003</v>
          </cell>
          <cell r="AN417">
            <v>1725.7555</v>
          </cell>
          <cell r="AO417">
            <v>317.66919999999999</v>
          </cell>
          <cell r="AP417">
            <v>915.78160000000003</v>
          </cell>
          <cell r="AQ417">
            <v>4796.5877</v>
          </cell>
          <cell r="AR417">
            <v>42.242100000000001</v>
          </cell>
          <cell r="AS417">
            <v>129.89529999999999</v>
          </cell>
          <cell r="AT417">
            <v>637.82770000000005</v>
          </cell>
          <cell r="AU417">
            <v>0</v>
          </cell>
          <cell r="AV417">
            <v>0</v>
          </cell>
          <cell r="AW417">
            <v>0</v>
          </cell>
          <cell r="AX417">
            <v>0</v>
          </cell>
          <cell r="AY417">
            <v>0</v>
          </cell>
          <cell r="AZ417">
            <v>0</v>
          </cell>
          <cell r="BA417">
            <v>42.242100000000001</v>
          </cell>
          <cell r="BB417">
            <v>129.89529999999999</v>
          </cell>
          <cell r="BC417">
            <v>637.82770000000005</v>
          </cell>
          <cell r="BD417">
            <v>257.73719999999997</v>
          </cell>
          <cell r="BE417">
            <v>888.48140000000001</v>
          </cell>
          <cell r="BF417">
            <v>3891.6532999999999</v>
          </cell>
          <cell r="BG417">
            <v>211.8141</v>
          </cell>
          <cell r="BH417">
            <v>601.29349999999999</v>
          </cell>
          <cell r="BI417">
            <v>3198.2485999999999</v>
          </cell>
          <cell r="BJ417">
            <v>469.55130000000003</v>
          </cell>
          <cell r="BK417">
            <v>1489.7748999999999</v>
          </cell>
          <cell r="BL417">
            <v>7089.9018999999998</v>
          </cell>
          <cell r="BM417">
            <v>427.30919999999998</v>
          </cell>
          <cell r="BN417">
            <v>1359.8796</v>
          </cell>
          <cell r="BO417">
            <v>6452.0742</v>
          </cell>
        </row>
        <row r="418">
          <cell r="A418">
            <v>94089</v>
          </cell>
          <cell r="B418">
            <v>0</v>
          </cell>
          <cell r="C418">
            <v>0</v>
          </cell>
          <cell r="D418">
            <v>0</v>
          </cell>
          <cell r="E418">
            <v>0</v>
          </cell>
          <cell r="F418">
            <v>0</v>
          </cell>
          <cell r="G418">
            <v>0</v>
          </cell>
          <cell r="H418">
            <v>0</v>
          </cell>
          <cell r="I418">
            <v>104.86709999999999</v>
          </cell>
          <cell r="J418">
            <v>0</v>
          </cell>
          <cell r="K418">
            <v>0</v>
          </cell>
          <cell r="L418">
            <v>0</v>
          </cell>
          <cell r="M418">
            <v>0</v>
          </cell>
          <cell r="N418">
            <v>0</v>
          </cell>
          <cell r="O418">
            <v>104.86709999999999</v>
          </cell>
          <cell r="P418">
            <v>0</v>
          </cell>
          <cell r="Q418">
            <v>107.7667</v>
          </cell>
          <cell r="R418">
            <v>293.0514</v>
          </cell>
          <cell r="S418">
            <v>1627.2023999999999</v>
          </cell>
          <cell r="T418">
            <v>200.13820000000001</v>
          </cell>
          <cell r="U418">
            <v>544.23810000000003</v>
          </cell>
          <cell r="V418">
            <v>3021.9488000000001</v>
          </cell>
          <cell r="W418">
            <v>307.9049</v>
          </cell>
          <cell r="X418">
            <v>837.28949999999998</v>
          </cell>
          <cell r="Y418">
            <v>4649.1512000000002</v>
          </cell>
          <cell r="Z418">
            <v>325.16829999999999</v>
          </cell>
          <cell r="AA418">
            <v>901.28440000000001</v>
          </cell>
          <cell r="AB418">
            <v>4909.8188</v>
          </cell>
          <cell r="AC418">
            <v>0</v>
          </cell>
          <cell r="AD418">
            <v>0</v>
          </cell>
          <cell r="AE418">
            <v>0</v>
          </cell>
          <cell r="AF418">
            <v>0</v>
          </cell>
          <cell r="AG418">
            <v>0</v>
          </cell>
          <cell r="AH418">
            <v>0</v>
          </cell>
          <cell r="AI418">
            <v>3.0095999999999998</v>
          </cell>
          <cell r="AJ418">
            <v>11.9575</v>
          </cell>
          <cell r="AK418">
            <v>32.077100000000002</v>
          </cell>
          <cell r="AL418">
            <v>360.8623</v>
          </cell>
          <cell r="AM418">
            <v>1008.862</v>
          </cell>
          <cell r="AN418">
            <v>5448.7730000000001</v>
          </cell>
          <cell r="AO418">
            <v>683.02099999999996</v>
          </cell>
          <cell r="AP418">
            <v>1898.1889000000001</v>
          </cell>
          <cell r="AQ418">
            <v>10326.5147</v>
          </cell>
          <cell r="AR418">
            <v>3.0095999999999998</v>
          </cell>
          <cell r="AS418">
            <v>116.8246</v>
          </cell>
          <cell r="AT418">
            <v>32.077100000000002</v>
          </cell>
          <cell r="AU418">
            <v>0</v>
          </cell>
          <cell r="AV418">
            <v>0</v>
          </cell>
          <cell r="AW418">
            <v>0</v>
          </cell>
          <cell r="AX418">
            <v>0</v>
          </cell>
          <cell r="AY418">
            <v>0</v>
          </cell>
          <cell r="AZ418">
            <v>0</v>
          </cell>
          <cell r="BA418">
            <v>3.0095999999999998</v>
          </cell>
          <cell r="BB418">
            <v>116.8246</v>
          </cell>
          <cell r="BC418">
            <v>32.077100000000002</v>
          </cell>
          <cell r="BD418">
            <v>325.16829999999999</v>
          </cell>
          <cell r="BE418">
            <v>1006.1515000000001</v>
          </cell>
          <cell r="BF418">
            <v>4909.8188</v>
          </cell>
          <cell r="BG418">
            <v>668.7672</v>
          </cell>
          <cell r="BH418">
            <v>1846.1514999999999</v>
          </cell>
          <cell r="BI418">
            <v>10097.924199999999</v>
          </cell>
          <cell r="BJ418">
            <v>993.93550000000005</v>
          </cell>
          <cell r="BK418">
            <v>2852.3029999999999</v>
          </cell>
          <cell r="BL418">
            <v>15007.743</v>
          </cell>
          <cell r="BM418">
            <v>990.92589999999996</v>
          </cell>
          <cell r="BN418">
            <v>2735.4784</v>
          </cell>
          <cell r="BO418">
            <v>14975.6659</v>
          </cell>
        </row>
        <row r="419">
          <cell r="A419">
            <v>94090</v>
          </cell>
          <cell r="B419">
            <v>0</v>
          </cell>
          <cell r="C419">
            <v>0</v>
          </cell>
          <cell r="D419">
            <v>0</v>
          </cell>
          <cell r="E419">
            <v>0</v>
          </cell>
          <cell r="F419">
            <v>0</v>
          </cell>
          <cell r="G419">
            <v>0</v>
          </cell>
          <cell r="H419">
            <v>0</v>
          </cell>
          <cell r="I419">
            <v>2866.5</v>
          </cell>
          <cell r="J419">
            <v>0</v>
          </cell>
          <cell r="K419">
            <v>0</v>
          </cell>
          <cell r="L419">
            <v>0</v>
          </cell>
          <cell r="M419">
            <v>0</v>
          </cell>
          <cell r="N419">
            <v>0</v>
          </cell>
          <cell r="O419">
            <v>2866.5</v>
          </cell>
          <cell r="P419">
            <v>0</v>
          </cell>
          <cell r="Q419">
            <v>1412.1020000000001</v>
          </cell>
          <cell r="R419">
            <v>3754.1174000000001</v>
          </cell>
          <cell r="S419">
            <v>24486.773099999999</v>
          </cell>
          <cell r="T419">
            <v>2622.4751000000001</v>
          </cell>
          <cell r="U419">
            <v>6971.9323000000004</v>
          </cell>
          <cell r="V419">
            <v>45475.431799999998</v>
          </cell>
          <cell r="W419">
            <v>4034.5771</v>
          </cell>
          <cell r="X419">
            <v>10726.0497</v>
          </cell>
          <cell r="Y419">
            <v>69962.204899999997</v>
          </cell>
          <cell r="Z419">
            <v>3737.6541000000002</v>
          </cell>
          <cell r="AA419">
            <v>10176.192499999999</v>
          </cell>
          <cell r="AB419">
            <v>64813.363599999997</v>
          </cell>
          <cell r="AC419">
            <v>0</v>
          </cell>
          <cell r="AD419">
            <v>0</v>
          </cell>
          <cell r="AE419">
            <v>0</v>
          </cell>
          <cell r="AF419">
            <v>0</v>
          </cell>
          <cell r="AG419">
            <v>0</v>
          </cell>
          <cell r="AH419">
            <v>0</v>
          </cell>
          <cell r="AI419">
            <v>162.07730000000001</v>
          </cell>
          <cell r="AJ419">
            <v>377.15210000000002</v>
          </cell>
          <cell r="AK419">
            <v>1876.4219000000001</v>
          </cell>
          <cell r="AL419">
            <v>4291.3626000000004</v>
          </cell>
          <cell r="AM419">
            <v>11780.876399999999</v>
          </cell>
          <cell r="AN419">
            <v>74415.030899999998</v>
          </cell>
          <cell r="AO419">
            <v>7866.9394000000002</v>
          </cell>
          <cell r="AP419">
            <v>21579.916799999999</v>
          </cell>
          <cell r="AQ419">
            <v>137351.97260000001</v>
          </cell>
          <cell r="AR419">
            <v>162.07730000000001</v>
          </cell>
          <cell r="AS419">
            <v>3243.6520999999998</v>
          </cell>
          <cell r="AT419">
            <v>1876.4219000000001</v>
          </cell>
          <cell r="AU419">
            <v>0</v>
          </cell>
          <cell r="AV419">
            <v>0</v>
          </cell>
          <cell r="AW419">
            <v>0</v>
          </cell>
          <cell r="AX419">
            <v>0</v>
          </cell>
          <cell r="AY419">
            <v>0</v>
          </cell>
          <cell r="AZ419">
            <v>0</v>
          </cell>
          <cell r="BA419">
            <v>162.07730000000001</v>
          </cell>
          <cell r="BB419">
            <v>3243.6520999999998</v>
          </cell>
          <cell r="BC419">
            <v>1876.4219000000001</v>
          </cell>
          <cell r="BD419">
            <v>3737.6541000000002</v>
          </cell>
          <cell r="BE419">
            <v>13042.692499999999</v>
          </cell>
          <cell r="BF419">
            <v>64813.363599999997</v>
          </cell>
          <cell r="BG419">
            <v>8325.9397000000008</v>
          </cell>
          <cell r="BH419">
            <v>22506.926100000001</v>
          </cell>
          <cell r="BI419">
            <v>144377.23579999999</v>
          </cell>
          <cell r="BJ419">
            <v>12063.593800000001</v>
          </cell>
          <cell r="BK419">
            <v>35549.618600000002</v>
          </cell>
          <cell r="BL419">
            <v>209190.59940000001</v>
          </cell>
          <cell r="BM419">
            <v>11901.5165</v>
          </cell>
          <cell r="BN419">
            <v>32305.966499999999</v>
          </cell>
          <cell r="BO419">
            <v>207314.17749999999</v>
          </cell>
        </row>
        <row r="420">
          <cell r="A420">
            <v>94091</v>
          </cell>
          <cell r="B420">
            <v>0</v>
          </cell>
          <cell r="C420">
            <v>0</v>
          </cell>
          <cell r="D420">
            <v>0</v>
          </cell>
          <cell r="E420">
            <v>0</v>
          </cell>
          <cell r="F420">
            <v>0</v>
          </cell>
          <cell r="G420">
            <v>0</v>
          </cell>
          <cell r="H420">
            <v>0</v>
          </cell>
          <cell r="I420">
            <v>1268.4146000000001</v>
          </cell>
          <cell r="J420">
            <v>0</v>
          </cell>
          <cell r="K420">
            <v>0</v>
          </cell>
          <cell r="L420">
            <v>0</v>
          </cell>
          <cell r="M420">
            <v>0</v>
          </cell>
          <cell r="N420">
            <v>0</v>
          </cell>
          <cell r="O420">
            <v>1268.4146000000001</v>
          </cell>
          <cell r="P420">
            <v>0</v>
          </cell>
          <cell r="Q420">
            <v>76.459599999999995</v>
          </cell>
          <cell r="R420">
            <v>324.98270000000002</v>
          </cell>
          <cell r="S420">
            <v>0</v>
          </cell>
          <cell r="T420">
            <v>141.99639999999999</v>
          </cell>
          <cell r="U420">
            <v>603.53949999999998</v>
          </cell>
          <cell r="V420">
            <v>0</v>
          </cell>
          <cell r="W420">
            <v>218.45599999999999</v>
          </cell>
          <cell r="X420">
            <v>928.5222</v>
          </cell>
          <cell r="Y420">
            <v>0</v>
          </cell>
          <cell r="Z420">
            <v>185.7876</v>
          </cell>
          <cell r="AA420">
            <v>806.41819999999996</v>
          </cell>
          <cell r="AB420">
            <v>0</v>
          </cell>
          <cell r="AC420">
            <v>0</v>
          </cell>
          <cell r="AD420">
            <v>0</v>
          </cell>
          <cell r="AE420">
            <v>0</v>
          </cell>
          <cell r="AF420">
            <v>0</v>
          </cell>
          <cell r="AG420">
            <v>0</v>
          </cell>
          <cell r="AH420">
            <v>0</v>
          </cell>
          <cell r="AI420">
            <v>43.4587</v>
          </cell>
          <cell r="AJ420">
            <v>163.75960000000001</v>
          </cell>
          <cell r="AK420">
            <v>0</v>
          </cell>
          <cell r="AL420">
            <v>213.30930000000001</v>
          </cell>
          <cell r="AM420">
            <v>933.78269999999998</v>
          </cell>
          <cell r="AN420">
            <v>0</v>
          </cell>
          <cell r="AO420">
            <v>355.63819999999998</v>
          </cell>
          <cell r="AP420">
            <v>1576.4413</v>
          </cell>
          <cell r="AQ420">
            <v>0</v>
          </cell>
          <cell r="AR420">
            <v>43.4587</v>
          </cell>
          <cell r="AS420">
            <v>1432.1741999999999</v>
          </cell>
          <cell r="AT420">
            <v>0</v>
          </cell>
          <cell r="AU420">
            <v>0</v>
          </cell>
          <cell r="AV420">
            <v>0</v>
          </cell>
          <cell r="AW420">
            <v>0</v>
          </cell>
          <cell r="AX420">
            <v>0</v>
          </cell>
          <cell r="AY420">
            <v>0</v>
          </cell>
          <cell r="AZ420">
            <v>0</v>
          </cell>
          <cell r="BA420">
            <v>43.4587</v>
          </cell>
          <cell r="BB420">
            <v>1432.1741999999999</v>
          </cell>
          <cell r="BC420">
            <v>0</v>
          </cell>
          <cell r="BD420">
            <v>185.7876</v>
          </cell>
          <cell r="BE420">
            <v>2074.8328000000001</v>
          </cell>
          <cell r="BF420">
            <v>0</v>
          </cell>
          <cell r="BG420">
            <v>431.76530000000002</v>
          </cell>
          <cell r="BH420">
            <v>1862.3049000000001</v>
          </cell>
          <cell r="BI420">
            <v>0</v>
          </cell>
          <cell r="BJ420">
            <v>617.55290000000002</v>
          </cell>
          <cell r="BK420">
            <v>3937.1377000000002</v>
          </cell>
          <cell r="BL420">
            <v>0</v>
          </cell>
          <cell r="BM420">
            <v>574.0942</v>
          </cell>
          <cell r="BN420">
            <v>2504.9634999999998</v>
          </cell>
          <cell r="BO420">
            <v>0</v>
          </cell>
        </row>
        <row r="421">
          <cell r="A421">
            <v>94092</v>
          </cell>
          <cell r="B421">
            <v>0</v>
          </cell>
          <cell r="C421">
            <v>0</v>
          </cell>
          <cell r="D421">
            <v>0</v>
          </cell>
          <cell r="E421">
            <v>0</v>
          </cell>
          <cell r="F421">
            <v>0</v>
          </cell>
          <cell r="G421">
            <v>0</v>
          </cell>
          <cell r="H421">
            <v>0</v>
          </cell>
          <cell r="I421">
            <v>278.45999999999998</v>
          </cell>
          <cell r="J421">
            <v>0</v>
          </cell>
          <cell r="K421">
            <v>0</v>
          </cell>
          <cell r="L421">
            <v>0</v>
          </cell>
          <cell r="M421">
            <v>0</v>
          </cell>
          <cell r="N421">
            <v>0</v>
          </cell>
          <cell r="O421">
            <v>278.45999999999998</v>
          </cell>
          <cell r="P421">
            <v>0</v>
          </cell>
          <cell r="Q421">
            <v>39.263800000000003</v>
          </cell>
          <cell r="R421">
            <v>103.4678</v>
          </cell>
          <cell r="S421">
            <v>592.85559999999998</v>
          </cell>
          <cell r="T421">
            <v>72.918400000000005</v>
          </cell>
          <cell r="U421">
            <v>192.15440000000001</v>
          </cell>
          <cell r="V421">
            <v>1101.0156999999999</v>
          </cell>
          <cell r="W421">
            <v>112.18219999999999</v>
          </cell>
          <cell r="X421">
            <v>295.62220000000002</v>
          </cell>
          <cell r="Y421">
            <v>1693.8713</v>
          </cell>
          <cell r="Z421">
            <v>95.404499999999999</v>
          </cell>
          <cell r="AA421">
            <v>256.3175</v>
          </cell>
          <cell r="AB421">
            <v>1440.5435</v>
          </cell>
          <cell r="AC421">
            <v>0</v>
          </cell>
          <cell r="AD421">
            <v>0</v>
          </cell>
          <cell r="AE421">
            <v>0</v>
          </cell>
          <cell r="AF421">
            <v>0</v>
          </cell>
          <cell r="AG421">
            <v>0</v>
          </cell>
          <cell r="AH421">
            <v>0</v>
          </cell>
          <cell r="AI421">
            <v>10.1904</v>
          </cell>
          <cell r="AJ421">
            <v>23.980899999999998</v>
          </cell>
          <cell r="AK421">
            <v>108.61190000000001</v>
          </cell>
          <cell r="AL421">
            <v>109.5393</v>
          </cell>
          <cell r="AM421">
            <v>296.67869999999999</v>
          </cell>
          <cell r="AN421">
            <v>1653.9695999999999</v>
          </cell>
          <cell r="AO421">
            <v>194.7534</v>
          </cell>
          <cell r="AP421">
            <v>529.01530000000002</v>
          </cell>
          <cell r="AQ421">
            <v>2985.9011999999998</v>
          </cell>
          <cell r="AR421">
            <v>10.1904</v>
          </cell>
          <cell r="AS421">
            <v>302.4409</v>
          </cell>
          <cell r="AT421">
            <v>108.61190000000001</v>
          </cell>
          <cell r="AU421">
            <v>0</v>
          </cell>
          <cell r="AV421">
            <v>0</v>
          </cell>
          <cell r="AW421">
            <v>0</v>
          </cell>
          <cell r="AX421">
            <v>0</v>
          </cell>
          <cell r="AY421">
            <v>0</v>
          </cell>
          <cell r="AZ421">
            <v>0</v>
          </cell>
          <cell r="BA421">
            <v>10.1904</v>
          </cell>
          <cell r="BB421">
            <v>302.4409</v>
          </cell>
          <cell r="BC421">
            <v>108.61190000000001</v>
          </cell>
          <cell r="BD421">
            <v>95.404499999999999</v>
          </cell>
          <cell r="BE421">
            <v>534.77750000000003</v>
          </cell>
          <cell r="BF421">
            <v>1440.5435</v>
          </cell>
          <cell r="BG421">
            <v>221.72149999999999</v>
          </cell>
          <cell r="BH421">
            <v>592.30089999999996</v>
          </cell>
          <cell r="BI421">
            <v>3347.8409000000001</v>
          </cell>
          <cell r="BJ421">
            <v>317.12599999999998</v>
          </cell>
          <cell r="BK421">
            <v>1127.0784000000001</v>
          </cell>
          <cell r="BL421">
            <v>4788.3843999999999</v>
          </cell>
          <cell r="BM421">
            <v>306.93560000000002</v>
          </cell>
          <cell r="BN421">
            <v>824.63750000000005</v>
          </cell>
          <cell r="BO421">
            <v>4679.7725</v>
          </cell>
        </row>
        <row r="422">
          <cell r="A422">
            <v>94093</v>
          </cell>
          <cell r="B422">
            <v>32.560099999999998</v>
          </cell>
          <cell r="C422">
            <v>341.66890000000001</v>
          </cell>
          <cell r="D422">
            <v>475.85629999999998</v>
          </cell>
          <cell r="E422">
            <v>47.538800000000002</v>
          </cell>
          <cell r="F422">
            <v>259.40870000000001</v>
          </cell>
          <cell r="G422">
            <v>694.76599999999996</v>
          </cell>
          <cell r="H422">
            <v>0</v>
          </cell>
          <cell r="I422">
            <v>184.58619999999999</v>
          </cell>
          <cell r="J422">
            <v>0</v>
          </cell>
          <cell r="K422">
            <v>70.744200000000006</v>
          </cell>
          <cell r="L422">
            <v>62.6661</v>
          </cell>
          <cell r="M422">
            <v>1033.9037000000001</v>
          </cell>
          <cell r="N422">
            <v>0</v>
          </cell>
          <cell r="O422">
            <v>184.58619999999999</v>
          </cell>
          <cell r="P422">
            <v>0</v>
          </cell>
          <cell r="Q422">
            <v>88.797499999999999</v>
          </cell>
          <cell r="R422">
            <v>185.20480000000001</v>
          </cell>
          <cell r="S422">
            <v>1297.7479000000001</v>
          </cell>
          <cell r="T422">
            <v>164.90960000000001</v>
          </cell>
          <cell r="U422">
            <v>343.95170000000002</v>
          </cell>
          <cell r="V422">
            <v>2410.1010000000001</v>
          </cell>
          <cell r="W422">
            <v>263.06180000000001</v>
          </cell>
          <cell r="X422">
            <v>1067.568</v>
          </cell>
          <cell r="Y422">
            <v>3844.5675000000001</v>
          </cell>
          <cell r="Z422">
            <v>629.94709999999998</v>
          </cell>
          <cell r="AA422">
            <v>1340.6164000000001</v>
          </cell>
          <cell r="AB422">
            <v>9206.4820999999993</v>
          </cell>
          <cell r="AC422">
            <v>0</v>
          </cell>
          <cell r="AD422">
            <v>138.56200000000001</v>
          </cell>
          <cell r="AE422">
            <v>284.21300000000002</v>
          </cell>
          <cell r="AF422">
            <v>0</v>
          </cell>
          <cell r="AG422">
            <v>0</v>
          </cell>
          <cell r="AH422">
            <v>0</v>
          </cell>
          <cell r="AI422">
            <v>0</v>
          </cell>
          <cell r="AJ422">
            <v>0</v>
          </cell>
          <cell r="AK422">
            <v>0</v>
          </cell>
          <cell r="AL422">
            <v>277.22949999999997</v>
          </cell>
          <cell r="AM422">
            <v>588.49680000000001</v>
          </cell>
          <cell r="AN422">
            <v>4051.6217000000001</v>
          </cell>
          <cell r="AO422">
            <v>907.17660000000001</v>
          </cell>
          <cell r="AP422">
            <v>1790.5512000000001</v>
          </cell>
          <cell r="AQ422">
            <v>12973.890799999999</v>
          </cell>
          <cell r="AR422">
            <v>70.744200000000006</v>
          </cell>
          <cell r="AS422">
            <v>385.8143</v>
          </cell>
          <cell r="AT422">
            <v>1318.1167</v>
          </cell>
          <cell r="AU422">
            <v>0</v>
          </cell>
          <cell r="AV422">
            <v>1.4113</v>
          </cell>
          <cell r="AW422">
            <v>0</v>
          </cell>
          <cell r="AX422">
            <v>0</v>
          </cell>
          <cell r="AY422">
            <v>0</v>
          </cell>
          <cell r="AZ422">
            <v>0</v>
          </cell>
          <cell r="BA422">
            <v>70.744200000000006</v>
          </cell>
          <cell r="BB422">
            <v>384.40300000000002</v>
          </cell>
          <cell r="BC422">
            <v>1318.1167</v>
          </cell>
          <cell r="BD422">
            <v>710.04600000000005</v>
          </cell>
          <cell r="BE422">
            <v>2126.2802000000001</v>
          </cell>
          <cell r="BF422">
            <v>10377.1044</v>
          </cell>
          <cell r="BG422">
            <v>530.9366</v>
          </cell>
          <cell r="BH422">
            <v>1117.6532999999999</v>
          </cell>
          <cell r="BI422">
            <v>7759.4705999999996</v>
          </cell>
          <cell r="BJ422">
            <v>1240.9826</v>
          </cell>
          <cell r="BK422">
            <v>3243.9335000000001</v>
          </cell>
          <cell r="BL422">
            <v>18136.575000000001</v>
          </cell>
          <cell r="BM422">
            <v>1170.2384</v>
          </cell>
          <cell r="BN422">
            <v>2859.5304999999998</v>
          </cell>
          <cell r="BO422">
            <v>16818.458299999998</v>
          </cell>
        </row>
        <row r="423">
          <cell r="A423">
            <v>94094</v>
          </cell>
          <cell r="B423">
            <v>8.9438999999999993</v>
          </cell>
          <cell r="C423">
            <v>36.459499999999998</v>
          </cell>
          <cell r="D423">
            <v>135.0463</v>
          </cell>
          <cell r="E423">
            <v>38.401600000000002</v>
          </cell>
          <cell r="F423">
            <v>113.0159</v>
          </cell>
          <cell r="G423">
            <v>579.83849999999995</v>
          </cell>
          <cell r="H423">
            <v>0</v>
          </cell>
          <cell r="I423">
            <v>52.825499999999998</v>
          </cell>
          <cell r="J423">
            <v>0</v>
          </cell>
          <cell r="K423">
            <v>7.2534999999999998</v>
          </cell>
          <cell r="L423">
            <v>16.699300000000001</v>
          </cell>
          <cell r="M423">
            <v>109.5244</v>
          </cell>
          <cell r="N423">
            <v>0</v>
          </cell>
          <cell r="O423">
            <v>52.825499999999998</v>
          </cell>
          <cell r="P423">
            <v>0</v>
          </cell>
          <cell r="Q423">
            <v>48.611699999999999</v>
          </cell>
          <cell r="R423">
            <v>90.618799999999993</v>
          </cell>
          <cell r="S423">
            <v>734.00350000000003</v>
          </cell>
          <cell r="T423">
            <v>90.278899999999993</v>
          </cell>
          <cell r="U423">
            <v>168.29179999999999</v>
          </cell>
          <cell r="V423">
            <v>1363.1511</v>
          </cell>
          <cell r="W423">
            <v>178.98259999999999</v>
          </cell>
          <cell r="X423">
            <v>391.68669999999997</v>
          </cell>
          <cell r="Y423">
            <v>2702.5149999999999</v>
          </cell>
          <cell r="Z423">
            <v>229.14750000000001</v>
          </cell>
          <cell r="AA423">
            <v>435.2645</v>
          </cell>
          <cell r="AB423">
            <v>3459.9708000000001</v>
          </cell>
          <cell r="AC423">
            <v>0</v>
          </cell>
          <cell r="AD423">
            <v>0</v>
          </cell>
          <cell r="AE423">
            <v>0</v>
          </cell>
          <cell r="AF423">
            <v>0</v>
          </cell>
          <cell r="AG423">
            <v>0</v>
          </cell>
          <cell r="AH423">
            <v>0</v>
          </cell>
          <cell r="AI423">
            <v>0</v>
          </cell>
          <cell r="AJ423">
            <v>0</v>
          </cell>
          <cell r="AK423">
            <v>0</v>
          </cell>
          <cell r="AL423">
            <v>151.76779999999999</v>
          </cell>
          <cell r="AM423">
            <v>287.55110000000002</v>
          </cell>
          <cell r="AN423">
            <v>2291.5893000000001</v>
          </cell>
          <cell r="AO423">
            <v>380.9153</v>
          </cell>
          <cell r="AP423">
            <v>722.81560000000002</v>
          </cell>
          <cell r="AQ423">
            <v>5751.5600999999997</v>
          </cell>
          <cell r="AR423">
            <v>7.2534999999999998</v>
          </cell>
          <cell r="AS423">
            <v>69.524799999999999</v>
          </cell>
          <cell r="AT423">
            <v>109.5244</v>
          </cell>
          <cell r="AU423">
            <v>0</v>
          </cell>
          <cell r="AV423">
            <v>0</v>
          </cell>
          <cell r="AW423">
            <v>0</v>
          </cell>
          <cell r="AX423">
            <v>0</v>
          </cell>
          <cell r="AY423">
            <v>0</v>
          </cell>
          <cell r="AZ423">
            <v>0</v>
          </cell>
          <cell r="BA423">
            <v>7.2534999999999998</v>
          </cell>
          <cell r="BB423">
            <v>69.524799999999999</v>
          </cell>
          <cell r="BC423">
            <v>109.5244</v>
          </cell>
          <cell r="BD423">
            <v>276.49299999999999</v>
          </cell>
          <cell r="BE423">
            <v>637.56539999999995</v>
          </cell>
          <cell r="BF423">
            <v>4174.8555999999999</v>
          </cell>
          <cell r="BG423">
            <v>290.65839999999997</v>
          </cell>
          <cell r="BH423">
            <v>546.46169999999995</v>
          </cell>
          <cell r="BI423">
            <v>4388.7439000000004</v>
          </cell>
          <cell r="BJ423">
            <v>567.15139999999997</v>
          </cell>
          <cell r="BK423">
            <v>1184.0271</v>
          </cell>
          <cell r="BL423">
            <v>8563.5995000000003</v>
          </cell>
          <cell r="BM423">
            <v>559.89790000000005</v>
          </cell>
          <cell r="BN423">
            <v>1114.5023000000001</v>
          </cell>
          <cell r="BO423">
            <v>8454.0751</v>
          </cell>
        </row>
        <row r="424">
          <cell r="A424">
            <v>94095</v>
          </cell>
          <cell r="B424">
            <v>0</v>
          </cell>
          <cell r="C424">
            <v>0</v>
          </cell>
          <cell r="D424">
            <v>0</v>
          </cell>
          <cell r="E424">
            <v>0</v>
          </cell>
          <cell r="F424">
            <v>0</v>
          </cell>
          <cell r="G424">
            <v>0</v>
          </cell>
          <cell r="H424">
            <v>0</v>
          </cell>
          <cell r="I424">
            <v>144.6354</v>
          </cell>
          <cell r="J424">
            <v>0</v>
          </cell>
          <cell r="K424">
            <v>0</v>
          </cell>
          <cell r="L424">
            <v>0</v>
          </cell>
          <cell r="M424">
            <v>0</v>
          </cell>
          <cell r="N424">
            <v>0</v>
          </cell>
          <cell r="O424">
            <v>144.6354</v>
          </cell>
          <cell r="P424">
            <v>0</v>
          </cell>
          <cell r="Q424">
            <v>35.269399999999997</v>
          </cell>
          <cell r="R424">
            <v>98.584999999999994</v>
          </cell>
          <cell r="S424">
            <v>422.92899999999997</v>
          </cell>
          <cell r="T424">
            <v>65.500399999999999</v>
          </cell>
          <cell r="U424">
            <v>183.0864</v>
          </cell>
          <cell r="V424">
            <v>785.44539999999995</v>
          </cell>
          <cell r="W424">
            <v>100.7698</v>
          </cell>
          <cell r="X424">
            <v>281.67140000000001</v>
          </cell>
          <cell r="Y424">
            <v>1208.3743999999999</v>
          </cell>
          <cell r="Z424">
            <v>84.935699999999997</v>
          </cell>
          <cell r="AA424">
            <v>242.2902</v>
          </cell>
          <cell r="AB424">
            <v>1018.5017</v>
          </cell>
          <cell r="AC424">
            <v>0</v>
          </cell>
          <cell r="AD424">
            <v>0</v>
          </cell>
          <cell r="AE424">
            <v>0</v>
          </cell>
          <cell r="AF424">
            <v>0</v>
          </cell>
          <cell r="AG424">
            <v>0</v>
          </cell>
          <cell r="AH424">
            <v>0</v>
          </cell>
          <cell r="AI424">
            <v>4.7804000000000002</v>
          </cell>
          <cell r="AJ424">
            <v>11.123900000000001</v>
          </cell>
          <cell r="AK424">
            <v>43.579500000000003</v>
          </cell>
          <cell r="AL424">
            <v>98.395700000000005</v>
          </cell>
          <cell r="AM424">
            <v>283.09800000000001</v>
          </cell>
          <cell r="AN424">
            <v>1179.9061999999999</v>
          </cell>
          <cell r="AO424">
            <v>178.55099999999999</v>
          </cell>
          <cell r="AP424">
            <v>514.26430000000005</v>
          </cell>
          <cell r="AQ424">
            <v>2154.8283999999999</v>
          </cell>
          <cell r="AR424">
            <v>4.7804000000000002</v>
          </cell>
          <cell r="AS424">
            <v>155.7593</v>
          </cell>
          <cell r="AT424">
            <v>43.579500000000003</v>
          </cell>
          <cell r="AU424">
            <v>0</v>
          </cell>
          <cell r="AV424">
            <v>0</v>
          </cell>
          <cell r="AW424">
            <v>0</v>
          </cell>
          <cell r="AX424">
            <v>0</v>
          </cell>
          <cell r="AY424">
            <v>0</v>
          </cell>
          <cell r="AZ424">
            <v>0</v>
          </cell>
          <cell r="BA424">
            <v>4.7804000000000002</v>
          </cell>
          <cell r="BB424">
            <v>155.7593</v>
          </cell>
          <cell r="BC424">
            <v>43.579500000000003</v>
          </cell>
          <cell r="BD424">
            <v>84.935699999999997</v>
          </cell>
          <cell r="BE424">
            <v>386.92559999999997</v>
          </cell>
          <cell r="BF424">
            <v>1018.5017</v>
          </cell>
          <cell r="BG424">
            <v>199.16550000000001</v>
          </cell>
          <cell r="BH424">
            <v>564.76940000000002</v>
          </cell>
          <cell r="BI424">
            <v>2388.2806</v>
          </cell>
          <cell r="BJ424">
            <v>284.10120000000001</v>
          </cell>
          <cell r="BK424">
            <v>951.69500000000005</v>
          </cell>
          <cell r="BL424">
            <v>3406.7822999999999</v>
          </cell>
          <cell r="BM424">
            <v>279.32080000000002</v>
          </cell>
          <cell r="BN424">
            <v>795.9357</v>
          </cell>
          <cell r="BO424">
            <v>3363.2028</v>
          </cell>
        </row>
        <row r="425">
          <cell r="A425">
            <v>94096</v>
          </cell>
          <cell r="B425">
            <v>0</v>
          </cell>
          <cell r="C425">
            <v>0</v>
          </cell>
          <cell r="D425">
            <v>0</v>
          </cell>
          <cell r="E425">
            <v>0</v>
          </cell>
          <cell r="F425">
            <v>0</v>
          </cell>
          <cell r="G425">
            <v>0</v>
          </cell>
          <cell r="H425">
            <v>0</v>
          </cell>
          <cell r="I425">
            <v>121.212</v>
          </cell>
          <cell r="J425">
            <v>0</v>
          </cell>
          <cell r="K425">
            <v>0</v>
          </cell>
          <cell r="L425">
            <v>0</v>
          </cell>
          <cell r="M425">
            <v>0</v>
          </cell>
          <cell r="N425">
            <v>0</v>
          </cell>
          <cell r="O425">
            <v>121.212</v>
          </cell>
          <cell r="P425">
            <v>0</v>
          </cell>
          <cell r="Q425">
            <v>31.423400000000001</v>
          </cell>
          <cell r="R425">
            <v>89.445400000000006</v>
          </cell>
          <cell r="S425">
            <v>159.41829999999999</v>
          </cell>
          <cell r="T425">
            <v>58.357799999999997</v>
          </cell>
          <cell r="U425">
            <v>166.11279999999999</v>
          </cell>
          <cell r="V425">
            <v>296.0652</v>
          </cell>
          <cell r="W425">
            <v>89.781199999999998</v>
          </cell>
          <cell r="X425">
            <v>255.5582</v>
          </cell>
          <cell r="Y425">
            <v>455.48349999999999</v>
          </cell>
          <cell r="Z425">
            <v>91.644599999999997</v>
          </cell>
          <cell r="AA425">
            <v>265.96730000000002</v>
          </cell>
          <cell r="AB425">
            <v>0</v>
          </cell>
          <cell r="AC425">
            <v>0</v>
          </cell>
          <cell r="AD425">
            <v>0</v>
          </cell>
          <cell r="AE425">
            <v>0</v>
          </cell>
          <cell r="AF425">
            <v>0</v>
          </cell>
          <cell r="AG425">
            <v>0</v>
          </cell>
          <cell r="AH425">
            <v>0</v>
          </cell>
          <cell r="AI425">
            <v>3.0556000000000001</v>
          </cell>
          <cell r="AJ425">
            <v>7.2648000000000001</v>
          </cell>
          <cell r="AK425">
            <v>33.198900000000002</v>
          </cell>
          <cell r="AL425">
            <v>105.223</v>
          </cell>
          <cell r="AM425">
            <v>308.03800000000001</v>
          </cell>
          <cell r="AN425">
            <v>1638.4694999999999</v>
          </cell>
          <cell r="AO425">
            <v>193.81200000000001</v>
          </cell>
          <cell r="AP425">
            <v>566.7405</v>
          </cell>
          <cell r="AQ425">
            <v>1605.2706000000001</v>
          </cell>
          <cell r="AR425">
            <v>3.0556000000000001</v>
          </cell>
          <cell r="AS425">
            <v>128.4768</v>
          </cell>
          <cell r="AT425">
            <v>33.198900000000002</v>
          </cell>
          <cell r="AU425">
            <v>0</v>
          </cell>
          <cell r="AV425">
            <v>0</v>
          </cell>
          <cell r="AW425">
            <v>0</v>
          </cell>
          <cell r="AX425">
            <v>0</v>
          </cell>
          <cell r="AY425">
            <v>0</v>
          </cell>
          <cell r="AZ425">
            <v>0</v>
          </cell>
          <cell r="BA425">
            <v>3.0556000000000001</v>
          </cell>
          <cell r="BB425">
            <v>128.4768</v>
          </cell>
          <cell r="BC425">
            <v>33.198900000000002</v>
          </cell>
          <cell r="BD425">
            <v>91.644599999999997</v>
          </cell>
          <cell r="BE425">
            <v>387.17930000000001</v>
          </cell>
          <cell r="BF425">
            <v>0</v>
          </cell>
          <cell r="BG425">
            <v>195.0042</v>
          </cell>
          <cell r="BH425">
            <v>563.59619999999995</v>
          </cell>
          <cell r="BI425">
            <v>2093.953</v>
          </cell>
          <cell r="BJ425">
            <v>286.64879999999999</v>
          </cell>
          <cell r="BK425">
            <v>950.77549999999997</v>
          </cell>
          <cell r="BL425">
            <v>2093.953</v>
          </cell>
          <cell r="BM425">
            <v>283.59320000000002</v>
          </cell>
          <cell r="BN425">
            <v>822.29870000000005</v>
          </cell>
          <cell r="BO425">
            <v>2060.7541000000001</v>
          </cell>
        </row>
        <row r="426">
          <cell r="A426">
            <v>94097</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81.699799999999996</v>
          </cell>
          <cell r="R426">
            <v>526.35299999999995</v>
          </cell>
          <cell r="S426">
            <v>450.25290000000001</v>
          </cell>
          <cell r="T426">
            <v>151.72810000000001</v>
          </cell>
          <cell r="U426">
            <v>977.51260000000002</v>
          </cell>
          <cell r="V426">
            <v>836.18320000000006</v>
          </cell>
          <cell r="W426">
            <v>233.42789999999999</v>
          </cell>
          <cell r="X426">
            <v>1503.8656000000001</v>
          </cell>
          <cell r="Y426">
            <v>1286.4360999999999</v>
          </cell>
          <cell r="Z426">
            <v>198.51849999999999</v>
          </cell>
          <cell r="AA426">
            <v>1305.1002000000001</v>
          </cell>
          <cell r="AB426">
            <v>0</v>
          </cell>
          <cell r="AC426">
            <v>0</v>
          </cell>
          <cell r="AD426">
            <v>0</v>
          </cell>
          <cell r="AE426">
            <v>0</v>
          </cell>
          <cell r="AF426">
            <v>0</v>
          </cell>
          <cell r="AG426">
            <v>0</v>
          </cell>
          <cell r="AH426">
            <v>0</v>
          </cell>
          <cell r="AI426">
            <v>27.363700000000001</v>
          </cell>
          <cell r="AJ426">
            <v>63.6751</v>
          </cell>
          <cell r="AK426">
            <v>312.35939999999999</v>
          </cell>
          <cell r="AL426">
            <v>227.92840000000001</v>
          </cell>
          <cell r="AM426">
            <v>1510.1614</v>
          </cell>
          <cell r="AN426">
            <v>3855.5419000000002</v>
          </cell>
          <cell r="AO426">
            <v>399.08319999999998</v>
          </cell>
          <cell r="AP426">
            <v>2751.5864999999999</v>
          </cell>
          <cell r="AQ426">
            <v>3543.1824999999999</v>
          </cell>
          <cell r="AR426">
            <v>27.363700000000001</v>
          </cell>
          <cell r="AS426">
            <v>63.6751</v>
          </cell>
          <cell r="AT426">
            <v>312.35939999999999</v>
          </cell>
          <cell r="AU426">
            <v>0</v>
          </cell>
          <cell r="AV426">
            <v>0</v>
          </cell>
          <cell r="AW426">
            <v>0</v>
          </cell>
          <cell r="AX426">
            <v>0</v>
          </cell>
          <cell r="AY426">
            <v>0</v>
          </cell>
          <cell r="AZ426">
            <v>0</v>
          </cell>
          <cell r="BA426">
            <v>27.363700000000001</v>
          </cell>
          <cell r="BB426">
            <v>63.6751</v>
          </cell>
          <cell r="BC426">
            <v>312.35939999999999</v>
          </cell>
          <cell r="BD426">
            <v>198.51849999999999</v>
          </cell>
          <cell r="BE426">
            <v>1305.1002000000001</v>
          </cell>
          <cell r="BF426">
            <v>0</v>
          </cell>
          <cell r="BG426">
            <v>461.35629999999998</v>
          </cell>
          <cell r="BH426">
            <v>3014.027</v>
          </cell>
          <cell r="BI426">
            <v>5141.9780000000001</v>
          </cell>
          <cell r="BJ426">
            <v>659.87480000000005</v>
          </cell>
          <cell r="BK426">
            <v>4319.1271999999999</v>
          </cell>
          <cell r="BL426">
            <v>5141.9780000000001</v>
          </cell>
          <cell r="BM426">
            <v>632.51110000000006</v>
          </cell>
          <cell r="BN426">
            <v>4255.4521000000004</v>
          </cell>
          <cell r="BO426">
            <v>4829.6185999999998</v>
          </cell>
        </row>
        <row r="427">
          <cell r="A427">
            <v>94098</v>
          </cell>
          <cell r="B427">
            <v>0</v>
          </cell>
          <cell r="C427">
            <v>0</v>
          </cell>
          <cell r="D427">
            <v>0</v>
          </cell>
          <cell r="E427">
            <v>0</v>
          </cell>
          <cell r="F427">
            <v>0</v>
          </cell>
          <cell r="G427">
            <v>0</v>
          </cell>
          <cell r="H427">
            <v>0</v>
          </cell>
          <cell r="I427">
            <v>78.378299999999996</v>
          </cell>
          <cell r="J427">
            <v>0</v>
          </cell>
          <cell r="K427">
            <v>0</v>
          </cell>
          <cell r="L427">
            <v>0</v>
          </cell>
          <cell r="M427">
            <v>0</v>
          </cell>
          <cell r="N427">
            <v>0</v>
          </cell>
          <cell r="O427">
            <v>78.378299999999996</v>
          </cell>
          <cell r="P427">
            <v>0</v>
          </cell>
          <cell r="Q427">
            <v>33.752200000000002</v>
          </cell>
          <cell r="R427">
            <v>90.220699999999994</v>
          </cell>
          <cell r="S427">
            <v>585.28599999999994</v>
          </cell>
          <cell r="T427">
            <v>62.682600000000001</v>
          </cell>
          <cell r="U427">
            <v>167.55289999999999</v>
          </cell>
          <cell r="V427">
            <v>1086.9585</v>
          </cell>
          <cell r="W427">
            <v>96.434799999999996</v>
          </cell>
          <cell r="X427">
            <v>257.77359999999999</v>
          </cell>
          <cell r="Y427">
            <v>1672.2445</v>
          </cell>
          <cell r="Z427">
            <v>98.439400000000006</v>
          </cell>
          <cell r="AA427">
            <v>268.0548</v>
          </cell>
          <cell r="AB427">
            <v>1707.0056999999999</v>
          </cell>
          <cell r="AC427">
            <v>0</v>
          </cell>
          <cell r="AD427">
            <v>0</v>
          </cell>
          <cell r="AE427">
            <v>0</v>
          </cell>
          <cell r="AF427">
            <v>0</v>
          </cell>
          <cell r="AG427">
            <v>0</v>
          </cell>
          <cell r="AH427">
            <v>0</v>
          </cell>
          <cell r="AI427">
            <v>2.1945000000000001</v>
          </cell>
          <cell r="AJ427">
            <v>5.2011000000000003</v>
          </cell>
          <cell r="AK427">
            <v>25.406600000000001</v>
          </cell>
          <cell r="AL427">
            <v>113.0209</v>
          </cell>
          <cell r="AM427">
            <v>310.31200000000001</v>
          </cell>
          <cell r="AN427">
            <v>1959.8574000000001</v>
          </cell>
          <cell r="AO427">
            <v>209.26580000000001</v>
          </cell>
          <cell r="AP427">
            <v>573.16570000000002</v>
          </cell>
          <cell r="AQ427">
            <v>3641.4564999999998</v>
          </cell>
          <cell r="AR427">
            <v>2.1945000000000001</v>
          </cell>
          <cell r="AS427">
            <v>83.579400000000007</v>
          </cell>
          <cell r="AT427">
            <v>25.406600000000001</v>
          </cell>
          <cell r="AU427">
            <v>0</v>
          </cell>
          <cell r="AV427">
            <v>0</v>
          </cell>
          <cell r="AW427">
            <v>0</v>
          </cell>
          <cell r="AX427">
            <v>0</v>
          </cell>
          <cell r="AY427">
            <v>0</v>
          </cell>
          <cell r="AZ427">
            <v>0</v>
          </cell>
          <cell r="BA427">
            <v>2.1945000000000001</v>
          </cell>
          <cell r="BB427">
            <v>83.579400000000007</v>
          </cell>
          <cell r="BC427">
            <v>25.406600000000001</v>
          </cell>
          <cell r="BD427">
            <v>98.439400000000006</v>
          </cell>
          <cell r="BE427">
            <v>346.43310000000002</v>
          </cell>
          <cell r="BF427">
            <v>1707.0056999999999</v>
          </cell>
          <cell r="BG427">
            <v>209.45570000000001</v>
          </cell>
          <cell r="BH427">
            <v>568.0856</v>
          </cell>
          <cell r="BI427">
            <v>3632.1019000000001</v>
          </cell>
          <cell r="BJ427">
            <v>307.89510000000001</v>
          </cell>
          <cell r="BK427">
            <v>914.51869999999997</v>
          </cell>
          <cell r="BL427">
            <v>5339.1076000000003</v>
          </cell>
          <cell r="BM427">
            <v>305.70060000000001</v>
          </cell>
          <cell r="BN427">
            <v>830.9393</v>
          </cell>
          <cell r="BO427">
            <v>5313.701</v>
          </cell>
        </row>
        <row r="428">
          <cell r="A428">
            <v>94099</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100.56910000000001</v>
          </cell>
          <cell r="R428">
            <v>266.19029999999998</v>
          </cell>
          <cell r="S428">
            <v>1743.9342999999999</v>
          </cell>
          <cell r="T428">
            <v>186.7713</v>
          </cell>
          <cell r="U428">
            <v>494.35359999999997</v>
          </cell>
          <cell r="V428">
            <v>3238.7383</v>
          </cell>
          <cell r="W428">
            <v>287.34039999999999</v>
          </cell>
          <cell r="X428">
            <v>760.54390000000001</v>
          </cell>
          <cell r="Y428">
            <v>4982.6725999999999</v>
          </cell>
          <cell r="Z428">
            <v>244.36930000000001</v>
          </cell>
          <cell r="AA428">
            <v>659.61869999999999</v>
          </cell>
          <cell r="AB428">
            <v>4237.5239000000001</v>
          </cell>
          <cell r="AC428">
            <v>0</v>
          </cell>
          <cell r="AD428">
            <v>0</v>
          </cell>
          <cell r="AE428">
            <v>0</v>
          </cell>
          <cell r="AF428">
            <v>0</v>
          </cell>
          <cell r="AG428">
            <v>0</v>
          </cell>
          <cell r="AH428">
            <v>0</v>
          </cell>
          <cell r="AI428">
            <v>17.563300000000002</v>
          </cell>
          <cell r="AJ428">
            <v>40.869599999999998</v>
          </cell>
          <cell r="AK428">
            <v>203.33580000000001</v>
          </cell>
          <cell r="AL428">
            <v>280.57080000000002</v>
          </cell>
          <cell r="AM428">
            <v>763.60320000000002</v>
          </cell>
          <cell r="AN428">
            <v>4865.2831999999999</v>
          </cell>
          <cell r="AO428">
            <v>507.3768</v>
          </cell>
          <cell r="AP428">
            <v>1382.3523</v>
          </cell>
          <cell r="AQ428">
            <v>8899.4712999999992</v>
          </cell>
          <cell r="AR428">
            <v>17.563300000000002</v>
          </cell>
          <cell r="AS428">
            <v>40.869599999999998</v>
          </cell>
          <cell r="AT428">
            <v>203.33580000000001</v>
          </cell>
          <cell r="AU428">
            <v>0</v>
          </cell>
          <cell r="AV428">
            <v>0</v>
          </cell>
          <cell r="AW428">
            <v>0</v>
          </cell>
          <cell r="AX428">
            <v>0</v>
          </cell>
          <cell r="AY428">
            <v>0</v>
          </cell>
          <cell r="AZ428">
            <v>0</v>
          </cell>
          <cell r="BA428">
            <v>17.563300000000002</v>
          </cell>
          <cell r="BB428">
            <v>40.869599999999998</v>
          </cell>
          <cell r="BC428">
            <v>203.33580000000001</v>
          </cell>
          <cell r="BD428">
            <v>244.36930000000001</v>
          </cell>
          <cell r="BE428">
            <v>659.61869999999999</v>
          </cell>
          <cell r="BF428">
            <v>4237.5239000000001</v>
          </cell>
          <cell r="BG428">
            <v>567.91120000000001</v>
          </cell>
          <cell r="BH428">
            <v>1524.1470999999999</v>
          </cell>
          <cell r="BI428">
            <v>9847.9557999999997</v>
          </cell>
          <cell r="BJ428">
            <v>812.28049999999996</v>
          </cell>
          <cell r="BK428">
            <v>2183.7658000000001</v>
          </cell>
          <cell r="BL428">
            <v>14085.4797</v>
          </cell>
          <cell r="BM428">
            <v>794.71720000000005</v>
          </cell>
          <cell r="BN428">
            <v>2142.8962000000001</v>
          </cell>
          <cell r="BO428">
            <v>13882.143899999999</v>
          </cell>
        </row>
        <row r="429">
          <cell r="A429">
            <v>94100</v>
          </cell>
          <cell r="B429">
            <v>0</v>
          </cell>
          <cell r="C429">
            <v>0</v>
          </cell>
          <cell r="D429">
            <v>0</v>
          </cell>
          <cell r="E429">
            <v>0</v>
          </cell>
          <cell r="F429">
            <v>0</v>
          </cell>
          <cell r="G429">
            <v>0</v>
          </cell>
          <cell r="H429">
            <v>0</v>
          </cell>
          <cell r="I429">
            <v>141.13480000000001</v>
          </cell>
          <cell r="J429">
            <v>0</v>
          </cell>
          <cell r="K429">
            <v>0</v>
          </cell>
          <cell r="L429">
            <v>0</v>
          </cell>
          <cell r="M429">
            <v>0</v>
          </cell>
          <cell r="N429">
            <v>0</v>
          </cell>
          <cell r="O429">
            <v>141.13480000000001</v>
          </cell>
          <cell r="P429">
            <v>0</v>
          </cell>
          <cell r="Q429">
            <v>28.578900000000001</v>
          </cell>
          <cell r="R429">
            <v>86.299000000000007</v>
          </cell>
          <cell r="S429">
            <v>275.233</v>
          </cell>
          <cell r="T429">
            <v>53.075099999999999</v>
          </cell>
          <cell r="U429">
            <v>160.26949999999999</v>
          </cell>
          <cell r="V429">
            <v>511.14499999999998</v>
          </cell>
          <cell r="W429">
            <v>81.653999999999996</v>
          </cell>
          <cell r="X429">
            <v>246.5685</v>
          </cell>
          <cell r="Y429">
            <v>786.37800000000004</v>
          </cell>
          <cell r="Z429">
            <v>81.632199999999997</v>
          </cell>
          <cell r="AA429">
            <v>251.43020000000001</v>
          </cell>
          <cell r="AB429">
            <v>786.16719999999998</v>
          </cell>
          <cell r="AC429">
            <v>0</v>
          </cell>
          <cell r="AD429">
            <v>0</v>
          </cell>
          <cell r="AE429">
            <v>0</v>
          </cell>
          <cell r="AF429">
            <v>0</v>
          </cell>
          <cell r="AG429">
            <v>0</v>
          </cell>
          <cell r="AH429">
            <v>0</v>
          </cell>
          <cell r="AI429">
            <v>4.3650000000000002</v>
          </cell>
          <cell r="AJ429">
            <v>10.6121</v>
          </cell>
          <cell r="AK429">
            <v>33.735100000000003</v>
          </cell>
          <cell r="AL429">
            <v>95.697999999999993</v>
          </cell>
          <cell r="AM429">
            <v>297.38499999999999</v>
          </cell>
          <cell r="AN429">
            <v>921.63080000000002</v>
          </cell>
          <cell r="AO429">
            <v>172.96520000000001</v>
          </cell>
          <cell r="AP429">
            <v>538.20309999999995</v>
          </cell>
          <cell r="AQ429">
            <v>1674.0628999999999</v>
          </cell>
          <cell r="AR429">
            <v>4.3650000000000002</v>
          </cell>
          <cell r="AS429">
            <v>151.74690000000001</v>
          </cell>
          <cell r="AT429">
            <v>33.735100000000003</v>
          </cell>
          <cell r="AU429">
            <v>0</v>
          </cell>
          <cell r="AV429">
            <v>0</v>
          </cell>
          <cell r="AW429">
            <v>0</v>
          </cell>
          <cell r="AX429">
            <v>0</v>
          </cell>
          <cell r="AY429">
            <v>0</v>
          </cell>
          <cell r="AZ429">
            <v>0</v>
          </cell>
          <cell r="BA429">
            <v>4.3650000000000002</v>
          </cell>
          <cell r="BB429">
            <v>151.74690000000001</v>
          </cell>
          <cell r="BC429">
            <v>33.735100000000003</v>
          </cell>
          <cell r="BD429">
            <v>81.632199999999997</v>
          </cell>
          <cell r="BE429">
            <v>392.565</v>
          </cell>
          <cell r="BF429">
            <v>786.16719999999998</v>
          </cell>
          <cell r="BG429">
            <v>177.352</v>
          </cell>
          <cell r="BH429">
            <v>543.95349999999996</v>
          </cell>
          <cell r="BI429">
            <v>1708.0088000000001</v>
          </cell>
          <cell r="BJ429">
            <v>258.98419999999999</v>
          </cell>
          <cell r="BK429">
            <v>936.51850000000002</v>
          </cell>
          <cell r="BL429">
            <v>2494.1759999999999</v>
          </cell>
          <cell r="BM429">
            <v>254.61920000000001</v>
          </cell>
          <cell r="BN429">
            <v>784.77160000000003</v>
          </cell>
          <cell r="BO429">
            <v>2460.4409000000001</v>
          </cell>
        </row>
        <row r="430">
          <cell r="A430">
            <v>94101</v>
          </cell>
          <cell r="B430">
            <v>0</v>
          </cell>
          <cell r="C430">
            <v>0</v>
          </cell>
          <cell r="D430">
            <v>0</v>
          </cell>
          <cell r="E430">
            <v>0</v>
          </cell>
          <cell r="F430">
            <v>0</v>
          </cell>
          <cell r="G430">
            <v>0</v>
          </cell>
          <cell r="H430">
            <v>0</v>
          </cell>
          <cell r="I430">
            <v>90.335700000000003</v>
          </cell>
          <cell r="J430">
            <v>0</v>
          </cell>
          <cell r="K430">
            <v>0</v>
          </cell>
          <cell r="L430">
            <v>0</v>
          </cell>
          <cell r="M430">
            <v>0</v>
          </cell>
          <cell r="N430">
            <v>0</v>
          </cell>
          <cell r="O430">
            <v>90.335700000000003</v>
          </cell>
          <cell r="P430">
            <v>0</v>
          </cell>
          <cell r="Q430">
            <v>10.5288</v>
          </cell>
          <cell r="R430">
            <v>28.687799999999999</v>
          </cell>
          <cell r="S430">
            <v>182.57689999999999</v>
          </cell>
          <cell r="T430">
            <v>19.5534</v>
          </cell>
          <cell r="U430">
            <v>53.277299999999997</v>
          </cell>
          <cell r="V430">
            <v>339.06900000000002</v>
          </cell>
          <cell r="W430">
            <v>30.0822</v>
          </cell>
          <cell r="X430">
            <v>81.965100000000007</v>
          </cell>
          <cell r="Y430">
            <v>521.64589999999998</v>
          </cell>
          <cell r="Z430">
            <v>25.056899999999999</v>
          </cell>
          <cell r="AA430">
            <v>69.642399999999995</v>
          </cell>
          <cell r="AB430">
            <v>434.50409999999999</v>
          </cell>
          <cell r="AC430">
            <v>0</v>
          </cell>
          <cell r="AD430">
            <v>0</v>
          </cell>
          <cell r="AE430">
            <v>0</v>
          </cell>
          <cell r="AF430">
            <v>0</v>
          </cell>
          <cell r="AG430">
            <v>0</v>
          </cell>
          <cell r="AH430">
            <v>0</v>
          </cell>
          <cell r="AI430">
            <v>2.9836</v>
          </cell>
          <cell r="AJ430">
            <v>7.0510999999999999</v>
          </cell>
          <cell r="AK430">
            <v>34.541800000000002</v>
          </cell>
          <cell r="AL430">
            <v>29.3735</v>
          </cell>
          <cell r="AM430">
            <v>82.328100000000006</v>
          </cell>
          <cell r="AN430">
            <v>509.3571</v>
          </cell>
          <cell r="AO430">
            <v>51.446800000000003</v>
          </cell>
          <cell r="AP430">
            <v>144.9194</v>
          </cell>
          <cell r="AQ430">
            <v>909.31939999999997</v>
          </cell>
          <cell r="AR430">
            <v>2.9836</v>
          </cell>
          <cell r="AS430">
            <v>97.386799999999994</v>
          </cell>
          <cell r="AT430">
            <v>34.541800000000002</v>
          </cell>
          <cell r="AU430">
            <v>0</v>
          </cell>
          <cell r="AV430">
            <v>0</v>
          </cell>
          <cell r="AW430">
            <v>0</v>
          </cell>
          <cell r="AX430">
            <v>0</v>
          </cell>
          <cell r="AY430">
            <v>0</v>
          </cell>
          <cell r="AZ430">
            <v>0</v>
          </cell>
          <cell r="BA430">
            <v>2.9836</v>
          </cell>
          <cell r="BB430">
            <v>97.386799999999994</v>
          </cell>
          <cell r="BC430">
            <v>34.541800000000002</v>
          </cell>
          <cell r="BD430">
            <v>25.056899999999999</v>
          </cell>
          <cell r="BE430">
            <v>159.97810000000001</v>
          </cell>
          <cell r="BF430">
            <v>434.50409999999999</v>
          </cell>
          <cell r="BG430">
            <v>59.4557</v>
          </cell>
          <cell r="BH430">
            <v>164.29320000000001</v>
          </cell>
          <cell r="BI430">
            <v>1031.0029999999999</v>
          </cell>
          <cell r="BJ430">
            <v>84.512600000000006</v>
          </cell>
          <cell r="BK430">
            <v>324.2713</v>
          </cell>
          <cell r="BL430">
            <v>1465.5071</v>
          </cell>
          <cell r="BM430">
            <v>81.528999999999996</v>
          </cell>
          <cell r="BN430">
            <v>226.8845</v>
          </cell>
          <cell r="BO430">
            <v>1430.9653000000001</v>
          </cell>
        </row>
        <row r="431">
          <cell r="A431">
            <v>94102</v>
          </cell>
          <cell r="B431">
            <v>139.79490000000001</v>
          </cell>
          <cell r="C431">
            <v>376.54880000000003</v>
          </cell>
          <cell r="D431">
            <v>2110.8072000000002</v>
          </cell>
          <cell r="E431">
            <v>259.61919999999998</v>
          </cell>
          <cell r="F431">
            <v>699.30510000000004</v>
          </cell>
          <cell r="G431">
            <v>3920.0738999999999</v>
          </cell>
          <cell r="H431">
            <v>0</v>
          </cell>
          <cell r="I431">
            <v>127.764</v>
          </cell>
          <cell r="J431">
            <v>0</v>
          </cell>
          <cell r="K431">
            <v>399.41419999999999</v>
          </cell>
          <cell r="L431">
            <v>353.8064</v>
          </cell>
          <cell r="M431">
            <v>6030.8811999999998</v>
          </cell>
          <cell r="N431">
            <v>0</v>
          </cell>
          <cell r="O431">
            <v>127.764</v>
          </cell>
          <cell r="P431">
            <v>0</v>
          </cell>
          <cell r="Q431">
            <v>0</v>
          </cell>
          <cell r="R431">
            <v>0</v>
          </cell>
          <cell r="S431">
            <v>0</v>
          </cell>
          <cell r="T431">
            <v>0</v>
          </cell>
          <cell r="U431">
            <v>0</v>
          </cell>
          <cell r="V431">
            <v>0</v>
          </cell>
          <cell r="W431">
            <v>-1E-4</v>
          </cell>
          <cell r="X431">
            <v>722.04750000000001</v>
          </cell>
          <cell r="Y431">
            <v>-1E-4</v>
          </cell>
          <cell r="Z431">
            <v>0</v>
          </cell>
          <cell r="AA431">
            <v>0</v>
          </cell>
          <cell r="AB431">
            <v>0</v>
          </cell>
          <cell r="AC431">
            <v>0</v>
          </cell>
          <cell r="AD431">
            <v>0</v>
          </cell>
          <cell r="AE431">
            <v>739.91449999999998</v>
          </cell>
          <cell r="AF431">
            <v>0</v>
          </cell>
          <cell r="AG431">
            <v>0</v>
          </cell>
          <cell r="AH431">
            <v>0</v>
          </cell>
          <cell r="AI431">
            <v>0</v>
          </cell>
          <cell r="AJ431">
            <v>0</v>
          </cell>
          <cell r="AK431">
            <v>0</v>
          </cell>
          <cell r="AL431">
            <v>0</v>
          </cell>
          <cell r="AM431">
            <v>0</v>
          </cell>
          <cell r="AN431">
            <v>0</v>
          </cell>
          <cell r="AO431">
            <v>0</v>
          </cell>
          <cell r="AP431">
            <v>0</v>
          </cell>
          <cell r="AQ431">
            <v>-739.91449999999998</v>
          </cell>
          <cell r="AR431">
            <v>399.41419999999999</v>
          </cell>
          <cell r="AS431">
            <v>481.57040000000001</v>
          </cell>
          <cell r="AT431">
            <v>6770.7956999999997</v>
          </cell>
          <cell r="AU431">
            <v>0</v>
          </cell>
          <cell r="AV431">
            <v>0</v>
          </cell>
          <cell r="AW431">
            <v>0</v>
          </cell>
          <cell r="AX431">
            <v>0</v>
          </cell>
          <cell r="AY431">
            <v>0</v>
          </cell>
          <cell r="AZ431">
            <v>0</v>
          </cell>
          <cell r="BA431">
            <v>399.41419999999999</v>
          </cell>
          <cell r="BB431">
            <v>481.57040000000001</v>
          </cell>
          <cell r="BC431">
            <v>6770.7956999999997</v>
          </cell>
          <cell r="BD431">
            <v>399.41410000000002</v>
          </cell>
          <cell r="BE431">
            <v>1203.6179</v>
          </cell>
          <cell r="BF431">
            <v>6030.8810999999996</v>
          </cell>
          <cell r="BG431">
            <v>0</v>
          </cell>
          <cell r="BH431">
            <v>0</v>
          </cell>
          <cell r="BI431">
            <v>0</v>
          </cell>
          <cell r="BJ431">
            <v>399.41410000000002</v>
          </cell>
          <cell r="BK431">
            <v>1203.6179</v>
          </cell>
          <cell r="BL431">
            <v>6030.8810999999996</v>
          </cell>
          <cell r="BM431">
            <v>-1E-4</v>
          </cell>
          <cell r="BN431">
            <v>722.04750000000001</v>
          </cell>
          <cell r="BO431">
            <v>-739.91459999999995</v>
          </cell>
        </row>
        <row r="432">
          <cell r="A432">
            <v>94103</v>
          </cell>
          <cell r="B432">
            <v>66.557400000000001</v>
          </cell>
          <cell r="C432">
            <v>151.608</v>
          </cell>
          <cell r="D432">
            <v>0</v>
          </cell>
          <cell r="E432">
            <v>90.293599999999998</v>
          </cell>
          <cell r="F432">
            <v>218.845</v>
          </cell>
          <cell r="G432">
            <v>0</v>
          </cell>
          <cell r="H432">
            <v>0</v>
          </cell>
          <cell r="I432">
            <v>81.900000000000006</v>
          </cell>
          <cell r="J432">
            <v>0</v>
          </cell>
          <cell r="K432">
            <v>10.4186</v>
          </cell>
          <cell r="L432">
            <v>125.94370000000001</v>
          </cell>
          <cell r="M432">
            <v>0</v>
          </cell>
          <cell r="N432">
            <v>0</v>
          </cell>
          <cell r="O432">
            <v>81.900000000000006</v>
          </cell>
          <cell r="P432">
            <v>0</v>
          </cell>
          <cell r="Q432">
            <v>45.256300000000003</v>
          </cell>
          <cell r="R432">
            <v>128.29069999999999</v>
          </cell>
          <cell r="S432">
            <v>0</v>
          </cell>
          <cell r="T432">
            <v>84.047300000000007</v>
          </cell>
          <cell r="U432">
            <v>238.25409999999999</v>
          </cell>
          <cell r="V432">
            <v>0</v>
          </cell>
          <cell r="W432">
            <v>275.73599999999999</v>
          </cell>
          <cell r="X432">
            <v>611.05409999999995</v>
          </cell>
          <cell r="Y432">
            <v>0</v>
          </cell>
          <cell r="Z432">
            <v>386.62599999999998</v>
          </cell>
          <cell r="AA432">
            <v>1126.5975000000001</v>
          </cell>
          <cell r="AB432">
            <v>0</v>
          </cell>
          <cell r="AC432">
            <v>0</v>
          </cell>
          <cell r="AD432">
            <v>0</v>
          </cell>
          <cell r="AE432">
            <v>0</v>
          </cell>
          <cell r="AF432">
            <v>0</v>
          </cell>
          <cell r="AG432">
            <v>0</v>
          </cell>
          <cell r="AH432">
            <v>0</v>
          </cell>
          <cell r="AI432">
            <v>0</v>
          </cell>
          <cell r="AJ432">
            <v>0</v>
          </cell>
          <cell r="AK432">
            <v>0</v>
          </cell>
          <cell r="AL432">
            <v>141.292</v>
          </cell>
          <cell r="AM432">
            <v>409.6327</v>
          </cell>
          <cell r="AN432">
            <v>0</v>
          </cell>
          <cell r="AO432">
            <v>527.91800000000001</v>
          </cell>
          <cell r="AP432">
            <v>1536.2302</v>
          </cell>
          <cell r="AQ432">
            <v>0</v>
          </cell>
          <cell r="AR432">
            <v>10.4186</v>
          </cell>
          <cell r="AS432">
            <v>207.84370000000001</v>
          </cell>
          <cell r="AT432">
            <v>0</v>
          </cell>
          <cell r="AU432">
            <v>285.42270000000002</v>
          </cell>
          <cell r="AV432">
            <v>252.8312</v>
          </cell>
          <cell r="AW432">
            <v>0</v>
          </cell>
          <cell r="AX432">
            <v>0</v>
          </cell>
          <cell r="AY432">
            <v>0</v>
          </cell>
          <cell r="AZ432">
            <v>0</v>
          </cell>
          <cell r="BA432">
            <v>-275.00409999999999</v>
          </cell>
          <cell r="BB432">
            <v>-44.987499999999997</v>
          </cell>
          <cell r="BC432">
            <v>0</v>
          </cell>
          <cell r="BD432">
            <v>543.47699999999998</v>
          </cell>
          <cell r="BE432">
            <v>1578.9504999999999</v>
          </cell>
          <cell r="BF432">
            <v>0</v>
          </cell>
          <cell r="BG432">
            <v>270.59559999999999</v>
          </cell>
          <cell r="BH432">
            <v>776.17750000000001</v>
          </cell>
          <cell r="BI432">
            <v>0</v>
          </cell>
          <cell r="BJ432">
            <v>814.07259999999997</v>
          </cell>
          <cell r="BK432">
            <v>2355.1280000000002</v>
          </cell>
          <cell r="BL432">
            <v>0</v>
          </cell>
          <cell r="BM432">
            <v>1089.0767000000001</v>
          </cell>
          <cell r="BN432">
            <v>2400.1154999999999</v>
          </cell>
          <cell r="BO432">
            <v>0</v>
          </cell>
        </row>
        <row r="433">
          <cell r="A433">
            <v>94104</v>
          </cell>
          <cell r="B433">
            <v>0</v>
          </cell>
          <cell r="C433">
            <v>0</v>
          </cell>
          <cell r="D433">
            <v>0</v>
          </cell>
          <cell r="E433">
            <v>0</v>
          </cell>
          <cell r="F433">
            <v>0</v>
          </cell>
          <cell r="G433">
            <v>0</v>
          </cell>
          <cell r="H433">
            <v>0</v>
          </cell>
          <cell r="I433">
            <v>360.36</v>
          </cell>
          <cell r="J433">
            <v>0</v>
          </cell>
          <cell r="K433">
            <v>0</v>
          </cell>
          <cell r="L433">
            <v>0</v>
          </cell>
          <cell r="M433">
            <v>0</v>
          </cell>
          <cell r="N433">
            <v>0</v>
          </cell>
          <cell r="O433">
            <v>360.36</v>
          </cell>
          <cell r="P433">
            <v>0</v>
          </cell>
          <cell r="Q433">
            <v>68.882999999999996</v>
          </cell>
          <cell r="R433">
            <v>200.4299</v>
          </cell>
          <cell r="S433">
            <v>1104.28</v>
          </cell>
          <cell r="T433">
            <v>127.9255</v>
          </cell>
          <cell r="U433">
            <v>372.22680000000003</v>
          </cell>
          <cell r="V433">
            <v>2050.8076000000001</v>
          </cell>
          <cell r="W433">
            <v>196.80850000000001</v>
          </cell>
          <cell r="X433">
            <v>572.6567</v>
          </cell>
          <cell r="Y433">
            <v>3155.0875999999998</v>
          </cell>
          <cell r="Z433">
            <v>167.37620000000001</v>
          </cell>
          <cell r="AA433">
            <v>496.4624</v>
          </cell>
          <cell r="AB433">
            <v>2683.2521999999999</v>
          </cell>
          <cell r="AC433">
            <v>0</v>
          </cell>
          <cell r="AD433">
            <v>0</v>
          </cell>
          <cell r="AE433">
            <v>0</v>
          </cell>
          <cell r="AF433">
            <v>0</v>
          </cell>
          <cell r="AG433">
            <v>0</v>
          </cell>
          <cell r="AH433">
            <v>0</v>
          </cell>
          <cell r="AI433">
            <v>12.0145</v>
          </cell>
          <cell r="AJ433">
            <v>27.994399999999999</v>
          </cell>
          <cell r="AK433">
            <v>132.87549999999999</v>
          </cell>
          <cell r="AL433">
            <v>192.17179999999999</v>
          </cell>
          <cell r="AM433">
            <v>574.52859999999998</v>
          </cell>
          <cell r="AN433">
            <v>3080.7573000000002</v>
          </cell>
          <cell r="AO433">
            <v>347.5335</v>
          </cell>
          <cell r="AP433">
            <v>1042.9965999999999</v>
          </cell>
          <cell r="AQ433">
            <v>5631.134</v>
          </cell>
          <cell r="AR433">
            <v>12.0145</v>
          </cell>
          <cell r="AS433">
            <v>388.3544</v>
          </cell>
          <cell r="AT433">
            <v>132.87549999999999</v>
          </cell>
          <cell r="AU433">
            <v>0</v>
          </cell>
          <cell r="AV433">
            <v>0</v>
          </cell>
          <cell r="AW433">
            <v>0</v>
          </cell>
          <cell r="AX433">
            <v>0</v>
          </cell>
          <cell r="AY433">
            <v>0</v>
          </cell>
          <cell r="AZ433">
            <v>0</v>
          </cell>
          <cell r="BA433">
            <v>12.0145</v>
          </cell>
          <cell r="BB433">
            <v>388.3544</v>
          </cell>
          <cell r="BC433">
            <v>132.87549999999999</v>
          </cell>
          <cell r="BD433">
            <v>167.37620000000001</v>
          </cell>
          <cell r="BE433">
            <v>856.82240000000002</v>
          </cell>
          <cell r="BF433">
            <v>2683.2521999999999</v>
          </cell>
          <cell r="BG433">
            <v>388.9803</v>
          </cell>
          <cell r="BH433">
            <v>1147.1853000000001</v>
          </cell>
          <cell r="BI433">
            <v>6235.8449000000001</v>
          </cell>
          <cell r="BJ433">
            <v>556.35649999999998</v>
          </cell>
          <cell r="BK433">
            <v>2004.0077000000001</v>
          </cell>
          <cell r="BL433">
            <v>8919.0971000000009</v>
          </cell>
          <cell r="BM433">
            <v>544.34199999999998</v>
          </cell>
          <cell r="BN433">
            <v>1615.6532999999999</v>
          </cell>
          <cell r="BO433">
            <v>8786.2216000000008</v>
          </cell>
        </row>
        <row r="434">
          <cell r="A434">
            <v>94105</v>
          </cell>
          <cell r="B434">
            <v>0</v>
          </cell>
          <cell r="C434">
            <v>0</v>
          </cell>
          <cell r="D434">
            <v>0</v>
          </cell>
          <cell r="E434">
            <v>0</v>
          </cell>
          <cell r="F434">
            <v>0</v>
          </cell>
          <cell r="G434">
            <v>0</v>
          </cell>
          <cell r="H434">
            <v>0</v>
          </cell>
          <cell r="I434">
            <v>81.900000000000006</v>
          </cell>
          <cell r="J434">
            <v>0</v>
          </cell>
          <cell r="K434">
            <v>0</v>
          </cell>
          <cell r="L434">
            <v>0</v>
          </cell>
          <cell r="M434">
            <v>0</v>
          </cell>
          <cell r="N434">
            <v>0</v>
          </cell>
          <cell r="O434">
            <v>81.900000000000006</v>
          </cell>
          <cell r="P434">
            <v>0</v>
          </cell>
          <cell r="Q434">
            <v>444.98599999999999</v>
          </cell>
          <cell r="R434">
            <v>941.06259999999997</v>
          </cell>
          <cell r="S434">
            <v>2807.4589000000001</v>
          </cell>
          <cell r="T434">
            <v>826.40250000000003</v>
          </cell>
          <cell r="U434">
            <v>1747.6876999999999</v>
          </cell>
          <cell r="V434">
            <v>5213.8523999999998</v>
          </cell>
          <cell r="W434">
            <v>1271.3885</v>
          </cell>
          <cell r="X434">
            <v>2688.7503000000002</v>
          </cell>
          <cell r="Y434">
            <v>8021.3113000000003</v>
          </cell>
          <cell r="Z434">
            <v>1352.8937000000001</v>
          </cell>
          <cell r="AA434">
            <v>2907.6048999999998</v>
          </cell>
          <cell r="AB434">
            <v>8535.5360999999994</v>
          </cell>
          <cell r="AC434">
            <v>0</v>
          </cell>
          <cell r="AD434">
            <v>0</v>
          </cell>
          <cell r="AE434">
            <v>0</v>
          </cell>
          <cell r="AF434">
            <v>0</v>
          </cell>
          <cell r="AG434">
            <v>0</v>
          </cell>
          <cell r="AH434">
            <v>0</v>
          </cell>
          <cell r="AI434">
            <v>2.5427</v>
          </cell>
          <cell r="AJ434">
            <v>5.9169</v>
          </cell>
          <cell r="AK434">
            <v>13.849299999999999</v>
          </cell>
          <cell r="AL434">
            <v>1490.0581</v>
          </cell>
          <cell r="AM434">
            <v>3225.4715999999999</v>
          </cell>
          <cell r="AN434">
            <v>9400.9197000000004</v>
          </cell>
          <cell r="AO434">
            <v>2840.4090999999999</v>
          </cell>
          <cell r="AP434">
            <v>6127.1596</v>
          </cell>
          <cell r="AQ434">
            <v>17922.606500000002</v>
          </cell>
          <cell r="AR434">
            <v>2.5427</v>
          </cell>
          <cell r="AS434">
            <v>87.816900000000004</v>
          </cell>
          <cell r="AT434">
            <v>13.849299999999999</v>
          </cell>
          <cell r="AU434">
            <v>0</v>
          </cell>
          <cell r="AV434">
            <v>0</v>
          </cell>
          <cell r="AW434">
            <v>0</v>
          </cell>
          <cell r="AX434">
            <v>0</v>
          </cell>
          <cell r="AY434">
            <v>0</v>
          </cell>
          <cell r="AZ434">
            <v>0</v>
          </cell>
          <cell r="BA434">
            <v>2.5427</v>
          </cell>
          <cell r="BB434">
            <v>87.816900000000004</v>
          </cell>
          <cell r="BC434">
            <v>13.849299999999999</v>
          </cell>
          <cell r="BD434">
            <v>1352.8937000000001</v>
          </cell>
          <cell r="BE434">
            <v>2989.5048999999999</v>
          </cell>
          <cell r="BF434">
            <v>8535.5360999999994</v>
          </cell>
          <cell r="BG434">
            <v>2761.4466000000002</v>
          </cell>
          <cell r="BH434">
            <v>5914.2218999999996</v>
          </cell>
          <cell r="BI434">
            <v>17422.231</v>
          </cell>
          <cell r="BJ434">
            <v>4114.3402999999998</v>
          </cell>
          <cell r="BK434">
            <v>8903.7268000000004</v>
          </cell>
          <cell r="BL434">
            <v>25957.767100000001</v>
          </cell>
          <cell r="BM434">
            <v>4111.7975999999999</v>
          </cell>
          <cell r="BN434">
            <v>8815.9099000000006</v>
          </cell>
          <cell r="BO434">
            <v>25943.917799999999</v>
          </cell>
        </row>
        <row r="435">
          <cell r="A435">
            <v>94106</v>
          </cell>
          <cell r="B435">
            <v>0</v>
          </cell>
          <cell r="C435">
            <v>0</v>
          </cell>
          <cell r="D435">
            <v>0</v>
          </cell>
          <cell r="E435">
            <v>0</v>
          </cell>
          <cell r="F435">
            <v>0</v>
          </cell>
          <cell r="G435">
            <v>0</v>
          </cell>
          <cell r="H435">
            <v>0</v>
          </cell>
          <cell r="I435">
            <v>142.506</v>
          </cell>
          <cell r="J435">
            <v>0</v>
          </cell>
          <cell r="K435">
            <v>0</v>
          </cell>
          <cell r="L435">
            <v>0</v>
          </cell>
          <cell r="M435">
            <v>0</v>
          </cell>
          <cell r="N435">
            <v>0</v>
          </cell>
          <cell r="O435">
            <v>142.506</v>
          </cell>
          <cell r="P435">
            <v>0</v>
          </cell>
          <cell r="Q435">
            <v>68.882999999999996</v>
          </cell>
          <cell r="R435">
            <v>190.84039999999999</v>
          </cell>
          <cell r="S435">
            <v>1040.0851</v>
          </cell>
          <cell r="T435">
            <v>127.9255</v>
          </cell>
          <cell r="U435">
            <v>354.41800000000001</v>
          </cell>
          <cell r="V435">
            <v>1931.5882999999999</v>
          </cell>
          <cell r="W435">
            <v>196.80850000000001</v>
          </cell>
          <cell r="X435">
            <v>545.25840000000005</v>
          </cell>
          <cell r="Y435">
            <v>2971.6734000000001</v>
          </cell>
          <cell r="Z435">
            <v>200.89680000000001</v>
          </cell>
          <cell r="AA435">
            <v>567.25360000000001</v>
          </cell>
          <cell r="AB435">
            <v>3033.4050000000002</v>
          </cell>
          <cell r="AC435">
            <v>0</v>
          </cell>
          <cell r="AD435">
            <v>0</v>
          </cell>
          <cell r="AE435">
            <v>0</v>
          </cell>
          <cell r="AF435">
            <v>0</v>
          </cell>
          <cell r="AG435">
            <v>0</v>
          </cell>
          <cell r="AH435">
            <v>0</v>
          </cell>
          <cell r="AI435">
            <v>4.4104999999999999</v>
          </cell>
          <cell r="AJ435">
            <v>10.4846</v>
          </cell>
          <cell r="AK435">
            <v>47.008400000000002</v>
          </cell>
          <cell r="AL435">
            <v>230.65809999999999</v>
          </cell>
          <cell r="AM435">
            <v>656.83600000000001</v>
          </cell>
          <cell r="AN435">
            <v>3482.7777999999998</v>
          </cell>
          <cell r="AO435">
            <v>427.14440000000002</v>
          </cell>
          <cell r="AP435">
            <v>1213.605</v>
          </cell>
          <cell r="AQ435">
            <v>6469.1743999999999</v>
          </cell>
          <cell r="AR435">
            <v>4.4104999999999999</v>
          </cell>
          <cell r="AS435">
            <v>152.9906</v>
          </cell>
          <cell r="AT435">
            <v>47.008400000000002</v>
          </cell>
          <cell r="AU435">
            <v>0</v>
          </cell>
          <cell r="AV435">
            <v>0</v>
          </cell>
          <cell r="AW435">
            <v>0</v>
          </cell>
          <cell r="AX435">
            <v>0</v>
          </cell>
          <cell r="AY435">
            <v>0</v>
          </cell>
          <cell r="AZ435">
            <v>0</v>
          </cell>
          <cell r="BA435">
            <v>4.4104999999999999</v>
          </cell>
          <cell r="BB435">
            <v>152.9906</v>
          </cell>
          <cell r="BC435">
            <v>47.008400000000002</v>
          </cell>
          <cell r="BD435">
            <v>200.89680000000001</v>
          </cell>
          <cell r="BE435">
            <v>709.75959999999998</v>
          </cell>
          <cell r="BF435">
            <v>3033.4050000000002</v>
          </cell>
          <cell r="BG435">
            <v>427.46660000000003</v>
          </cell>
          <cell r="BH435">
            <v>1202.0944</v>
          </cell>
          <cell r="BI435">
            <v>6454.4512000000004</v>
          </cell>
          <cell r="BJ435">
            <v>628.36339999999996</v>
          </cell>
          <cell r="BK435">
            <v>1911.854</v>
          </cell>
          <cell r="BL435">
            <v>9487.8562000000002</v>
          </cell>
          <cell r="BM435">
            <v>623.9529</v>
          </cell>
          <cell r="BN435">
            <v>1758.8634</v>
          </cell>
          <cell r="BO435">
            <v>9440.8477999999996</v>
          </cell>
        </row>
        <row r="436">
          <cell r="A436">
            <v>94107</v>
          </cell>
          <cell r="B436">
            <v>0</v>
          </cell>
          <cell r="C436">
            <v>0</v>
          </cell>
          <cell r="D436">
            <v>0</v>
          </cell>
          <cell r="E436">
            <v>0</v>
          </cell>
          <cell r="F436">
            <v>0</v>
          </cell>
          <cell r="G436">
            <v>0</v>
          </cell>
          <cell r="H436">
            <v>0</v>
          </cell>
          <cell r="I436">
            <v>1930.5</v>
          </cell>
          <cell r="J436">
            <v>0</v>
          </cell>
          <cell r="K436">
            <v>0</v>
          </cell>
          <cell r="L436">
            <v>0</v>
          </cell>
          <cell r="M436">
            <v>0</v>
          </cell>
          <cell r="N436">
            <v>0</v>
          </cell>
          <cell r="O436">
            <v>1930.5</v>
          </cell>
          <cell r="P436">
            <v>0</v>
          </cell>
          <cell r="Q436">
            <v>7.5776000000000003</v>
          </cell>
          <cell r="R436">
            <v>20.9938</v>
          </cell>
          <cell r="S436">
            <v>0</v>
          </cell>
          <cell r="T436">
            <v>14.072699999999999</v>
          </cell>
          <cell r="U436">
            <v>38.988500000000002</v>
          </cell>
          <cell r="V436">
            <v>0</v>
          </cell>
          <cell r="W436">
            <v>21.650300000000001</v>
          </cell>
          <cell r="X436">
            <v>59.982300000000002</v>
          </cell>
          <cell r="Y436">
            <v>0</v>
          </cell>
          <cell r="Z436">
            <v>22.098600000000001</v>
          </cell>
          <cell r="AA436">
            <v>62.397799999999997</v>
          </cell>
          <cell r="AB436">
            <v>0</v>
          </cell>
          <cell r="AC436">
            <v>0</v>
          </cell>
          <cell r="AD436">
            <v>0</v>
          </cell>
          <cell r="AE436">
            <v>0</v>
          </cell>
          <cell r="AF436">
            <v>0</v>
          </cell>
          <cell r="AG436">
            <v>0</v>
          </cell>
          <cell r="AH436">
            <v>0</v>
          </cell>
          <cell r="AI436">
            <v>0.96750000000000003</v>
          </cell>
          <cell r="AJ436">
            <v>3.6978</v>
          </cell>
          <cell r="AK436">
            <v>0</v>
          </cell>
          <cell r="AL436">
            <v>25.373999999999999</v>
          </cell>
          <cell r="AM436">
            <v>72.256600000000006</v>
          </cell>
          <cell r="AN436">
            <v>0</v>
          </cell>
          <cell r="AO436">
            <v>46.505099999999999</v>
          </cell>
          <cell r="AP436">
            <v>130.95660000000001</v>
          </cell>
          <cell r="AQ436">
            <v>0</v>
          </cell>
          <cell r="AR436">
            <v>0.96750000000000003</v>
          </cell>
          <cell r="AS436">
            <v>1934.1977999999999</v>
          </cell>
          <cell r="AT436">
            <v>0</v>
          </cell>
          <cell r="AU436">
            <v>0</v>
          </cell>
          <cell r="AV436">
            <v>0</v>
          </cell>
          <cell r="AW436">
            <v>0</v>
          </cell>
          <cell r="AX436">
            <v>0</v>
          </cell>
          <cell r="AY436">
            <v>0</v>
          </cell>
          <cell r="AZ436">
            <v>0</v>
          </cell>
          <cell r="BA436">
            <v>0.96750000000000003</v>
          </cell>
          <cell r="BB436">
            <v>1934.1977999999999</v>
          </cell>
          <cell r="BC436">
            <v>0</v>
          </cell>
          <cell r="BD436">
            <v>22.098600000000001</v>
          </cell>
          <cell r="BE436">
            <v>1992.8978</v>
          </cell>
          <cell r="BF436">
            <v>0</v>
          </cell>
          <cell r="BG436">
            <v>47.024299999999997</v>
          </cell>
          <cell r="BH436">
            <v>132.2389</v>
          </cell>
          <cell r="BI436">
            <v>0</v>
          </cell>
          <cell r="BJ436">
            <v>69.122900000000001</v>
          </cell>
          <cell r="BK436">
            <v>2125.1367</v>
          </cell>
          <cell r="BL436">
            <v>0</v>
          </cell>
          <cell r="BM436">
            <v>68.1554</v>
          </cell>
          <cell r="BN436">
            <v>190.93889999999999</v>
          </cell>
          <cell r="BO436">
            <v>0</v>
          </cell>
        </row>
        <row r="437">
          <cell r="A437">
            <v>94109</v>
          </cell>
          <cell r="B437">
            <v>0</v>
          </cell>
          <cell r="C437">
            <v>0</v>
          </cell>
          <cell r="D437">
            <v>0</v>
          </cell>
          <cell r="E437">
            <v>0</v>
          </cell>
          <cell r="F437">
            <v>0</v>
          </cell>
          <cell r="G437">
            <v>0</v>
          </cell>
          <cell r="H437">
            <v>0</v>
          </cell>
          <cell r="I437">
            <v>245.7</v>
          </cell>
          <cell r="J437">
            <v>0</v>
          </cell>
          <cell r="K437">
            <v>0</v>
          </cell>
          <cell r="L437">
            <v>0</v>
          </cell>
          <cell r="M437">
            <v>0</v>
          </cell>
          <cell r="N437">
            <v>0</v>
          </cell>
          <cell r="O437">
            <v>245.7</v>
          </cell>
          <cell r="P437">
            <v>0</v>
          </cell>
          <cell r="Q437">
            <v>212.15960000000001</v>
          </cell>
          <cell r="R437">
            <v>559.04930000000002</v>
          </cell>
          <cell r="S437">
            <v>3678.9863</v>
          </cell>
          <cell r="T437">
            <v>394.01060000000001</v>
          </cell>
          <cell r="U437">
            <v>1038.2345</v>
          </cell>
          <cell r="V437">
            <v>6832.4009999999998</v>
          </cell>
          <cell r="W437">
            <v>606.17020000000002</v>
          </cell>
          <cell r="X437">
            <v>1597.2837999999999</v>
          </cell>
          <cell r="Y437">
            <v>10511.3873</v>
          </cell>
          <cell r="Z437">
            <v>618.76210000000003</v>
          </cell>
          <cell r="AA437">
            <v>1660.8277</v>
          </cell>
          <cell r="AB437">
            <v>10729.7392</v>
          </cell>
          <cell r="AC437">
            <v>0</v>
          </cell>
          <cell r="AD437">
            <v>0</v>
          </cell>
          <cell r="AE437">
            <v>0</v>
          </cell>
          <cell r="AF437">
            <v>0</v>
          </cell>
          <cell r="AG437">
            <v>0</v>
          </cell>
          <cell r="AH437">
            <v>0</v>
          </cell>
          <cell r="AI437">
            <v>7.0472000000000001</v>
          </cell>
          <cell r="AJ437">
            <v>16.398800000000001</v>
          </cell>
          <cell r="AK437">
            <v>81.587599999999995</v>
          </cell>
          <cell r="AL437">
            <v>710.4271</v>
          </cell>
          <cell r="AM437">
            <v>1922.6146000000001</v>
          </cell>
          <cell r="AN437">
            <v>12319.271500000001</v>
          </cell>
          <cell r="AO437">
            <v>1322.1420000000001</v>
          </cell>
          <cell r="AP437">
            <v>3567.0435000000002</v>
          </cell>
          <cell r="AQ437">
            <v>22967.4231</v>
          </cell>
          <cell r="AR437">
            <v>7.0472000000000001</v>
          </cell>
          <cell r="AS437">
            <v>262.09879999999998</v>
          </cell>
          <cell r="AT437">
            <v>81.587599999999995</v>
          </cell>
          <cell r="AU437">
            <v>0</v>
          </cell>
          <cell r="AV437">
            <v>0</v>
          </cell>
          <cell r="AW437">
            <v>0</v>
          </cell>
          <cell r="AX437">
            <v>0</v>
          </cell>
          <cell r="AY437">
            <v>0</v>
          </cell>
          <cell r="AZ437">
            <v>0</v>
          </cell>
          <cell r="BA437">
            <v>7.0472000000000001</v>
          </cell>
          <cell r="BB437">
            <v>262.09879999999998</v>
          </cell>
          <cell r="BC437">
            <v>81.587599999999995</v>
          </cell>
          <cell r="BD437">
            <v>618.76210000000003</v>
          </cell>
          <cell r="BE437">
            <v>1906.5277000000001</v>
          </cell>
          <cell r="BF437">
            <v>10729.7392</v>
          </cell>
          <cell r="BG437">
            <v>1316.5972999999999</v>
          </cell>
          <cell r="BH437">
            <v>3519.8984</v>
          </cell>
          <cell r="BI437">
            <v>22830.658800000001</v>
          </cell>
          <cell r="BJ437">
            <v>1935.3594000000001</v>
          </cell>
          <cell r="BK437">
            <v>5426.4260999999997</v>
          </cell>
          <cell r="BL437">
            <v>33560.398000000001</v>
          </cell>
          <cell r="BM437">
            <v>1928.3122000000001</v>
          </cell>
          <cell r="BN437">
            <v>5164.3272999999999</v>
          </cell>
          <cell r="BO437">
            <v>33478.810400000002</v>
          </cell>
        </row>
        <row r="438">
          <cell r="A438">
            <v>94110</v>
          </cell>
          <cell r="B438">
            <v>0</v>
          </cell>
          <cell r="C438">
            <v>0</v>
          </cell>
          <cell r="D438">
            <v>0</v>
          </cell>
          <cell r="E438">
            <v>0</v>
          </cell>
          <cell r="F438">
            <v>0</v>
          </cell>
          <cell r="G438">
            <v>0</v>
          </cell>
          <cell r="H438">
            <v>0</v>
          </cell>
          <cell r="I438">
            <v>1707.8834999999999</v>
          </cell>
          <cell r="J438">
            <v>0</v>
          </cell>
          <cell r="K438">
            <v>0</v>
          </cell>
          <cell r="L438">
            <v>0</v>
          </cell>
          <cell r="M438">
            <v>0</v>
          </cell>
          <cell r="N438">
            <v>0</v>
          </cell>
          <cell r="O438">
            <v>1707.8834999999999</v>
          </cell>
          <cell r="P438">
            <v>0</v>
          </cell>
          <cell r="Q438">
            <v>163.25219999999999</v>
          </cell>
          <cell r="R438">
            <v>459.19819999999999</v>
          </cell>
          <cell r="S438">
            <v>2830.8978000000002</v>
          </cell>
          <cell r="T438">
            <v>303.18259999999998</v>
          </cell>
          <cell r="U438">
            <v>852.79669999999999</v>
          </cell>
          <cell r="V438">
            <v>5257.3836000000001</v>
          </cell>
          <cell r="W438">
            <v>466.4348</v>
          </cell>
          <cell r="X438">
            <v>1311.9948999999999</v>
          </cell>
          <cell r="Y438">
            <v>8088.2813999999998</v>
          </cell>
          <cell r="Z438">
            <v>396.68169999999998</v>
          </cell>
          <cell r="AA438">
            <v>1139.0388</v>
          </cell>
          <cell r="AB438">
            <v>6878.7196999999996</v>
          </cell>
          <cell r="AC438">
            <v>0</v>
          </cell>
          <cell r="AD438">
            <v>0</v>
          </cell>
          <cell r="AE438">
            <v>0</v>
          </cell>
          <cell r="AF438">
            <v>0</v>
          </cell>
          <cell r="AG438">
            <v>0</v>
          </cell>
          <cell r="AH438">
            <v>0</v>
          </cell>
          <cell r="AI438">
            <v>117.54179999999999</v>
          </cell>
          <cell r="AJ438">
            <v>274.2527</v>
          </cell>
          <cell r="AK438">
            <v>1360.8198</v>
          </cell>
          <cell r="AL438">
            <v>455.44580000000002</v>
          </cell>
          <cell r="AM438">
            <v>1319.2228</v>
          </cell>
          <cell r="AN438">
            <v>7897.7268999999997</v>
          </cell>
          <cell r="AO438">
            <v>734.58569999999997</v>
          </cell>
          <cell r="AP438">
            <v>2184.0088999999998</v>
          </cell>
          <cell r="AQ438">
            <v>13415.6268</v>
          </cell>
          <cell r="AR438">
            <v>117.54179999999999</v>
          </cell>
          <cell r="AS438">
            <v>1982.1361999999999</v>
          </cell>
          <cell r="AT438">
            <v>1360.8198</v>
          </cell>
          <cell r="AU438">
            <v>0</v>
          </cell>
          <cell r="AV438">
            <v>0</v>
          </cell>
          <cell r="AW438">
            <v>0</v>
          </cell>
          <cell r="AX438">
            <v>0</v>
          </cell>
          <cell r="AY438">
            <v>0</v>
          </cell>
          <cell r="AZ438">
            <v>0</v>
          </cell>
          <cell r="BA438">
            <v>117.54179999999999</v>
          </cell>
          <cell r="BB438">
            <v>1982.1361999999999</v>
          </cell>
          <cell r="BC438">
            <v>1360.8198</v>
          </cell>
          <cell r="BD438">
            <v>396.68169999999998</v>
          </cell>
          <cell r="BE438">
            <v>2846.9223000000002</v>
          </cell>
          <cell r="BF438">
            <v>6878.7196999999996</v>
          </cell>
          <cell r="BG438">
            <v>921.88059999999996</v>
          </cell>
          <cell r="BH438">
            <v>2631.2177000000001</v>
          </cell>
          <cell r="BI438">
            <v>15986.0083</v>
          </cell>
          <cell r="BJ438">
            <v>1318.5623000000001</v>
          </cell>
          <cell r="BK438">
            <v>5478.14</v>
          </cell>
          <cell r="BL438">
            <v>22864.727999999999</v>
          </cell>
          <cell r="BM438">
            <v>1201.0205000000001</v>
          </cell>
          <cell r="BN438">
            <v>3496.0038</v>
          </cell>
          <cell r="BO438">
            <v>21503.908200000002</v>
          </cell>
        </row>
        <row r="439">
          <cell r="A439">
            <v>94111</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68.747200000000007</v>
          </cell>
          <cell r="R439">
            <v>144.1662</v>
          </cell>
          <cell r="S439">
            <v>1192.1211000000001</v>
          </cell>
          <cell r="T439">
            <v>127.6735</v>
          </cell>
          <cell r="U439">
            <v>267.73719999999997</v>
          </cell>
          <cell r="V439">
            <v>2213.9431</v>
          </cell>
          <cell r="W439">
            <v>196.42070000000001</v>
          </cell>
          <cell r="X439">
            <v>411.90339999999998</v>
          </cell>
          <cell r="Y439">
            <v>3406.0641999999998</v>
          </cell>
          <cell r="Z439">
            <v>172.8235</v>
          </cell>
          <cell r="AA439">
            <v>368.04250000000002</v>
          </cell>
          <cell r="AB439">
            <v>2996.8710000000001</v>
          </cell>
          <cell r="AC439">
            <v>0</v>
          </cell>
          <cell r="AD439">
            <v>0</v>
          </cell>
          <cell r="AE439">
            <v>0</v>
          </cell>
          <cell r="AF439">
            <v>0</v>
          </cell>
          <cell r="AG439">
            <v>0</v>
          </cell>
          <cell r="AH439">
            <v>0</v>
          </cell>
          <cell r="AI439">
            <v>24.034700000000001</v>
          </cell>
          <cell r="AJ439">
            <v>56.735500000000002</v>
          </cell>
          <cell r="AK439">
            <v>278.2577</v>
          </cell>
          <cell r="AL439">
            <v>191.79310000000001</v>
          </cell>
          <cell r="AM439">
            <v>411.00330000000002</v>
          </cell>
          <cell r="AN439">
            <v>3325.8184000000001</v>
          </cell>
          <cell r="AO439">
            <v>340.58190000000002</v>
          </cell>
          <cell r="AP439">
            <v>722.31029999999998</v>
          </cell>
          <cell r="AQ439">
            <v>6044.4317000000001</v>
          </cell>
          <cell r="AR439">
            <v>24.034700000000001</v>
          </cell>
          <cell r="AS439">
            <v>56.735500000000002</v>
          </cell>
          <cell r="AT439">
            <v>278.2577</v>
          </cell>
          <cell r="AU439">
            <v>0</v>
          </cell>
          <cell r="AV439">
            <v>0</v>
          </cell>
          <cell r="AW439">
            <v>0</v>
          </cell>
          <cell r="AX439">
            <v>0</v>
          </cell>
          <cell r="AY439">
            <v>0</v>
          </cell>
          <cell r="AZ439">
            <v>0</v>
          </cell>
          <cell r="BA439">
            <v>24.034700000000001</v>
          </cell>
          <cell r="BB439">
            <v>56.735500000000002</v>
          </cell>
          <cell r="BC439">
            <v>278.2577</v>
          </cell>
          <cell r="BD439">
            <v>172.8235</v>
          </cell>
          <cell r="BE439">
            <v>368.04250000000002</v>
          </cell>
          <cell r="BF439">
            <v>2996.8710000000001</v>
          </cell>
          <cell r="BG439">
            <v>388.21379999999999</v>
          </cell>
          <cell r="BH439">
            <v>822.9067</v>
          </cell>
          <cell r="BI439">
            <v>6731.8825999999999</v>
          </cell>
          <cell r="BJ439">
            <v>561.03729999999996</v>
          </cell>
          <cell r="BK439">
            <v>1190.9492</v>
          </cell>
          <cell r="BL439">
            <v>9728.7536</v>
          </cell>
          <cell r="BM439">
            <v>537.00260000000003</v>
          </cell>
          <cell r="BN439">
            <v>1134.2137</v>
          </cell>
          <cell r="BO439">
            <v>9450.4958999999999</v>
          </cell>
        </row>
        <row r="440">
          <cell r="A440">
            <v>94112</v>
          </cell>
          <cell r="B440">
            <v>36.290199999999999</v>
          </cell>
          <cell r="C440">
            <v>162.6139</v>
          </cell>
          <cell r="D440">
            <v>565.08749999999998</v>
          </cell>
          <cell r="E440">
            <v>88.816400000000002</v>
          </cell>
          <cell r="F440">
            <v>340.649</v>
          </cell>
          <cell r="G440">
            <v>1382.9963</v>
          </cell>
          <cell r="H440">
            <v>0</v>
          </cell>
          <cell r="I440">
            <v>245.7</v>
          </cell>
          <cell r="J440">
            <v>0</v>
          </cell>
          <cell r="K440">
            <v>103.242</v>
          </cell>
          <cell r="L440">
            <v>91.453100000000006</v>
          </cell>
          <cell r="M440">
            <v>1607.6212</v>
          </cell>
          <cell r="N440">
            <v>0</v>
          </cell>
          <cell r="O440">
            <v>245.7</v>
          </cell>
          <cell r="P440">
            <v>0</v>
          </cell>
          <cell r="Q440">
            <v>106.32510000000001</v>
          </cell>
          <cell r="R440">
            <v>174.70079999999999</v>
          </cell>
          <cell r="S440">
            <v>1325.7418</v>
          </cell>
          <cell r="T440">
            <v>197.46080000000001</v>
          </cell>
          <cell r="U440">
            <v>324.44400000000002</v>
          </cell>
          <cell r="V440">
            <v>2462.0920999999998</v>
          </cell>
          <cell r="W440">
            <v>325.65050000000002</v>
          </cell>
          <cell r="X440">
            <v>910.95460000000003</v>
          </cell>
          <cell r="Y440">
            <v>4128.2965000000004</v>
          </cell>
          <cell r="Z440">
            <v>449.30380000000002</v>
          </cell>
          <cell r="AA440">
            <v>750.74959999999999</v>
          </cell>
          <cell r="AB440">
            <v>5044.4920000000002</v>
          </cell>
          <cell r="AC440">
            <v>0</v>
          </cell>
          <cell r="AD440">
            <v>0</v>
          </cell>
          <cell r="AE440">
            <v>1318.9286999999999</v>
          </cell>
          <cell r="AF440">
            <v>0</v>
          </cell>
          <cell r="AG440">
            <v>0</v>
          </cell>
          <cell r="AH440">
            <v>0</v>
          </cell>
          <cell r="AI440">
            <v>0</v>
          </cell>
          <cell r="AJ440">
            <v>0</v>
          </cell>
          <cell r="AK440">
            <v>0</v>
          </cell>
          <cell r="AL440">
            <v>331.9513</v>
          </cell>
          <cell r="AM440">
            <v>553.33590000000004</v>
          </cell>
          <cell r="AN440">
            <v>5168.9456</v>
          </cell>
          <cell r="AO440">
            <v>781.25509999999997</v>
          </cell>
          <cell r="AP440">
            <v>1304.0854999999999</v>
          </cell>
          <cell r="AQ440">
            <v>8894.5089000000007</v>
          </cell>
          <cell r="AR440">
            <v>103.242</v>
          </cell>
          <cell r="AS440">
            <v>337.15309999999999</v>
          </cell>
          <cell r="AT440">
            <v>2926.5499</v>
          </cell>
          <cell r="AU440">
            <v>0</v>
          </cell>
          <cell r="AV440">
            <v>0</v>
          </cell>
          <cell r="AW440">
            <v>0</v>
          </cell>
          <cell r="AX440">
            <v>0</v>
          </cell>
          <cell r="AY440">
            <v>0</v>
          </cell>
          <cell r="AZ440">
            <v>0</v>
          </cell>
          <cell r="BA440">
            <v>103.242</v>
          </cell>
          <cell r="BB440">
            <v>337.15309999999999</v>
          </cell>
          <cell r="BC440">
            <v>2926.5499</v>
          </cell>
          <cell r="BD440">
            <v>574.41039999999998</v>
          </cell>
          <cell r="BE440">
            <v>1499.7125000000001</v>
          </cell>
          <cell r="BF440">
            <v>6992.5757999999996</v>
          </cell>
          <cell r="BG440">
            <v>635.73720000000003</v>
          </cell>
          <cell r="BH440">
            <v>1052.4807000000001</v>
          </cell>
          <cell r="BI440">
            <v>8956.7795000000006</v>
          </cell>
          <cell r="BJ440">
            <v>1210.1476</v>
          </cell>
          <cell r="BK440">
            <v>2552.1932000000002</v>
          </cell>
          <cell r="BL440">
            <v>15949.355299999999</v>
          </cell>
          <cell r="BM440">
            <v>1106.9056</v>
          </cell>
          <cell r="BN440">
            <v>2215.0401000000002</v>
          </cell>
          <cell r="BO440">
            <v>13022.805399999999</v>
          </cell>
        </row>
        <row r="441">
          <cell r="A441">
            <v>94113</v>
          </cell>
          <cell r="B441">
            <v>0</v>
          </cell>
          <cell r="C441">
            <v>0</v>
          </cell>
          <cell r="D441">
            <v>0</v>
          </cell>
          <cell r="E441">
            <v>0</v>
          </cell>
          <cell r="F441">
            <v>0</v>
          </cell>
          <cell r="G441">
            <v>0</v>
          </cell>
          <cell r="H441">
            <v>0</v>
          </cell>
          <cell r="I441">
            <v>655.20000000000005</v>
          </cell>
          <cell r="J441">
            <v>0</v>
          </cell>
          <cell r="K441">
            <v>0</v>
          </cell>
          <cell r="L441">
            <v>0</v>
          </cell>
          <cell r="M441">
            <v>0</v>
          </cell>
          <cell r="N441">
            <v>0</v>
          </cell>
          <cell r="O441">
            <v>655.20000000000005</v>
          </cell>
          <cell r="P441">
            <v>0</v>
          </cell>
          <cell r="Q441">
            <v>128.8116</v>
          </cell>
          <cell r="R441">
            <v>330.24380000000002</v>
          </cell>
          <cell r="S441">
            <v>2233.6772999999998</v>
          </cell>
          <cell r="T441">
            <v>239.2216</v>
          </cell>
          <cell r="U441">
            <v>613.31010000000003</v>
          </cell>
          <cell r="V441">
            <v>4148.2586000000001</v>
          </cell>
          <cell r="W441">
            <v>368.03320000000002</v>
          </cell>
          <cell r="X441">
            <v>943.5539</v>
          </cell>
          <cell r="Y441">
            <v>6381.9359000000004</v>
          </cell>
          <cell r="Z441">
            <v>312.99360000000001</v>
          </cell>
          <cell r="AA441">
            <v>818.17439999999999</v>
          </cell>
          <cell r="AB441">
            <v>5427.5131000000001</v>
          </cell>
          <cell r="AC441">
            <v>0</v>
          </cell>
          <cell r="AD441">
            <v>0</v>
          </cell>
          <cell r="AE441">
            <v>0</v>
          </cell>
          <cell r="AF441">
            <v>0</v>
          </cell>
          <cell r="AG441">
            <v>0</v>
          </cell>
          <cell r="AH441">
            <v>0</v>
          </cell>
          <cell r="AI441">
            <v>22.227699999999999</v>
          </cell>
          <cell r="AJ441">
            <v>51.723700000000001</v>
          </cell>
          <cell r="AK441">
            <v>257.33730000000003</v>
          </cell>
          <cell r="AL441">
            <v>359.36259999999999</v>
          </cell>
          <cell r="AM441">
            <v>947.08870000000002</v>
          </cell>
          <cell r="AN441">
            <v>6231.5820000000003</v>
          </cell>
          <cell r="AO441">
            <v>650.12850000000003</v>
          </cell>
          <cell r="AP441">
            <v>1713.5393999999999</v>
          </cell>
          <cell r="AQ441">
            <v>11401.757799999999</v>
          </cell>
          <cell r="AR441">
            <v>22.227699999999999</v>
          </cell>
          <cell r="AS441">
            <v>706.92370000000005</v>
          </cell>
          <cell r="AT441">
            <v>257.33730000000003</v>
          </cell>
          <cell r="AU441">
            <v>0</v>
          </cell>
          <cell r="AV441">
            <v>0</v>
          </cell>
          <cell r="AW441">
            <v>0</v>
          </cell>
          <cell r="AX441">
            <v>0</v>
          </cell>
          <cell r="AY441">
            <v>0</v>
          </cell>
          <cell r="AZ441">
            <v>0</v>
          </cell>
          <cell r="BA441">
            <v>22.227699999999999</v>
          </cell>
          <cell r="BB441">
            <v>706.92370000000005</v>
          </cell>
          <cell r="BC441">
            <v>257.33730000000003</v>
          </cell>
          <cell r="BD441">
            <v>312.99360000000001</v>
          </cell>
          <cell r="BE441">
            <v>1473.3743999999999</v>
          </cell>
          <cell r="BF441">
            <v>5427.5131000000001</v>
          </cell>
          <cell r="BG441">
            <v>727.39580000000001</v>
          </cell>
          <cell r="BH441">
            <v>1890.6425999999999</v>
          </cell>
          <cell r="BI441">
            <v>12613.517900000001</v>
          </cell>
          <cell r="BJ441">
            <v>1040.3894</v>
          </cell>
          <cell r="BK441">
            <v>3364.0169999999998</v>
          </cell>
          <cell r="BL441">
            <v>18041.030999999999</v>
          </cell>
          <cell r="BM441">
            <v>1018.1617</v>
          </cell>
          <cell r="BN441">
            <v>2657.0933</v>
          </cell>
          <cell r="BO441">
            <v>17783.6937</v>
          </cell>
        </row>
        <row r="442">
          <cell r="A442">
            <v>94114</v>
          </cell>
          <cell r="B442">
            <v>28.648</v>
          </cell>
          <cell r="C442">
            <v>131.07210000000001</v>
          </cell>
          <cell r="D442">
            <v>446.09059999999999</v>
          </cell>
          <cell r="E442">
            <v>53.203499999999998</v>
          </cell>
          <cell r="F442">
            <v>162.68879999999999</v>
          </cell>
          <cell r="G442">
            <v>828.45240000000001</v>
          </cell>
          <cell r="H442">
            <v>0</v>
          </cell>
          <cell r="I442">
            <v>35.648699999999998</v>
          </cell>
          <cell r="J442">
            <v>0</v>
          </cell>
          <cell r="K442">
            <v>72.817300000000003</v>
          </cell>
          <cell r="L442">
            <v>64.502499999999998</v>
          </cell>
          <cell r="M442">
            <v>1133.8661</v>
          </cell>
          <cell r="N442">
            <v>0</v>
          </cell>
          <cell r="O442">
            <v>35.648699999999998</v>
          </cell>
          <cell r="P442">
            <v>0</v>
          </cell>
          <cell r="Q442">
            <v>3.2090000000000001</v>
          </cell>
          <cell r="R442">
            <v>7.8597999999999999</v>
          </cell>
          <cell r="S442">
            <v>49.968499999999999</v>
          </cell>
          <cell r="T442">
            <v>5.9596999999999998</v>
          </cell>
          <cell r="U442">
            <v>14.597</v>
          </cell>
          <cell r="V442">
            <v>92.800700000000006</v>
          </cell>
          <cell r="W442">
            <v>18.2029</v>
          </cell>
          <cell r="X442">
            <v>251.71520000000001</v>
          </cell>
          <cell r="Y442">
            <v>283.4461</v>
          </cell>
          <cell r="Z442">
            <v>24.503699999999998</v>
          </cell>
          <cell r="AA442">
            <v>62.199300000000001</v>
          </cell>
          <cell r="AB442">
            <v>381.55500000000001</v>
          </cell>
          <cell r="AC442">
            <v>0</v>
          </cell>
          <cell r="AD442">
            <v>0</v>
          </cell>
          <cell r="AE442">
            <v>0</v>
          </cell>
          <cell r="AF442">
            <v>0</v>
          </cell>
          <cell r="AG442">
            <v>0</v>
          </cell>
          <cell r="AH442">
            <v>0</v>
          </cell>
          <cell r="AI442">
            <v>0</v>
          </cell>
          <cell r="AJ442">
            <v>0</v>
          </cell>
          <cell r="AK442">
            <v>0</v>
          </cell>
          <cell r="AL442">
            <v>10.782</v>
          </cell>
          <cell r="AM442">
            <v>27.2529</v>
          </cell>
          <cell r="AN442">
            <v>167.89099999999999</v>
          </cell>
          <cell r="AO442">
            <v>35.285699999999999</v>
          </cell>
          <cell r="AP442">
            <v>89.452200000000005</v>
          </cell>
          <cell r="AQ442">
            <v>549.44600000000003</v>
          </cell>
          <cell r="AR442">
            <v>72.817300000000003</v>
          </cell>
          <cell r="AS442">
            <v>100.1512</v>
          </cell>
          <cell r="AT442">
            <v>1133.8661</v>
          </cell>
          <cell r="AU442">
            <v>0</v>
          </cell>
          <cell r="AV442">
            <v>0</v>
          </cell>
          <cell r="AW442">
            <v>0</v>
          </cell>
          <cell r="AX442">
            <v>0</v>
          </cell>
          <cell r="AY442">
            <v>0</v>
          </cell>
          <cell r="AZ442">
            <v>0</v>
          </cell>
          <cell r="BA442">
            <v>72.817300000000003</v>
          </cell>
          <cell r="BB442">
            <v>100.1512</v>
          </cell>
          <cell r="BC442">
            <v>1133.8661</v>
          </cell>
          <cell r="BD442">
            <v>106.3552</v>
          </cell>
          <cell r="BE442">
            <v>391.60890000000001</v>
          </cell>
          <cell r="BF442">
            <v>1656.098</v>
          </cell>
          <cell r="BG442">
            <v>19.950700000000001</v>
          </cell>
          <cell r="BH442">
            <v>49.709699999999998</v>
          </cell>
          <cell r="BI442">
            <v>310.66019999999997</v>
          </cell>
          <cell r="BJ442">
            <v>126.30589999999999</v>
          </cell>
          <cell r="BK442">
            <v>441.3186</v>
          </cell>
          <cell r="BL442">
            <v>1966.7582</v>
          </cell>
          <cell r="BM442">
            <v>53.488599999999998</v>
          </cell>
          <cell r="BN442">
            <v>341.16739999999999</v>
          </cell>
          <cell r="BO442">
            <v>832.89210000000003</v>
          </cell>
        </row>
        <row r="443">
          <cell r="A443">
            <v>94115</v>
          </cell>
          <cell r="B443">
            <v>144.3716</v>
          </cell>
          <cell r="C443">
            <v>325.5369</v>
          </cell>
          <cell r="D443">
            <v>1390.3867</v>
          </cell>
          <cell r="E443">
            <v>268.11860000000001</v>
          </cell>
          <cell r="F443">
            <v>604.56859999999995</v>
          </cell>
          <cell r="G443">
            <v>2582.1460000000002</v>
          </cell>
          <cell r="H443">
            <v>0</v>
          </cell>
          <cell r="I443">
            <v>4504.5</v>
          </cell>
          <cell r="J443">
            <v>0</v>
          </cell>
          <cell r="K443">
            <v>0</v>
          </cell>
          <cell r="L443">
            <v>0</v>
          </cell>
          <cell r="M443">
            <v>0</v>
          </cell>
          <cell r="N443">
            <v>0</v>
          </cell>
          <cell r="O443">
            <v>4504.5</v>
          </cell>
          <cell r="P443">
            <v>0</v>
          </cell>
          <cell r="Q443">
            <v>282.88749999999999</v>
          </cell>
          <cell r="R443">
            <v>320.74860000000001</v>
          </cell>
          <cell r="S443">
            <v>-305.44650000000001</v>
          </cell>
          <cell r="T443">
            <v>525.36249999999995</v>
          </cell>
          <cell r="U443">
            <v>595.67600000000004</v>
          </cell>
          <cell r="V443">
            <v>-567.25900000000001</v>
          </cell>
          <cell r="W443">
            <v>1220.7402</v>
          </cell>
          <cell r="X443">
            <v>1846.5300999999999</v>
          </cell>
          <cell r="Y443">
            <v>3099.8272000000002</v>
          </cell>
          <cell r="Z443">
            <v>1861.3739</v>
          </cell>
          <cell r="AA443">
            <v>2126.3851</v>
          </cell>
          <cell r="AB443">
            <v>0</v>
          </cell>
          <cell r="AC443">
            <v>1413.8668</v>
          </cell>
          <cell r="AD443">
            <v>1453.4537</v>
          </cell>
          <cell r="AE443">
            <v>6168.7653</v>
          </cell>
          <cell r="AF443">
            <v>0</v>
          </cell>
          <cell r="AG443">
            <v>0</v>
          </cell>
          <cell r="AH443">
            <v>0</v>
          </cell>
          <cell r="AI443">
            <v>0</v>
          </cell>
          <cell r="AJ443">
            <v>0</v>
          </cell>
          <cell r="AK443">
            <v>0</v>
          </cell>
          <cell r="AL443">
            <v>883.18669999999997</v>
          </cell>
          <cell r="AM443">
            <v>1008.0757</v>
          </cell>
          <cell r="AN443">
            <v>8505.6270000000004</v>
          </cell>
          <cell r="AO443">
            <v>1330.6938</v>
          </cell>
          <cell r="AP443">
            <v>1681.0071</v>
          </cell>
          <cell r="AQ443">
            <v>2336.8616999999999</v>
          </cell>
          <cell r="AR443">
            <v>1413.8668</v>
          </cell>
          <cell r="AS443">
            <v>5957.9537</v>
          </cell>
          <cell r="AT443">
            <v>6168.7653</v>
          </cell>
          <cell r="AU443">
            <v>0</v>
          </cell>
          <cell r="AV443">
            <v>0</v>
          </cell>
          <cell r="AW443">
            <v>0</v>
          </cell>
          <cell r="AX443">
            <v>0</v>
          </cell>
          <cell r="AY443">
            <v>0</v>
          </cell>
          <cell r="AZ443">
            <v>0</v>
          </cell>
          <cell r="BA443">
            <v>1413.8668</v>
          </cell>
          <cell r="BB443">
            <v>5957.9537</v>
          </cell>
          <cell r="BC443">
            <v>6168.7653</v>
          </cell>
          <cell r="BD443">
            <v>2273.8640999999998</v>
          </cell>
          <cell r="BE443">
            <v>7560.9906000000001</v>
          </cell>
          <cell r="BF443">
            <v>3972.5327000000002</v>
          </cell>
          <cell r="BG443">
            <v>1691.4367</v>
          </cell>
          <cell r="BH443">
            <v>1924.5002999999999</v>
          </cell>
          <cell r="BI443">
            <v>7632.9215000000004</v>
          </cell>
          <cell r="BJ443">
            <v>3965.3008</v>
          </cell>
          <cell r="BK443">
            <v>9485.4909000000007</v>
          </cell>
          <cell r="BL443">
            <v>11605.4542</v>
          </cell>
          <cell r="BM443">
            <v>2551.4340000000002</v>
          </cell>
          <cell r="BN443">
            <v>3527.5372000000002</v>
          </cell>
          <cell r="BO443">
            <v>5436.6889000000001</v>
          </cell>
        </row>
        <row r="444">
          <cell r="A444">
            <v>94116</v>
          </cell>
          <cell r="B444">
            <v>241734.1605</v>
          </cell>
          <cell r="C444">
            <v>299400.22859999997</v>
          </cell>
          <cell r="D444">
            <v>3878146.5022999998</v>
          </cell>
          <cell r="E444">
            <v>448934.86949999997</v>
          </cell>
          <cell r="F444">
            <v>452713.33630000002</v>
          </cell>
          <cell r="G444">
            <v>7202272.0712000001</v>
          </cell>
          <cell r="H444">
            <v>0</v>
          </cell>
          <cell r="I444">
            <v>63.816600000000001</v>
          </cell>
          <cell r="J444">
            <v>0</v>
          </cell>
          <cell r="K444">
            <v>0</v>
          </cell>
          <cell r="L444">
            <v>0</v>
          </cell>
          <cell r="M444">
            <v>0</v>
          </cell>
          <cell r="N444">
            <v>0</v>
          </cell>
          <cell r="O444">
            <v>63.816600000000001</v>
          </cell>
          <cell r="P444">
            <v>0</v>
          </cell>
          <cell r="Q444">
            <v>15.0631</v>
          </cell>
          <cell r="R444">
            <v>24.000599999999999</v>
          </cell>
          <cell r="S444">
            <v>241.65870000000001</v>
          </cell>
          <cell r="T444">
            <v>27.974399999999999</v>
          </cell>
          <cell r="U444">
            <v>44.572699999999998</v>
          </cell>
          <cell r="V444">
            <v>448.7937</v>
          </cell>
          <cell r="W444">
            <v>690712.0675</v>
          </cell>
          <cell r="X444">
            <v>752182.13820000004</v>
          </cell>
          <cell r="Y444">
            <v>11081109.025900001</v>
          </cell>
          <cell r="Z444">
            <v>78.104500000000002</v>
          </cell>
          <cell r="AA444">
            <v>126.2052</v>
          </cell>
          <cell r="AB444">
            <v>1253.0327</v>
          </cell>
          <cell r="AC444">
            <v>0</v>
          </cell>
          <cell r="AD444">
            <v>0</v>
          </cell>
          <cell r="AE444">
            <v>0</v>
          </cell>
          <cell r="AF444">
            <v>0</v>
          </cell>
          <cell r="AG444">
            <v>0</v>
          </cell>
          <cell r="AH444">
            <v>0</v>
          </cell>
          <cell r="AI444">
            <v>27.995200000000001</v>
          </cell>
          <cell r="AJ444">
            <v>40.345999999999997</v>
          </cell>
          <cell r="AK444">
            <v>317.02850000000001</v>
          </cell>
          <cell r="AL444">
            <v>47.027700000000003</v>
          </cell>
          <cell r="AM444">
            <v>75.867099999999994</v>
          </cell>
          <cell r="AN444">
            <v>754.46709999999996</v>
          </cell>
          <cell r="AO444">
            <v>97.137</v>
          </cell>
          <cell r="AP444">
            <v>161.72630000000001</v>
          </cell>
          <cell r="AQ444">
            <v>1690.4712999999999</v>
          </cell>
          <cell r="AR444">
            <v>27.995200000000001</v>
          </cell>
          <cell r="AS444">
            <v>104.1626</v>
          </cell>
          <cell r="AT444">
            <v>317.02850000000001</v>
          </cell>
          <cell r="AU444">
            <v>0</v>
          </cell>
          <cell r="AV444">
            <v>0</v>
          </cell>
          <cell r="AW444">
            <v>0</v>
          </cell>
          <cell r="AX444">
            <v>0</v>
          </cell>
          <cell r="AY444">
            <v>0</v>
          </cell>
          <cell r="AZ444">
            <v>0</v>
          </cell>
          <cell r="BA444">
            <v>27.995200000000001</v>
          </cell>
          <cell r="BB444">
            <v>104.1626</v>
          </cell>
          <cell r="BC444">
            <v>317.02850000000001</v>
          </cell>
          <cell r="BD444">
            <v>690747.13450000004</v>
          </cell>
          <cell r="BE444">
            <v>752303.58669999999</v>
          </cell>
          <cell r="BF444">
            <v>11081671.6062</v>
          </cell>
          <cell r="BG444">
            <v>90.065200000000004</v>
          </cell>
          <cell r="BH444">
            <v>144.44040000000001</v>
          </cell>
          <cell r="BI444">
            <v>1444.9195</v>
          </cell>
          <cell r="BJ444">
            <v>690837.1997</v>
          </cell>
          <cell r="BK444">
            <v>752448.02709999995</v>
          </cell>
          <cell r="BL444">
            <v>11083116.525699999</v>
          </cell>
          <cell r="BM444">
            <v>690809.20449999999</v>
          </cell>
          <cell r="BN444">
            <v>752343.86450000003</v>
          </cell>
          <cell r="BO444">
            <v>11082799.497199999</v>
          </cell>
        </row>
        <row r="445">
          <cell r="A445">
            <v>94117</v>
          </cell>
          <cell r="B445">
            <v>0</v>
          </cell>
          <cell r="C445">
            <v>0</v>
          </cell>
          <cell r="D445">
            <v>0</v>
          </cell>
          <cell r="E445">
            <v>0</v>
          </cell>
          <cell r="F445">
            <v>0</v>
          </cell>
          <cell r="G445">
            <v>0</v>
          </cell>
          <cell r="H445">
            <v>0</v>
          </cell>
          <cell r="I445">
            <v>474.20800000000003</v>
          </cell>
          <cell r="J445">
            <v>0</v>
          </cell>
          <cell r="K445">
            <v>0</v>
          </cell>
          <cell r="L445">
            <v>0</v>
          </cell>
          <cell r="M445">
            <v>0</v>
          </cell>
          <cell r="N445">
            <v>0</v>
          </cell>
          <cell r="O445">
            <v>474.20800000000003</v>
          </cell>
          <cell r="P445">
            <v>0</v>
          </cell>
          <cell r="Q445">
            <v>351.99250000000001</v>
          </cell>
          <cell r="R445">
            <v>666.89390000000003</v>
          </cell>
          <cell r="S445">
            <v>5823.576</v>
          </cell>
          <cell r="T445">
            <v>653.70029999999997</v>
          </cell>
          <cell r="U445">
            <v>1238.5171</v>
          </cell>
          <cell r="V445">
            <v>10815.2145</v>
          </cell>
          <cell r="W445">
            <v>1005.6928</v>
          </cell>
          <cell r="X445">
            <v>1905.4110000000001</v>
          </cell>
          <cell r="Y445">
            <v>16638.790499999999</v>
          </cell>
          <cell r="Z445">
            <v>1026.5826</v>
          </cell>
          <cell r="AA445">
            <v>1966.6614</v>
          </cell>
          <cell r="AB445">
            <v>16984.407200000001</v>
          </cell>
          <cell r="AC445">
            <v>0</v>
          </cell>
          <cell r="AD445">
            <v>0</v>
          </cell>
          <cell r="AE445">
            <v>0</v>
          </cell>
          <cell r="AF445">
            <v>0</v>
          </cell>
          <cell r="AG445">
            <v>0</v>
          </cell>
          <cell r="AH445">
            <v>0</v>
          </cell>
          <cell r="AI445">
            <v>11.9154</v>
          </cell>
          <cell r="AJ445">
            <v>26.475000000000001</v>
          </cell>
          <cell r="AK445">
            <v>137.5521</v>
          </cell>
          <cell r="AL445">
            <v>1178.6647</v>
          </cell>
          <cell r="AM445">
            <v>2267.4243999999999</v>
          </cell>
          <cell r="AN445">
            <v>19500.544900000001</v>
          </cell>
          <cell r="AO445">
            <v>2193.3319000000001</v>
          </cell>
          <cell r="AP445">
            <v>4207.6108000000004</v>
          </cell>
          <cell r="AQ445">
            <v>36347.4</v>
          </cell>
          <cell r="AR445">
            <v>11.9154</v>
          </cell>
          <cell r="AS445">
            <v>500.68299999999999</v>
          </cell>
          <cell r="AT445">
            <v>137.5521</v>
          </cell>
          <cell r="AU445">
            <v>0</v>
          </cell>
          <cell r="AV445">
            <v>0</v>
          </cell>
          <cell r="AW445">
            <v>0</v>
          </cell>
          <cell r="AX445">
            <v>0</v>
          </cell>
          <cell r="AY445">
            <v>0</v>
          </cell>
          <cell r="AZ445">
            <v>0</v>
          </cell>
          <cell r="BA445">
            <v>11.9154</v>
          </cell>
          <cell r="BB445">
            <v>500.68299999999999</v>
          </cell>
          <cell r="BC445">
            <v>137.5521</v>
          </cell>
          <cell r="BD445">
            <v>1026.5826</v>
          </cell>
          <cell r="BE445">
            <v>2440.8694</v>
          </cell>
          <cell r="BF445">
            <v>16984.407200000001</v>
          </cell>
          <cell r="BG445">
            <v>2184.3575000000001</v>
          </cell>
          <cell r="BH445">
            <v>4172.8353999999999</v>
          </cell>
          <cell r="BI445">
            <v>36139.335400000004</v>
          </cell>
          <cell r="BJ445">
            <v>3210.9400999999998</v>
          </cell>
          <cell r="BK445">
            <v>6613.7048000000004</v>
          </cell>
          <cell r="BL445">
            <v>53123.742599999998</v>
          </cell>
          <cell r="BM445">
            <v>3199.0246999999999</v>
          </cell>
          <cell r="BN445">
            <v>6113.0218000000004</v>
          </cell>
          <cell r="BO445">
            <v>52986.190499999997</v>
          </cell>
        </row>
        <row r="446">
          <cell r="A446">
            <v>94118</v>
          </cell>
          <cell r="B446">
            <v>0</v>
          </cell>
          <cell r="C446">
            <v>0</v>
          </cell>
          <cell r="D446">
            <v>0</v>
          </cell>
          <cell r="E446">
            <v>0</v>
          </cell>
          <cell r="F446">
            <v>0</v>
          </cell>
          <cell r="G446">
            <v>0</v>
          </cell>
          <cell r="H446">
            <v>0</v>
          </cell>
          <cell r="I446">
            <v>196.22399999999999</v>
          </cell>
          <cell r="J446">
            <v>0</v>
          </cell>
          <cell r="K446">
            <v>0</v>
          </cell>
          <cell r="L446">
            <v>0</v>
          </cell>
          <cell r="M446">
            <v>0</v>
          </cell>
          <cell r="N446">
            <v>0</v>
          </cell>
          <cell r="O446">
            <v>196.22399999999999</v>
          </cell>
          <cell r="P446">
            <v>0</v>
          </cell>
          <cell r="Q446">
            <v>742.96280000000002</v>
          </cell>
          <cell r="R446">
            <v>1418.0163</v>
          </cell>
          <cell r="S446">
            <v>13353.126099999999</v>
          </cell>
          <cell r="T446">
            <v>1379.788</v>
          </cell>
          <cell r="U446">
            <v>2633.4587999999999</v>
          </cell>
          <cell r="V446">
            <v>24798.6594</v>
          </cell>
          <cell r="W446">
            <v>2122.7507999999998</v>
          </cell>
          <cell r="X446">
            <v>4051.4751000000001</v>
          </cell>
          <cell r="Y446">
            <v>38151.785499999998</v>
          </cell>
          <cell r="Z446">
            <v>2532.8454999999999</v>
          </cell>
          <cell r="AA446">
            <v>4888.4317000000001</v>
          </cell>
          <cell r="AB446">
            <v>45522.341200000003</v>
          </cell>
          <cell r="AC446">
            <v>0</v>
          </cell>
          <cell r="AD446">
            <v>0</v>
          </cell>
          <cell r="AE446">
            <v>0</v>
          </cell>
          <cell r="AF446">
            <v>0</v>
          </cell>
          <cell r="AG446">
            <v>0</v>
          </cell>
          <cell r="AH446">
            <v>0</v>
          </cell>
          <cell r="AI446">
            <v>6.8971</v>
          </cell>
          <cell r="AJ446">
            <v>12.5686</v>
          </cell>
          <cell r="AK446">
            <v>83.651600000000002</v>
          </cell>
          <cell r="AL446">
            <v>2487.8485000000001</v>
          </cell>
          <cell r="AM446">
            <v>4821.7510000000002</v>
          </cell>
          <cell r="AN446">
            <v>44713.617299999998</v>
          </cell>
          <cell r="AO446">
            <v>5013.7969000000003</v>
          </cell>
          <cell r="AP446">
            <v>9697.6141000000007</v>
          </cell>
          <cell r="AQ446">
            <v>90152.306899999996</v>
          </cell>
          <cell r="AR446">
            <v>6.8971</v>
          </cell>
          <cell r="AS446">
            <v>208.79259999999999</v>
          </cell>
          <cell r="AT446">
            <v>83.651600000000002</v>
          </cell>
          <cell r="AU446">
            <v>0</v>
          </cell>
          <cell r="AV446">
            <v>0</v>
          </cell>
          <cell r="AW446">
            <v>0</v>
          </cell>
          <cell r="AX446">
            <v>0</v>
          </cell>
          <cell r="AY446">
            <v>0</v>
          </cell>
          <cell r="AZ446">
            <v>0</v>
          </cell>
          <cell r="BA446">
            <v>6.8971</v>
          </cell>
          <cell r="BB446">
            <v>208.79259999999999</v>
          </cell>
          <cell r="BC446">
            <v>83.651600000000002</v>
          </cell>
          <cell r="BD446">
            <v>2532.8454999999999</v>
          </cell>
          <cell r="BE446">
            <v>5084.6557000000003</v>
          </cell>
          <cell r="BF446">
            <v>45522.341200000003</v>
          </cell>
          <cell r="BG446">
            <v>4610.5992999999999</v>
          </cell>
          <cell r="BH446">
            <v>8873.2260999999999</v>
          </cell>
          <cell r="BI446">
            <v>82865.402799999996</v>
          </cell>
          <cell r="BJ446">
            <v>7143.4448000000002</v>
          </cell>
          <cell r="BK446">
            <v>13957.881799999999</v>
          </cell>
          <cell r="BL446">
            <v>128387.74400000001</v>
          </cell>
          <cell r="BM446">
            <v>7136.5477000000001</v>
          </cell>
          <cell r="BN446">
            <v>13749.0892</v>
          </cell>
          <cell r="BO446">
            <v>128304.09239999999</v>
          </cell>
        </row>
        <row r="447">
          <cell r="A447">
            <v>94119</v>
          </cell>
          <cell r="B447">
            <v>0</v>
          </cell>
          <cell r="C447">
            <v>0</v>
          </cell>
          <cell r="D447">
            <v>0</v>
          </cell>
          <cell r="E447">
            <v>0</v>
          </cell>
          <cell r="F447">
            <v>0</v>
          </cell>
          <cell r="G447">
            <v>0</v>
          </cell>
          <cell r="H447">
            <v>0</v>
          </cell>
          <cell r="I447">
            <v>1226.4000000000001</v>
          </cell>
          <cell r="J447">
            <v>0</v>
          </cell>
          <cell r="K447">
            <v>0</v>
          </cell>
          <cell r="L447">
            <v>0</v>
          </cell>
          <cell r="M447">
            <v>0</v>
          </cell>
          <cell r="N447">
            <v>0</v>
          </cell>
          <cell r="O447">
            <v>1226.4000000000001</v>
          </cell>
          <cell r="P447">
            <v>0</v>
          </cell>
          <cell r="Q447">
            <v>261.11250000000001</v>
          </cell>
          <cell r="R447">
            <v>496.70420000000001</v>
          </cell>
          <cell r="S447">
            <v>1352.8233</v>
          </cell>
          <cell r="T447">
            <v>484.92329999999998</v>
          </cell>
          <cell r="U447">
            <v>922.45079999999996</v>
          </cell>
          <cell r="V447">
            <v>2512.3869</v>
          </cell>
          <cell r="W447">
            <v>746.03579999999999</v>
          </cell>
          <cell r="X447">
            <v>1419.155</v>
          </cell>
          <cell r="Y447">
            <v>3865.2102</v>
          </cell>
          <cell r="Z447">
            <v>634.4674</v>
          </cell>
          <cell r="AA447">
            <v>1220.4235000000001</v>
          </cell>
          <cell r="AB447">
            <v>2592.5246999999999</v>
          </cell>
          <cell r="AC447">
            <v>0</v>
          </cell>
          <cell r="AD447">
            <v>0</v>
          </cell>
          <cell r="AE447">
            <v>0</v>
          </cell>
          <cell r="AF447">
            <v>0</v>
          </cell>
          <cell r="AG447">
            <v>0</v>
          </cell>
          <cell r="AH447">
            <v>0</v>
          </cell>
          <cell r="AI447">
            <v>58.937600000000003</v>
          </cell>
          <cell r="AJ447">
            <v>84.939499999999995</v>
          </cell>
          <cell r="AK447">
            <v>373.22320000000002</v>
          </cell>
          <cell r="AL447">
            <v>728.45950000000005</v>
          </cell>
          <cell r="AM447">
            <v>1407.0866000000001</v>
          </cell>
          <cell r="AN447">
            <v>5424.6412</v>
          </cell>
          <cell r="AO447">
            <v>1303.9893</v>
          </cell>
          <cell r="AP447">
            <v>2542.5706</v>
          </cell>
          <cell r="AQ447">
            <v>7643.9426999999996</v>
          </cell>
          <cell r="AR447">
            <v>58.937600000000003</v>
          </cell>
          <cell r="AS447">
            <v>1311.3395</v>
          </cell>
          <cell r="AT447">
            <v>373.22320000000002</v>
          </cell>
          <cell r="AU447">
            <v>0</v>
          </cell>
          <cell r="AV447">
            <v>0</v>
          </cell>
          <cell r="AW447">
            <v>0</v>
          </cell>
          <cell r="AX447">
            <v>0</v>
          </cell>
          <cell r="AY447">
            <v>0</v>
          </cell>
          <cell r="AZ447">
            <v>0</v>
          </cell>
          <cell r="BA447">
            <v>58.937600000000003</v>
          </cell>
          <cell r="BB447">
            <v>1311.3395</v>
          </cell>
          <cell r="BC447">
            <v>373.22320000000002</v>
          </cell>
          <cell r="BD447">
            <v>634.4674</v>
          </cell>
          <cell r="BE447">
            <v>2446.8235</v>
          </cell>
          <cell r="BF447">
            <v>2592.5246999999999</v>
          </cell>
          <cell r="BG447">
            <v>1474.4953</v>
          </cell>
          <cell r="BH447">
            <v>2826.2415999999998</v>
          </cell>
          <cell r="BI447">
            <v>9289.8513999999996</v>
          </cell>
          <cell r="BJ447">
            <v>2108.9627</v>
          </cell>
          <cell r="BK447">
            <v>5273.0650999999998</v>
          </cell>
          <cell r="BL447">
            <v>11882.376099999999</v>
          </cell>
          <cell r="BM447">
            <v>2050.0250999999998</v>
          </cell>
          <cell r="BN447">
            <v>3961.7256000000002</v>
          </cell>
          <cell r="BO447">
            <v>11509.152899999999</v>
          </cell>
        </row>
        <row r="448">
          <cell r="A448">
            <v>94120</v>
          </cell>
          <cell r="B448">
            <v>1.8414999999999999</v>
          </cell>
          <cell r="C448">
            <v>3.5747</v>
          </cell>
          <cell r="D448">
            <v>30.467600000000001</v>
          </cell>
          <cell r="E448">
            <v>10.0876</v>
          </cell>
          <cell r="F448">
            <v>19.001300000000001</v>
          </cell>
          <cell r="G448">
            <v>166.8956</v>
          </cell>
          <cell r="H448">
            <v>0</v>
          </cell>
          <cell r="I448">
            <v>0</v>
          </cell>
          <cell r="J448">
            <v>0</v>
          </cell>
          <cell r="K448">
            <v>96.324299999999994</v>
          </cell>
          <cell r="L448">
            <v>90.658199999999994</v>
          </cell>
          <cell r="M448">
            <v>1593.6493</v>
          </cell>
          <cell r="N448">
            <v>0</v>
          </cell>
          <cell r="O448">
            <v>0</v>
          </cell>
          <cell r="P448">
            <v>0</v>
          </cell>
          <cell r="Q448">
            <v>13.850300000000001</v>
          </cell>
          <cell r="R448">
            <v>31.101700000000001</v>
          </cell>
          <cell r="S448">
            <v>229.1481</v>
          </cell>
          <cell r="T448">
            <v>25.721900000000002</v>
          </cell>
          <cell r="U448">
            <v>57.760100000000001</v>
          </cell>
          <cell r="V448">
            <v>425.5607</v>
          </cell>
          <cell r="W448">
            <v>-44.823</v>
          </cell>
          <cell r="X448">
            <v>20.779599999999999</v>
          </cell>
          <cell r="Y448">
            <v>-741.57730000000004</v>
          </cell>
          <cell r="Z448">
            <v>100.45569999999999</v>
          </cell>
          <cell r="AA448">
            <v>230.09630000000001</v>
          </cell>
          <cell r="AB448">
            <v>1661.9987000000001</v>
          </cell>
          <cell r="AC448">
            <v>0</v>
          </cell>
          <cell r="AD448">
            <v>0</v>
          </cell>
          <cell r="AE448">
            <v>86.124099999999999</v>
          </cell>
          <cell r="AF448">
            <v>0</v>
          </cell>
          <cell r="AG448">
            <v>0</v>
          </cell>
          <cell r="AH448">
            <v>0</v>
          </cell>
          <cell r="AI448">
            <v>0</v>
          </cell>
          <cell r="AJ448">
            <v>0</v>
          </cell>
          <cell r="AK448">
            <v>0</v>
          </cell>
          <cell r="AL448">
            <v>42.090800000000002</v>
          </cell>
          <cell r="AM448">
            <v>96.193100000000001</v>
          </cell>
          <cell r="AN448">
            <v>696.3759</v>
          </cell>
          <cell r="AO448">
            <v>142.54650000000001</v>
          </cell>
          <cell r="AP448">
            <v>326.2894</v>
          </cell>
          <cell r="AQ448">
            <v>2272.2505000000001</v>
          </cell>
          <cell r="AR448">
            <v>96.324299999999994</v>
          </cell>
          <cell r="AS448">
            <v>90.658199999999994</v>
          </cell>
          <cell r="AT448">
            <v>1679.7734</v>
          </cell>
          <cell r="AU448">
            <v>0</v>
          </cell>
          <cell r="AV448">
            <v>0</v>
          </cell>
          <cell r="AW448">
            <v>0</v>
          </cell>
          <cell r="AX448">
            <v>0</v>
          </cell>
          <cell r="AY448">
            <v>0</v>
          </cell>
          <cell r="AZ448">
            <v>0</v>
          </cell>
          <cell r="BA448">
            <v>96.324299999999994</v>
          </cell>
          <cell r="BB448">
            <v>90.658199999999994</v>
          </cell>
          <cell r="BC448">
            <v>1679.7734</v>
          </cell>
          <cell r="BD448">
            <v>112.3848</v>
          </cell>
          <cell r="BE448">
            <v>252.67230000000001</v>
          </cell>
          <cell r="BF448">
            <v>1859.3619000000001</v>
          </cell>
          <cell r="BG448">
            <v>81.662999999999997</v>
          </cell>
          <cell r="BH448">
            <v>185.0549</v>
          </cell>
          <cell r="BI448">
            <v>1351.0847000000001</v>
          </cell>
          <cell r="BJ448">
            <v>194.0478</v>
          </cell>
          <cell r="BK448">
            <v>437.72719999999998</v>
          </cell>
          <cell r="BL448">
            <v>3210.4466000000002</v>
          </cell>
          <cell r="BM448">
            <v>97.723500000000001</v>
          </cell>
          <cell r="BN448">
            <v>347.06900000000002</v>
          </cell>
          <cell r="BO448">
            <v>1530.6732</v>
          </cell>
        </row>
        <row r="449">
          <cell r="A449">
            <v>94121</v>
          </cell>
          <cell r="B449">
            <v>140.6987</v>
          </cell>
          <cell r="C449">
            <v>164.5266</v>
          </cell>
          <cell r="D449">
            <v>1248.8621000000001</v>
          </cell>
          <cell r="E449">
            <v>261.29759999999999</v>
          </cell>
          <cell r="F449">
            <v>269.67110000000002</v>
          </cell>
          <cell r="G449">
            <v>2319.3157999999999</v>
          </cell>
          <cell r="H449">
            <v>0</v>
          </cell>
          <cell r="I449">
            <v>0</v>
          </cell>
          <cell r="J449">
            <v>0</v>
          </cell>
          <cell r="K449">
            <v>0</v>
          </cell>
          <cell r="L449">
            <v>0</v>
          </cell>
          <cell r="M449">
            <v>0</v>
          </cell>
          <cell r="N449">
            <v>0</v>
          </cell>
          <cell r="O449">
            <v>0</v>
          </cell>
          <cell r="P449">
            <v>0</v>
          </cell>
          <cell r="Q449">
            <v>438.54849999999999</v>
          </cell>
          <cell r="R449">
            <v>837.18719999999996</v>
          </cell>
          <cell r="S449">
            <v>3892.62</v>
          </cell>
          <cell r="T449">
            <v>814.44719999999995</v>
          </cell>
          <cell r="U449">
            <v>1554.7763</v>
          </cell>
          <cell r="V449">
            <v>7229.1525000000001</v>
          </cell>
          <cell r="W449">
            <v>1654.992</v>
          </cell>
          <cell r="X449">
            <v>2826.1612</v>
          </cell>
          <cell r="Y449">
            <v>14689.9504</v>
          </cell>
          <cell r="Z449">
            <v>4413.9260000000004</v>
          </cell>
          <cell r="AA449">
            <v>8573.1977999999999</v>
          </cell>
          <cell r="AB449">
            <v>39178.648699999998</v>
          </cell>
          <cell r="AC449">
            <v>0</v>
          </cell>
          <cell r="AD449">
            <v>0</v>
          </cell>
          <cell r="AE449">
            <v>1147.7162000000001</v>
          </cell>
          <cell r="AF449">
            <v>0</v>
          </cell>
          <cell r="AG449">
            <v>0</v>
          </cell>
          <cell r="AH449">
            <v>0</v>
          </cell>
          <cell r="AI449">
            <v>0</v>
          </cell>
          <cell r="AJ449">
            <v>0</v>
          </cell>
          <cell r="AK449">
            <v>0</v>
          </cell>
          <cell r="AL449">
            <v>1468.5019</v>
          </cell>
          <cell r="AM449">
            <v>2846.7381</v>
          </cell>
          <cell r="AN449">
            <v>13034.636699999999</v>
          </cell>
          <cell r="AO449">
            <v>5882.4278999999997</v>
          </cell>
          <cell r="AP449">
            <v>11419.9359</v>
          </cell>
          <cell r="AQ449">
            <v>51065.569199999998</v>
          </cell>
          <cell r="AR449">
            <v>0</v>
          </cell>
          <cell r="AS449">
            <v>0</v>
          </cell>
          <cell r="AT449">
            <v>1147.7162000000001</v>
          </cell>
          <cell r="AU449">
            <v>0</v>
          </cell>
          <cell r="AV449">
            <v>0</v>
          </cell>
          <cell r="AW449">
            <v>0</v>
          </cell>
          <cell r="AX449">
            <v>0</v>
          </cell>
          <cell r="AY449">
            <v>0</v>
          </cell>
          <cell r="AZ449">
            <v>0</v>
          </cell>
          <cell r="BA449">
            <v>0</v>
          </cell>
          <cell r="BB449">
            <v>0</v>
          </cell>
          <cell r="BC449">
            <v>1147.7162000000001</v>
          </cell>
          <cell r="BD449">
            <v>4815.9223000000002</v>
          </cell>
          <cell r="BE449">
            <v>9007.3955000000005</v>
          </cell>
          <cell r="BF449">
            <v>42746.8266</v>
          </cell>
          <cell r="BG449">
            <v>2721.4976000000001</v>
          </cell>
          <cell r="BH449">
            <v>5238.7016000000003</v>
          </cell>
          <cell r="BI449">
            <v>24156.409199999998</v>
          </cell>
          <cell r="BJ449">
            <v>7537.4198999999999</v>
          </cell>
          <cell r="BK449">
            <v>14246.097100000001</v>
          </cell>
          <cell r="BL449">
            <v>66903.235799999995</v>
          </cell>
          <cell r="BM449">
            <v>7537.4198999999999</v>
          </cell>
          <cell r="BN449">
            <v>14246.097100000001</v>
          </cell>
          <cell r="BO449">
            <v>65755.5196</v>
          </cell>
        </row>
        <row r="450">
          <cell r="A450">
            <v>94122</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70.701800000000006</v>
          </cell>
          <cell r="R450">
            <v>140.32390000000001</v>
          </cell>
          <cell r="S450">
            <v>434.52850000000001</v>
          </cell>
          <cell r="T450">
            <v>131.30330000000001</v>
          </cell>
          <cell r="U450">
            <v>260.60140000000001</v>
          </cell>
          <cell r="V450">
            <v>806.98230000000001</v>
          </cell>
          <cell r="W450">
            <v>202.0051</v>
          </cell>
          <cell r="X450">
            <v>400.92529999999999</v>
          </cell>
          <cell r="Y450">
            <v>1241.5108</v>
          </cell>
          <cell r="Z450">
            <v>171.79490000000001</v>
          </cell>
          <cell r="AA450">
            <v>344.93720000000002</v>
          </cell>
          <cell r="AB450">
            <v>0</v>
          </cell>
          <cell r="AC450">
            <v>0</v>
          </cell>
          <cell r="AD450">
            <v>0</v>
          </cell>
          <cell r="AE450">
            <v>0</v>
          </cell>
          <cell r="AF450">
            <v>0</v>
          </cell>
          <cell r="AG450">
            <v>0</v>
          </cell>
          <cell r="AH450">
            <v>0</v>
          </cell>
          <cell r="AI450">
            <v>53.451500000000003</v>
          </cell>
          <cell r="AJ450">
            <v>72.435100000000006</v>
          </cell>
          <cell r="AK450">
            <v>666.17349999999999</v>
          </cell>
          <cell r="AL450">
            <v>197.24590000000001</v>
          </cell>
          <cell r="AM450">
            <v>397.76130000000001</v>
          </cell>
          <cell r="AN450">
            <v>3720.9223000000002</v>
          </cell>
          <cell r="AO450">
            <v>315.58929999999998</v>
          </cell>
          <cell r="AP450">
            <v>670.26340000000005</v>
          </cell>
          <cell r="AQ450">
            <v>3054.7487999999998</v>
          </cell>
          <cell r="AR450">
            <v>53.451500000000003</v>
          </cell>
          <cell r="AS450">
            <v>72.435100000000006</v>
          </cell>
          <cell r="AT450">
            <v>666.17349999999999</v>
          </cell>
          <cell r="AU450">
            <v>0</v>
          </cell>
          <cell r="AV450">
            <v>0</v>
          </cell>
          <cell r="AW450">
            <v>0</v>
          </cell>
          <cell r="AX450">
            <v>0</v>
          </cell>
          <cell r="AY450">
            <v>0</v>
          </cell>
          <cell r="AZ450">
            <v>0</v>
          </cell>
          <cell r="BA450">
            <v>53.451500000000003</v>
          </cell>
          <cell r="BB450">
            <v>72.435100000000006</v>
          </cell>
          <cell r="BC450">
            <v>666.17349999999999</v>
          </cell>
          <cell r="BD450">
            <v>171.79490000000001</v>
          </cell>
          <cell r="BE450">
            <v>344.93720000000002</v>
          </cell>
          <cell r="BF450">
            <v>0</v>
          </cell>
          <cell r="BG450">
            <v>399.25099999999998</v>
          </cell>
          <cell r="BH450">
            <v>798.6866</v>
          </cell>
          <cell r="BI450">
            <v>4962.4331000000002</v>
          </cell>
          <cell r="BJ450">
            <v>571.04589999999996</v>
          </cell>
          <cell r="BK450">
            <v>1143.6238000000001</v>
          </cell>
          <cell r="BL450">
            <v>4962.4331000000002</v>
          </cell>
          <cell r="BM450">
            <v>517.59439999999995</v>
          </cell>
          <cell r="BN450">
            <v>1071.1886999999999</v>
          </cell>
          <cell r="BO450">
            <v>4296.2596000000003</v>
          </cell>
        </row>
        <row r="451">
          <cell r="A451">
            <v>94123</v>
          </cell>
          <cell r="B451">
            <v>6.5664999999999996</v>
          </cell>
          <cell r="C451">
            <v>12.746700000000001</v>
          </cell>
          <cell r="D451">
            <v>108.63930000000001</v>
          </cell>
          <cell r="E451">
            <v>10.1066</v>
          </cell>
          <cell r="F451">
            <v>17.515599999999999</v>
          </cell>
          <cell r="G451">
            <v>167.208</v>
          </cell>
          <cell r="H451">
            <v>0</v>
          </cell>
          <cell r="I451">
            <v>0</v>
          </cell>
          <cell r="J451">
            <v>0</v>
          </cell>
          <cell r="K451">
            <v>70.737700000000004</v>
          </cell>
          <cell r="L451">
            <v>66.576700000000002</v>
          </cell>
          <cell r="M451">
            <v>1170.3282999999999</v>
          </cell>
          <cell r="N451">
            <v>0</v>
          </cell>
          <cell r="O451">
            <v>0</v>
          </cell>
          <cell r="P451">
            <v>0</v>
          </cell>
          <cell r="Q451">
            <v>58.1584</v>
          </cell>
          <cell r="R451">
            <v>110.0984</v>
          </cell>
          <cell r="S451">
            <v>962.20569999999998</v>
          </cell>
          <cell r="T451">
            <v>108.00839999999999</v>
          </cell>
          <cell r="U451">
            <v>204.46850000000001</v>
          </cell>
          <cell r="V451">
            <v>1786.9565</v>
          </cell>
          <cell r="W451">
            <v>112.1022</v>
          </cell>
          <cell r="X451">
            <v>278.2525</v>
          </cell>
          <cell r="Y451">
            <v>1854.6812</v>
          </cell>
          <cell r="Z451">
            <v>585.35940000000005</v>
          </cell>
          <cell r="AA451">
            <v>1127.3065999999999</v>
          </cell>
          <cell r="AB451">
            <v>9684.5411999999997</v>
          </cell>
          <cell r="AC451">
            <v>0</v>
          </cell>
          <cell r="AD451">
            <v>0</v>
          </cell>
          <cell r="AE451">
            <v>116.3516</v>
          </cell>
          <cell r="AF451">
            <v>0</v>
          </cell>
          <cell r="AG451">
            <v>0</v>
          </cell>
          <cell r="AH451">
            <v>0</v>
          </cell>
          <cell r="AI451">
            <v>0</v>
          </cell>
          <cell r="AJ451">
            <v>0</v>
          </cell>
          <cell r="AK451">
            <v>0</v>
          </cell>
          <cell r="AL451">
            <v>194.74619999999999</v>
          </cell>
          <cell r="AM451">
            <v>374.32740000000001</v>
          </cell>
          <cell r="AN451">
            <v>3222.0005000000001</v>
          </cell>
          <cell r="AO451">
            <v>780.10559999999998</v>
          </cell>
          <cell r="AP451">
            <v>1501.634</v>
          </cell>
          <cell r="AQ451">
            <v>12790.1901</v>
          </cell>
          <cell r="AR451">
            <v>70.737700000000004</v>
          </cell>
          <cell r="AS451">
            <v>66.576700000000002</v>
          </cell>
          <cell r="AT451">
            <v>1286.6799000000001</v>
          </cell>
          <cell r="AU451">
            <v>0</v>
          </cell>
          <cell r="AV451">
            <v>0</v>
          </cell>
          <cell r="AW451">
            <v>0</v>
          </cell>
          <cell r="AX451">
            <v>0</v>
          </cell>
          <cell r="AY451">
            <v>0</v>
          </cell>
          <cell r="AZ451">
            <v>0</v>
          </cell>
          <cell r="BA451">
            <v>70.737700000000004</v>
          </cell>
          <cell r="BB451">
            <v>66.576700000000002</v>
          </cell>
          <cell r="BC451">
            <v>1286.6799000000001</v>
          </cell>
          <cell r="BD451">
            <v>602.03250000000003</v>
          </cell>
          <cell r="BE451">
            <v>1157.5689</v>
          </cell>
          <cell r="BF451">
            <v>9960.3884999999991</v>
          </cell>
          <cell r="BG451">
            <v>360.91300000000001</v>
          </cell>
          <cell r="BH451">
            <v>688.89430000000004</v>
          </cell>
          <cell r="BI451">
            <v>5971.1626999999999</v>
          </cell>
          <cell r="BJ451">
            <v>962.94550000000004</v>
          </cell>
          <cell r="BK451">
            <v>1846.4631999999999</v>
          </cell>
          <cell r="BL451">
            <v>15931.5512</v>
          </cell>
          <cell r="BM451">
            <v>892.20780000000002</v>
          </cell>
          <cell r="BN451">
            <v>1779.8865000000001</v>
          </cell>
          <cell r="BO451">
            <v>14644.871300000001</v>
          </cell>
        </row>
        <row r="452">
          <cell r="A452">
            <v>94125</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189.02539999999999</v>
          </cell>
          <cell r="R452">
            <v>397.66050000000001</v>
          </cell>
          <cell r="S452">
            <v>2057.4470999999999</v>
          </cell>
          <cell r="T452">
            <v>351.0471</v>
          </cell>
          <cell r="U452">
            <v>738.51220000000001</v>
          </cell>
          <cell r="V452">
            <v>3820.9712</v>
          </cell>
          <cell r="W452">
            <v>540.07249999999999</v>
          </cell>
          <cell r="X452">
            <v>1136.1727000000001</v>
          </cell>
          <cell r="Y452">
            <v>5878.4183000000003</v>
          </cell>
          <cell r="Z452">
            <v>449.83010000000002</v>
          </cell>
          <cell r="AA452">
            <v>957.90520000000004</v>
          </cell>
          <cell r="AB452">
            <v>4896.1754000000001</v>
          </cell>
          <cell r="AC452">
            <v>0</v>
          </cell>
          <cell r="AD452">
            <v>0</v>
          </cell>
          <cell r="AE452">
            <v>0</v>
          </cell>
          <cell r="AF452">
            <v>0</v>
          </cell>
          <cell r="AG452">
            <v>0</v>
          </cell>
          <cell r="AH452">
            <v>0</v>
          </cell>
          <cell r="AI452">
            <v>10.7178</v>
          </cell>
          <cell r="AJ452">
            <v>15.446199999999999</v>
          </cell>
          <cell r="AK452">
            <v>92.327299999999994</v>
          </cell>
          <cell r="AL452">
            <v>527.34860000000003</v>
          </cell>
          <cell r="AM452">
            <v>1128.115</v>
          </cell>
          <cell r="AN452">
            <v>5739.9252999999999</v>
          </cell>
          <cell r="AO452">
            <v>966.46090000000004</v>
          </cell>
          <cell r="AP452">
            <v>2070.5740000000001</v>
          </cell>
          <cell r="AQ452">
            <v>10543.7734</v>
          </cell>
          <cell r="AR452">
            <v>10.7178</v>
          </cell>
          <cell r="AS452">
            <v>15.446199999999999</v>
          </cell>
          <cell r="AT452">
            <v>92.327299999999994</v>
          </cell>
          <cell r="AU452">
            <v>0</v>
          </cell>
          <cell r="AV452">
            <v>0</v>
          </cell>
          <cell r="AW452">
            <v>0</v>
          </cell>
          <cell r="AX452">
            <v>0</v>
          </cell>
          <cell r="AY452">
            <v>0</v>
          </cell>
          <cell r="AZ452">
            <v>0</v>
          </cell>
          <cell r="BA452">
            <v>10.7178</v>
          </cell>
          <cell r="BB452">
            <v>15.446199999999999</v>
          </cell>
          <cell r="BC452">
            <v>92.327299999999994</v>
          </cell>
          <cell r="BD452">
            <v>449.83010000000002</v>
          </cell>
          <cell r="BE452">
            <v>957.90520000000004</v>
          </cell>
          <cell r="BF452">
            <v>4896.1754000000001</v>
          </cell>
          <cell r="BG452">
            <v>1067.4211</v>
          </cell>
          <cell r="BH452">
            <v>2264.2876999999999</v>
          </cell>
          <cell r="BI452">
            <v>11618.3436</v>
          </cell>
          <cell r="BJ452">
            <v>1517.2511999999999</v>
          </cell>
          <cell r="BK452">
            <v>3222.1929</v>
          </cell>
          <cell r="BL452">
            <v>16514.519</v>
          </cell>
          <cell r="BM452">
            <v>1506.5334</v>
          </cell>
          <cell r="BN452">
            <v>3206.7467000000001</v>
          </cell>
          <cell r="BO452">
            <v>16422.191699999999</v>
          </cell>
        </row>
        <row r="453">
          <cell r="A453">
            <v>94126</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236.0316</v>
          </cell>
          <cell r="R453">
            <v>404.40449999999998</v>
          </cell>
          <cell r="S453">
            <v>3280.7955999999999</v>
          </cell>
          <cell r="T453">
            <v>438.34429999999998</v>
          </cell>
          <cell r="U453">
            <v>751.03679999999997</v>
          </cell>
          <cell r="V453">
            <v>6092.9078</v>
          </cell>
          <cell r="W453">
            <v>674.3759</v>
          </cell>
          <cell r="X453">
            <v>1155.4413</v>
          </cell>
          <cell r="Y453">
            <v>9373.7034000000003</v>
          </cell>
          <cell r="Z453">
            <v>568.41549999999995</v>
          </cell>
          <cell r="AA453">
            <v>983.61379999999997</v>
          </cell>
          <cell r="AB453">
            <v>7900.8725999999997</v>
          </cell>
          <cell r="AC453">
            <v>0</v>
          </cell>
          <cell r="AD453">
            <v>0</v>
          </cell>
          <cell r="AE453">
            <v>0</v>
          </cell>
          <cell r="AF453">
            <v>0</v>
          </cell>
          <cell r="AG453">
            <v>0</v>
          </cell>
          <cell r="AH453">
            <v>0</v>
          </cell>
          <cell r="AI453">
            <v>17.957799999999999</v>
          </cell>
          <cell r="AJ453">
            <v>26.074999999999999</v>
          </cell>
          <cell r="AK453">
            <v>184.9572</v>
          </cell>
          <cell r="AL453">
            <v>658.48789999999997</v>
          </cell>
          <cell r="AM453">
            <v>1143.7372</v>
          </cell>
          <cell r="AN453">
            <v>9152.8636999999999</v>
          </cell>
          <cell r="AO453">
            <v>1208.9456</v>
          </cell>
          <cell r="AP453">
            <v>2101.2759999999998</v>
          </cell>
          <cell r="AQ453">
            <v>16868.7791</v>
          </cell>
          <cell r="AR453">
            <v>17.957799999999999</v>
          </cell>
          <cell r="AS453">
            <v>26.074999999999999</v>
          </cell>
          <cell r="AT453">
            <v>184.9572</v>
          </cell>
          <cell r="AU453">
            <v>0</v>
          </cell>
          <cell r="AV453">
            <v>0</v>
          </cell>
          <cell r="AW453">
            <v>0</v>
          </cell>
          <cell r="AX453">
            <v>0</v>
          </cell>
          <cell r="AY453">
            <v>0</v>
          </cell>
          <cell r="AZ453">
            <v>0</v>
          </cell>
          <cell r="BA453">
            <v>17.957799999999999</v>
          </cell>
          <cell r="BB453">
            <v>26.074999999999999</v>
          </cell>
          <cell r="BC453">
            <v>184.9572</v>
          </cell>
          <cell r="BD453">
            <v>568.41549999999995</v>
          </cell>
          <cell r="BE453">
            <v>983.61379999999997</v>
          </cell>
          <cell r="BF453">
            <v>7900.8725999999997</v>
          </cell>
          <cell r="BG453">
            <v>1332.8638000000001</v>
          </cell>
          <cell r="BH453">
            <v>2299.1785</v>
          </cell>
          <cell r="BI453">
            <v>18526.5671</v>
          </cell>
          <cell r="BJ453">
            <v>1901.2792999999999</v>
          </cell>
          <cell r="BK453">
            <v>3282.7923000000001</v>
          </cell>
          <cell r="BL453">
            <v>26427.439699999999</v>
          </cell>
          <cell r="BM453">
            <v>1883.3215</v>
          </cell>
          <cell r="BN453">
            <v>3256.7172999999998</v>
          </cell>
          <cell r="BO453">
            <v>26242.482499999998</v>
          </cell>
        </row>
        <row r="454">
          <cell r="A454">
            <v>94127</v>
          </cell>
          <cell r="B454">
            <v>26.925799999999999</v>
          </cell>
          <cell r="C454">
            <v>31.080400000000001</v>
          </cell>
          <cell r="D454">
            <v>445.47789999999998</v>
          </cell>
          <cell r="E454">
            <v>50.005099999999999</v>
          </cell>
          <cell r="F454">
            <v>49.062100000000001</v>
          </cell>
          <cell r="G454">
            <v>827.31529999999998</v>
          </cell>
          <cell r="H454">
            <v>0</v>
          </cell>
          <cell r="I454">
            <v>54.75</v>
          </cell>
          <cell r="J454">
            <v>0</v>
          </cell>
          <cell r="K454">
            <v>0</v>
          </cell>
          <cell r="L454">
            <v>0</v>
          </cell>
          <cell r="M454">
            <v>0</v>
          </cell>
          <cell r="N454">
            <v>0</v>
          </cell>
          <cell r="O454">
            <v>54.75</v>
          </cell>
          <cell r="P454">
            <v>0</v>
          </cell>
          <cell r="Q454">
            <v>69.652799999999999</v>
          </cell>
          <cell r="R454">
            <v>117.4746</v>
          </cell>
          <cell r="S454">
            <v>1152.3779</v>
          </cell>
          <cell r="T454">
            <v>129.35509999999999</v>
          </cell>
          <cell r="U454">
            <v>218.167</v>
          </cell>
          <cell r="V454">
            <v>2140.13</v>
          </cell>
          <cell r="W454">
            <v>275.93880000000001</v>
          </cell>
          <cell r="X454">
            <v>415.78410000000002</v>
          </cell>
          <cell r="Y454">
            <v>4565.3010999999997</v>
          </cell>
          <cell r="Z454">
            <v>349.51409999999998</v>
          </cell>
          <cell r="AA454">
            <v>598.44960000000003</v>
          </cell>
          <cell r="AB454">
            <v>5782.5730000000003</v>
          </cell>
          <cell r="AC454">
            <v>0</v>
          </cell>
          <cell r="AD454">
            <v>0</v>
          </cell>
          <cell r="AE454">
            <v>79.794899999999998</v>
          </cell>
          <cell r="AF454">
            <v>0</v>
          </cell>
          <cell r="AG454">
            <v>0</v>
          </cell>
          <cell r="AH454">
            <v>0</v>
          </cell>
          <cell r="AI454">
            <v>0</v>
          </cell>
          <cell r="AJ454">
            <v>0</v>
          </cell>
          <cell r="AK454">
            <v>0</v>
          </cell>
          <cell r="AL454">
            <v>234.02459999999999</v>
          </cell>
          <cell r="AM454">
            <v>400.02350000000001</v>
          </cell>
          <cell r="AN454">
            <v>3871.8474999999999</v>
          </cell>
          <cell r="AO454">
            <v>583.53869999999995</v>
          </cell>
          <cell r="AP454">
            <v>998.47310000000004</v>
          </cell>
          <cell r="AQ454">
            <v>9574.6255999999994</v>
          </cell>
          <cell r="AR454">
            <v>0</v>
          </cell>
          <cell r="AS454">
            <v>54.75</v>
          </cell>
          <cell r="AT454">
            <v>79.794899999999998</v>
          </cell>
          <cell r="AU454">
            <v>0</v>
          </cell>
          <cell r="AV454">
            <v>0</v>
          </cell>
          <cell r="AW454">
            <v>0</v>
          </cell>
          <cell r="AX454">
            <v>0</v>
          </cell>
          <cell r="AY454">
            <v>0</v>
          </cell>
          <cell r="AZ454">
            <v>0</v>
          </cell>
          <cell r="BA454">
            <v>0</v>
          </cell>
          <cell r="BB454">
            <v>54.75</v>
          </cell>
          <cell r="BC454">
            <v>79.794899999999998</v>
          </cell>
          <cell r="BD454">
            <v>426.44499999999999</v>
          </cell>
          <cell r="BE454">
            <v>733.34209999999996</v>
          </cell>
          <cell r="BF454">
            <v>7055.3662000000004</v>
          </cell>
          <cell r="BG454">
            <v>433.03250000000003</v>
          </cell>
          <cell r="BH454">
            <v>735.66510000000005</v>
          </cell>
          <cell r="BI454">
            <v>7164.3554000000004</v>
          </cell>
          <cell r="BJ454">
            <v>859.47749999999996</v>
          </cell>
          <cell r="BK454">
            <v>1469.0072</v>
          </cell>
          <cell r="BL454">
            <v>14219.721600000001</v>
          </cell>
          <cell r="BM454">
            <v>859.47749999999996</v>
          </cell>
          <cell r="BN454">
            <v>1414.2572</v>
          </cell>
          <cell r="BO454">
            <v>14139.9267</v>
          </cell>
        </row>
        <row r="455">
          <cell r="A455">
            <v>94128</v>
          </cell>
          <cell r="B455">
            <v>2908.6154000000001</v>
          </cell>
          <cell r="C455">
            <v>3147.6192000000001</v>
          </cell>
          <cell r="D455">
            <v>10259.649299999999</v>
          </cell>
          <cell r="E455">
            <v>5401.7142999999996</v>
          </cell>
          <cell r="F455">
            <v>5558.8923000000004</v>
          </cell>
          <cell r="G455">
            <v>19053.634300000002</v>
          </cell>
          <cell r="H455">
            <v>0</v>
          </cell>
          <cell r="I455">
            <v>0</v>
          </cell>
          <cell r="J455">
            <v>0</v>
          </cell>
          <cell r="K455">
            <v>0</v>
          </cell>
          <cell r="L455">
            <v>0</v>
          </cell>
          <cell r="M455">
            <v>0</v>
          </cell>
          <cell r="N455">
            <v>0</v>
          </cell>
          <cell r="O455">
            <v>0</v>
          </cell>
          <cell r="P455">
            <v>0</v>
          </cell>
          <cell r="Q455">
            <v>430.80509999999998</v>
          </cell>
          <cell r="R455">
            <v>882.93470000000002</v>
          </cell>
          <cell r="S455">
            <v>1500.91</v>
          </cell>
          <cell r="T455">
            <v>800.06659999999999</v>
          </cell>
          <cell r="U455">
            <v>1639.7360000000001</v>
          </cell>
          <cell r="V455">
            <v>2787.4043000000001</v>
          </cell>
          <cell r="W455">
            <v>9541.2013999999999</v>
          </cell>
          <cell r="X455">
            <v>11229.182199999999</v>
          </cell>
          <cell r="Y455">
            <v>33601.597900000001</v>
          </cell>
          <cell r="Z455">
            <v>2404.0587999999998</v>
          </cell>
          <cell r="AA455">
            <v>5018.8235999999997</v>
          </cell>
          <cell r="AB455">
            <v>8360.9575000000004</v>
          </cell>
          <cell r="AC455">
            <v>39.286200000000001</v>
          </cell>
          <cell r="AD455">
            <v>92.535600000000002</v>
          </cell>
          <cell r="AE455">
            <v>792.93870000000004</v>
          </cell>
          <cell r="AF455">
            <v>0</v>
          </cell>
          <cell r="AG455">
            <v>0</v>
          </cell>
          <cell r="AH455">
            <v>0</v>
          </cell>
          <cell r="AI455">
            <v>0</v>
          </cell>
          <cell r="AJ455">
            <v>0</v>
          </cell>
          <cell r="AK455">
            <v>0</v>
          </cell>
          <cell r="AL455">
            <v>1447.4517000000001</v>
          </cell>
          <cell r="AM455">
            <v>3015.5102999999999</v>
          </cell>
          <cell r="AN455">
            <v>5105.6410999999998</v>
          </cell>
          <cell r="AO455">
            <v>3812.2242999999999</v>
          </cell>
          <cell r="AP455">
            <v>7941.7983000000004</v>
          </cell>
          <cell r="AQ455">
            <v>12673.659900000001</v>
          </cell>
          <cell r="AR455">
            <v>39.286200000000001</v>
          </cell>
          <cell r="AS455">
            <v>92.535600000000002</v>
          </cell>
          <cell r="AT455">
            <v>792.93870000000004</v>
          </cell>
          <cell r="AU455">
            <v>0</v>
          </cell>
          <cell r="AV455">
            <v>0</v>
          </cell>
          <cell r="AW455">
            <v>0</v>
          </cell>
          <cell r="AX455">
            <v>0</v>
          </cell>
          <cell r="AY455">
            <v>0</v>
          </cell>
          <cell r="AZ455">
            <v>0</v>
          </cell>
          <cell r="BA455">
            <v>39.286200000000001</v>
          </cell>
          <cell r="BB455">
            <v>92.535600000000002</v>
          </cell>
          <cell r="BC455">
            <v>792.93870000000004</v>
          </cell>
          <cell r="BD455">
            <v>10714.388499999999</v>
          </cell>
          <cell r="BE455">
            <v>13725.3351</v>
          </cell>
          <cell r="BF455">
            <v>37674.241099999999</v>
          </cell>
          <cell r="BG455">
            <v>2678.3234000000002</v>
          </cell>
          <cell r="BH455">
            <v>5538.1809999999996</v>
          </cell>
          <cell r="BI455">
            <v>9393.9554000000007</v>
          </cell>
          <cell r="BJ455">
            <v>13392.7119</v>
          </cell>
          <cell r="BK455">
            <v>19263.516100000001</v>
          </cell>
          <cell r="BL455">
            <v>47068.196499999998</v>
          </cell>
          <cell r="BM455">
            <v>13353.4257</v>
          </cell>
          <cell r="BN455">
            <v>19170.980500000001</v>
          </cell>
          <cell r="BO455">
            <v>46275.257799999999</v>
          </cell>
        </row>
        <row r="456">
          <cell r="A456">
            <v>94129</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13.5381</v>
          </cell>
          <cell r="R456">
            <v>25.495200000000001</v>
          </cell>
          <cell r="S456">
            <v>188.1763</v>
          </cell>
          <cell r="T456">
            <v>25.142199999999999</v>
          </cell>
          <cell r="U456">
            <v>47.348300000000002</v>
          </cell>
          <cell r="V456">
            <v>349.47219999999999</v>
          </cell>
          <cell r="W456">
            <v>38.680300000000003</v>
          </cell>
          <cell r="X456">
            <v>72.843500000000006</v>
          </cell>
          <cell r="Y456">
            <v>537.64850000000001</v>
          </cell>
          <cell r="Z456">
            <v>32.216000000000001</v>
          </cell>
          <cell r="AA456">
            <v>61.343699999999998</v>
          </cell>
          <cell r="AB456">
            <v>447.79739999999998</v>
          </cell>
          <cell r="AC456">
            <v>0</v>
          </cell>
          <cell r="AD456">
            <v>0</v>
          </cell>
          <cell r="AE456">
            <v>0</v>
          </cell>
          <cell r="AF456">
            <v>0</v>
          </cell>
          <cell r="AG456">
            <v>0</v>
          </cell>
          <cell r="AH456">
            <v>0</v>
          </cell>
          <cell r="AI456">
            <v>2.4803000000000002</v>
          </cell>
          <cell r="AJ456">
            <v>3.5981000000000001</v>
          </cell>
          <cell r="AK456">
            <v>25.5459</v>
          </cell>
          <cell r="AL456">
            <v>37.768999999999998</v>
          </cell>
          <cell r="AM456">
            <v>72.213300000000004</v>
          </cell>
          <cell r="AN456">
            <v>524.9819</v>
          </cell>
          <cell r="AO456">
            <v>67.5047</v>
          </cell>
          <cell r="AP456">
            <v>129.9589</v>
          </cell>
          <cell r="AQ456">
            <v>947.23339999999996</v>
          </cell>
          <cell r="AR456">
            <v>2.4803000000000002</v>
          </cell>
          <cell r="AS456">
            <v>3.5981000000000001</v>
          </cell>
          <cell r="AT456">
            <v>25.5459</v>
          </cell>
          <cell r="AU456">
            <v>0</v>
          </cell>
          <cell r="AV456">
            <v>0</v>
          </cell>
          <cell r="AW456">
            <v>0</v>
          </cell>
          <cell r="AX456">
            <v>0</v>
          </cell>
          <cell r="AY456">
            <v>0</v>
          </cell>
          <cell r="AZ456">
            <v>0</v>
          </cell>
          <cell r="BA456">
            <v>2.4803000000000002</v>
          </cell>
          <cell r="BB456">
            <v>3.5981000000000001</v>
          </cell>
          <cell r="BC456">
            <v>25.5459</v>
          </cell>
          <cell r="BD456">
            <v>32.216000000000001</v>
          </cell>
          <cell r="BE456">
            <v>61.343699999999998</v>
          </cell>
          <cell r="BF456">
            <v>447.79739999999998</v>
          </cell>
          <cell r="BG456">
            <v>76.449299999999994</v>
          </cell>
          <cell r="BH456">
            <v>145.05680000000001</v>
          </cell>
          <cell r="BI456">
            <v>1062.6304</v>
          </cell>
          <cell r="BJ456">
            <v>108.6653</v>
          </cell>
          <cell r="BK456">
            <v>206.40049999999999</v>
          </cell>
          <cell r="BL456">
            <v>1510.4277999999999</v>
          </cell>
          <cell r="BM456">
            <v>106.185</v>
          </cell>
          <cell r="BN456">
            <v>202.80240000000001</v>
          </cell>
          <cell r="BO456">
            <v>1484.8819000000001</v>
          </cell>
        </row>
        <row r="457">
          <cell r="A457">
            <v>94130</v>
          </cell>
          <cell r="B457">
            <v>0</v>
          </cell>
          <cell r="C457">
            <v>0</v>
          </cell>
          <cell r="D457">
            <v>0</v>
          </cell>
          <cell r="E457">
            <v>0</v>
          </cell>
          <cell r="F457">
            <v>0</v>
          </cell>
          <cell r="G457">
            <v>0</v>
          </cell>
          <cell r="H457">
            <v>0</v>
          </cell>
          <cell r="I457">
            <v>233.8272</v>
          </cell>
          <cell r="J457">
            <v>0</v>
          </cell>
          <cell r="K457">
            <v>0</v>
          </cell>
          <cell r="L457">
            <v>0</v>
          </cell>
          <cell r="M457">
            <v>0</v>
          </cell>
          <cell r="N457">
            <v>0</v>
          </cell>
          <cell r="O457">
            <v>233.8272</v>
          </cell>
          <cell r="P457">
            <v>0</v>
          </cell>
          <cell r="Q457">
            <v>28.930800000000001</v>
          </cell>
          <cell r="R457">
            <v>143.8158</v>
          </cell>
          <cell r="S457">
            <v>478.64909999999998</v>
          </cell>
          <cell r="T457">
            <v>53.728700000000003</v>
          </cell>
          <cell r="U457">
            <v>267.0865</v>
          </cell>
          <cell r="V457">
            <v>888.91840000000002</v>
          </cell>
          <cell r="W457">
            <v>82.659499999999994</v>
          </cell>
          <cell r="X457">
            <v>410.90230000000003</v>
          </cell>
          <cell r="Y457">
            <v>1367.5675000000001</v>
          </cell>
          <cell r="Z457">
            <v>84.376599999999996</v>
          </cell>
          <cell r="AA457">
            <v>426.96469999999999</v>
          </cell>
          <cell r="AB457">
            <v>1395.9757999999999</v>
          </cell>
          <cell r="AC457">
            <v>0</v>
          </cell>
          <cell r="AD457">
            <v>0</v>
          </cell>
          <cell r="AE457">
            <v>0</v>
          </cell>
          <cell r="AF457">
            <v>0</v>
          </cell>
          <cell r="AG457">
            <v>0</v>
          </cell>
          <cell r="AH457">
            <v>0</v>
          </cell>
          <cell r="AI457">
            <v>6.4756999999999998</v>
          </cell>
          <cell r="AJ457">
            <v>9.3741000000000003</v>
          </cell>
          <cell r="AK457">
            <v>74.755700000000004</v>
          </cell>
          <cell r="AL457">
            <v>96.876400000000004</v>
          </cell>
          <cell r="AM457">
            <v>493.48880000000003</v>
          </cell>
          <cell r="AN457">
            <v>1602.7828999999999</v>
          </cell>
          <cell r="AO457">
            <v>174.7773</v>
          </cell>
          <cell r="AP457">
            <v>911.07939999999996</v>
          </cell>
          <cell r="AQ457">
            <v>2924.0030000000002</v>
          </cell>
          <cell r="AR457">
            <v>6.4756999999999998</v>
          </cell>
          <cell r="AS457">
            <v>243.2013</v>
          </cell>
          <cell r="AT457">
            <v>74.755700000000004</v>
          </cell>
          <cell r="AU457">
            <v>0</v>
          </cell>
          <cell r="AV457">
            <v>0</v>
          </cell>
          <cell r="AW457">
            <v>0</v>
          </cell>
          <cell r="AX457">
            <v>0</v>
          </cell>
          <cell r="AY457">
            <v>0</v>
          </cell>
          <cell r="AZ457">
            <v>0</v>
          </cell>
          <cell r="BA457">
            <v>6.4756999999999998</v>
          </cell>
          <cell r="BB457">
            <v>243.2013</v>
          </cell>
          <cell r="BC457">
            <v>74.755700000000004</v>
          </cell>
          <cell r="BD457">
            <v>84.376599999999996</v>
          </cell>
          <cell r="BE457">
            <v>660.79190000000006</v>
          </cell>
          <cell r="BF457">
            <v>1395.9757999999999</v>
          </cell>
          <cell r="BG457">
            <v>179.5359</v>
          </cell>
          <cell r="BH457">
            <v>904.39110000000005</v>
          </cell>
          <cell r="BI457">
            <v>2970.3503999999998</v>
          </cell>
          <cell r="BJ457">
            <v>263.91250000000002</v>
          </cell>
          <cell r="BK457">
            <v>1565.183</v>
          </cell>
          <cell r="BL457">
            <v>4366.3262000000004</v>
          </cell>
          <cell r="BM457">
            <v>257.43680000000001</v>
          </cell>
          <cell r="BN457">
            <v>1321.9817</v>
          </cell>
          <cell r="BO457">
            <v>4291.5704999999998</v>
          </cell>
        </row>
        <row r="458">
          <cell r="A458">
            <v>94131</v>
          </cell>
          <cell r="B458">
            <v>29.111599999999999</v>
          </cell>
          <cell r="C458">
            <v>40.766199999999998</v>
          </cell>
          <cell r="D458">
            <v>216.78630000000001</v>
          </cell>
          <cell r="E458">
            <v>54.064500000000002</v>
          </cell>
          <cell r="F458">
            <v>59.4358</v>
          </cell>
          <cell r="G458">
            <v>402.60419999999999</v>
          </cell>
          <cell r="H458">
            <v>0</v>
          </cell>
          <cell r="I458">
            <v>192.928</v>
          </cell>
          <cell r="J458">
            <v>0</v>
          </cell>
          <cell r="K458">
            <v>0</v>
          </cell>
          <cell r="L458">
            <v>0</v>
          </cell>
          <cell r="M458">
            <v>0</v>
          </cell>
          <cell r="N458">
            <v>0</v>
          </cell>
          <cell r="O458">
            <v>192.928</v>
          </cell>
          <cell r="P458">
            <v>0</v>
          </cell>
          <cell r="Q458">
            <v>1.9691000000000001</v>
          </cell>
          <cell r="R458">
            <v>5.7061000000000002</v>
          </cell>
          <cell r="S458">
            <v>14.663</v>
          </cell>
          <cell r="T458">
            <v>3.6568000000000001</v>
          </cell>
          <cell r="U458">
            <v>10.5969</v>
          </cell>
          <cell r="V458">
            <v>27.231300000000001</v>
          </cell>
          <cell r="W458">
            <v>88.802000000000007</v>
          </cell>
          <cell r="X458">
            <v>116.505</v>
          </cell>
          <cell r="Y458">
            <v>661.28480000000002</v>
          </cell>
          <cell r="Z458">
            <v>8.1875999999999998</v>
          </cell>
          <cell r="AA458">
            <v>24.277899999999999</v>
          </cell>
          <cell r="AB458">
            <v>60.971200000000003</v>
          </cell>
          <cell r="AC458">
            <v>22.9252</v>
          </cell>
          <cell r="AD458">
            <v>26.241199999999999</v>
          </cell>
          <cell r="AE458">
            <v>511.45190000000002</v>
          </cell>
          <cell r="AF458">
            <v>0</v>
          </cell>
          <cell r="AG458">
            <v>0</v>
          </cell>
          <cell r="AH458">
            <v>0</v>
          </cell>
          <cell r="AI458">
            <v>0</v>
          </cell>
          <cell r="AJ458">
            <v>0</v>
          </cell>
          <cell r="AK458">
            <v>0</v>
          </cell>
          <cell r="AL458">
            <v>6.1475</v>
          </cell>
          <cell r="AM458">
            <v>18.1816</v>
          </cell>
          <cell r="AN458">
            <v>45.779200000000003</v>
          </cell>
          <cell r="AO458">
            <v>-8.5900999999999996</v>
          </cell>
          <cell r="AP458">
            <v>16.218299999999999</v>
          </cell>
          <cell r="AQ458">
            <v>-404.70150000000001</v>
          </cell>
          <cell r="AR458">
            <v>22.9252</v>
          </cell>
          <cell r="AS458">
            <v>219.16919999999999</v>
          </cell>
          <cell r="AT458">
            <v>511.45190000000002</v>
          </cell>
          <cell r="AU458">
            <v>0</v>
          </cell>
          <cell r="AV458">
            <v>0</v>
          </cell>
          <cell r="AW458">
            <v>0</v>
          </cell>
          <cell r="AX458">
            <v>0</v>
          </cell>
          <cell r="AY458">
            <v>0</v>
          </cell>
          <cell r="AZ458">
            <v>0</v>
          </cell>
          <cell r="BA458">
            <v>22.9252</v>
          </cell>
          <cell r="BB458">
            <v>219.16919999999999</v>
          </cell>
          <cell r="BC458">
            <v>511.45190000000002</v>
          </cell>
          <cell r="BD458">
            <v>91.363699999999994</v>
          </cell>
          <cell r="BE458">
            <v>317.40789999999998</v>
          </cell>
          <cell r="BF458">
            <v>680.36170000000004</v>
          </cell>
          <cell r="BG458">
            <v>11.773400000000001</v>
          </cell>
          <cell r="BH458">
            <v>34.4846</v>
          </cell>
          <cell r="BI458">
            <v>87.673500000000004</v>
          </cell>
          <cell r="BJ458">
            <v>103.1371</v>
          </cell>
          <cell r="BK458">
            <v>351.89249999999998</v>
          </cell>
          <cell r="BL458">
            <v>768.03520000000003</v>
          </cell>
          <cell r="BM458">
            <v>80.2119</v>
          </cell>
          <cell r="BN458">
            <v>132.72329999999999</v>
          </cell>
          <cell r="BO458">
            <v>256.58330000000001</v>
          </cell>
        </row>
        <row r="459">
          <cell r="A459">
            <v>94132</v>
          </cell>
          <cell r="B459">
            <v>0</v>
          </cell>
          <cell r="C459">
            <v>0</v>
          </cell>
          <cell r="D459">
            <v>0</v>
          </cell>
          <cell r="E459">
            <v>0</v>
          </cell>
          <cell r="F459">
            <v>0</v>
          </cell>
          <cell r="G459">
            <v>0</v>
          </cell>
          <cell r="H459">
            <v>0</v>
          </cell>
          <cell r="I459">
            <v>134.0864</v>
          </cell>
          <cell r="J459">
            <v>0</v>
          </cell>
          <cell r="K459">
            <v>0</v>
          </cell>
          <cell r="L459">
            <v>0</v>
          </cell>
          <cell r="M459">
            <v>0</v>
          </cell>
          <cell r="N459">
            <v>0</v>
          </cell>
          <cell r="O459">
            <v>134.0864</v>
          </cell>
          <cell r="P459">
            <v>0</v>
          </cell>
          <cell r="Q459">
            <v>89.447999999999993</v>
          </cell>
          <cell r="R459">
            <v>117.05289999999999</v>
          </cell>
          <cell r="S459">
            <v>1444.8334</v>
          </cell>
          <cell r="T459">
            <v>166.11770000000001</v>
          </cell>
          <cell r="U459">
            <v>217.38380000000001</v>
          </cell>
          <cell r="V459">
            <v>2683.2638999999999</v>
          </cell>
          <cell r="W459">
            <v>255.56569999999999</v>
          </cell>
          <cell r="X459">
            <v>334.43669999999997</v>
          </cell>
          <cell r="Y459">
            <v>4128.0973000000004</v>
          </cell>
          <cell r="Z459">
            <v>212.8629</v>
          </cell>
          <cell r="AA459">
            <v>280.28489999999999</v>
          </cell>
          <cell r="AB459">
            <v>3395.4097000000002</v>
          </cell>
          <cell r="AC459">
            <v>0</v>
          </cell>
          <cell r="AD459">
            <v>0</v>
          </cell>
          <cell r="AE459">
            <v>0</v>
          </cell>
          <cell r="AF459">
            <v>0</v>
          </cell>
          <cell r="AG459">
            <v>0</v>
          </cell>
          <cell r="AH459">
            <v>0</v>
          </cell>
          <cell r="AI459">
            <v>4.5982000000000003</v>
          </cell>
          <cell r="AJ459">
            <v>6.6590999999999996</v>
          </cell>
          <cell r="AK459">
            <v>53.081899999999997</v>
          </cell>
          <cell r="AL459">
            <v>249.54470000000001</v>
          </cell>
          <cell r="AM459">
            <v>329.35579999999999</v>
          </cell>
          <cell r="AN459">
            <v>4128.6207000000004</v>
          </cell>
          <cell r="AO459">
            <v>457.80939999999998</v>
          </cell>
          <cell r="AP459">
            <v>602.98159999999996</v>
          </cell>
          <cell r="AQ459">
            <v>7470.9485000000004</v>
          </cell>
          <cell r="AR459">
            <v>4.5982000000000003</v>
          </cell>
          <cell r="AS459">
            <v>140.74549999999999</v>
          </cell>
          <cell r="AT459">
            <v>53.081899999999997</v>
          </cell>
          <cell r="AU459">
            <v>0</v>
          </cell>
          <cell r="AV459">
            <v>0</v>
          </cell>
          <cell r="AW459">
            <v>0</v>
          </cell>
          <cell r="AX459">
            <v>0</v>
          </cell>
          <cell r="AY459">
            <v>0</v>
          </cell>
          <cell r="AZ459">
            <v>0</v>
          </cell>
          <cell r="BA459">
            <v>4.5982000000000003</v>
          </cell>
          <cell r="BB459">
            <v>140.74549999999999</v>
          </cell>
          <cell r="BC459">
            <v>53.081899999999997</v>
          </cell>
          <cell r="BD459">
            <v>212.8629</v>
          </cell>
          <cell r="BE459">
            <v>414.37130000000002</v>
          </cell>
          <cell r="BF459">
            <v>3395.4097000000002</v>
          </cell>
          <cell r="BG459">
            <v>505.11040000000003</v>
          </cell>
          <cell r="BH459">
            <v>663.79250000000002</v>
          </cell>
          <cell r="BI459">
            <v>8256.7180000000008</v>
          </cell>
          <cell r="BJ459">
            <v>717.97329999999999</v>
          </cell>
          <cell r="BK459">
            <v>1078.1638</v>
          </cell>
          <cell r="BL459">
            <v>11652.127699999999</v>
          </cell>
          <cell r="BM459">
            <v>713.37509999999997</v>
          </cell>
          <cell r="BN459">
            <v>937.41830000000004</v>
          </cell>
          <cell r="BO459">
            <v>11599.0458</v>
          </cell>
        </row>
        <row r="460">
          <cell r="A460">
            <v>94133</v>
          </cell>
          <cell r="B460">
            <v>0</v>
          </cell>
          <cell r="C460">
            <v>0</v>
          </cell>
          <cell r="D460">
            <v>0</v>
          </cell>
          <cell r="E460">
            <v>0</v>
          </cell>
          <cell r="F460">
            <v>0</v>
          </cell>
          <cell r="G460">
            <v>0</v>
          </cell>
          <cell r="H460">
            <v>0</v>
          </cell>
          <cell r="I460">
            <v>308.23520000000002</v>
          </cell>
          <cell r="J460">
            <v>0</v>
          </cell>
          <cell r="K460">
            <v>0</v>
          </cell>
          <cell r="L460">
            <v>0</v>
          </cell>
          <cell r="M460">
            <v>0</v>
          </cell>
          <cell r="N460">
            <v>0</v>
          </cell>
          <cell r="O460">
            <v>308.23520000000002</v>
          </cell>
          <cell r="P460">
            <v>0</v>
          </cell>
          <cell r="Q460">
            <v>113.5188</v>
          </cell>
          <cell r="R460">
            <v>106.8412</v>
          </cell>
          <cell r="S460">
            <v>1878.1235999999999</v>
          </cell>
          <cell r="T460">
            <v>210.82050000000001</v>
          </cell>
          <cell r="U460">
            <v>198.41929999999999</v>
          </cell>
          <cell r="V460">
            <v>3487.942</v>
          </cell>
          <cell r="W460">
            <v>324.33929999999998</v>
          </cell>
          <cell r="X460">
            <v>305.26049999999998</v>
          </cell>
          <cell r="Y460">
            <v>5366.0655999999999</v>
          </cell>
          <cell r="Z460">
            <v>482.57279999999997</v>
          </cell>
          <cell r="AA460">
            <v>454.18619999999999</v>
          </cell>
          <cell r="AB460">
            <v>7983.9772999999996</v>
          </cell>
          <cell r="AC460">
            <v>0</v>
          </cell>
          <cell r="AD460">
            <v>0</v>
          </cell>
          <cell r="AE460">
            <v>0</v>
          </cell>
          <cell r="AF460">
            <v>0</v>
          </cell>
          <cell r="AG460">
            <v>0</v>
          </cell>
          <cell r="AH460">
            <v>0</v>
          </cell>
          <cell r="AI460">
            <v>9.1365999999999996</v>
          </cell>
          <cell r="AJ460">
            <v>18.5185</v>
          </cell>
          <cell r="AK460">
            <v>105.4735</v>
          </cell>
          <cell r="AL460">
            <v>354.41039999999998</v>
          </cell>
          <cell r="AM460">
            <v>333.56270000000001</v>
          </cell>
          <cell r="AN460">
            <v>5863.5814</v>
          </cell>
          <cell r="AO460">
            <v>827.84659999999997</v>
          </cell>
          <cell r="AP460">
            <v>769.23040000000003</v>
          </cell>
          <cell r="AQ460">
            <v>13742.0852</v>
          </cell>
          <cell r="AR460">
            <v>9.1365999999999996</v>
          </cell>
          <cell r="AS460">
            <v>326.75369999999998</v>
          </cell>
          <cell r="AT460">
            <v>105.4735</v>
          </cell>
          <cell r="AU460">
            <v>0</v>
          </cell>
          <cell r="AV460">
            <v>0</v>
          </cell>
          <cell r="AW460">
            <v>0</v>
          </cell>
          <cell r="AX460">
            <v>0</v>
          </cell>
          <cell r="AY460">
            <v>0</v>
          </cell>
          <cell r="AZ460">
            <v>0</v>
          </cell>
          <cell r="BA460">
            <v>9.1365999999999996</v>
          </cell>
          <cell r="BB460">
            <v>326.75369999999998</v>
          </cell>
          <cell r="BC460">
            <v>105.4735</v>
          </cell>
          <cell r="BD460">
            <v>482.57279999999997</v>
          </cell>
          <cell r="BE460">
            <v>762.42139999999995</v>
          </cell>
          <cell r="BF460">
            <v>7983.9772999999996</v>
          </cell>
          <cell r="BG460">
            <v>678.74969999999996</v>
          </cell>
          <cell r="BH460">
            <v>638.82320000000004</v>
          </cell>
          <cell r="BI460">
            <v>11229.647000000001</v>
          </cell>
          <cell r="BJ460">
            <v>1161.3225</v>
          </cell>
          <cell r="BK460">
            <v>1401.2446</v>
          </cell>
          <cell r="BL460">
            <v>19213.624299999999</v>
          </cell>
          <cell r="BM460">
            <v>1152.1858999999999</v>
          </cell>
          <cell r="BN460">
            <v>1074.4909</v>
          </cell>
          <cell r="BO460">
            <v>19108.150799999999</v>
          </cell>
        </row>
        <row r="461">
          <cell r="A461">
            <v>94134</v>
          </cell>
          <cell r="B461">
            <v>0</v>
          </cell>
          <cell r="C461">
            <v>0</v>
          </cell>
          <cell r="D461">
            <v>0</v>
          </cell>
          <cell r="E461">
            <v>0</v>
          </cell>
          <cell r="F461">
            <v>0</v>
          </cell>
          <cell r="G461">
            <v>0</v>
          </cell>
          <cell r="H461">
            <v>0</v>
          </cell>
          <cell r="I461">
            <v>116.0992</v>
          </cell>
          <cell r="J461">
            <v>0</v>
          </cell>
          <cell r="K461">
            <v>0</v>
          </cell>
          <cell r="L461">
            <v>0</v>
          </cell>
          <cell r="M461">
            <v>0</v>
          </cell>
          <cell r="N461">
            <v>0</v>
          </cell>
          <cell r="O461">
            <v>116.0992</v>
          </cell>
          <cell r="P461">
            <v>0</v>
          </cell>
          <cell r="Q461">
            <v>70.260599999999997</v>
          </cell>
          <cell r="R461">
            <v>135.53980000000001</v>
          </cell>
          <cell r="S461">
            <v>976.61030000000005</v>
          </cell>
          <cell r="T461">
            <v>130.48400000000001</v>
          </cell>
          <cell r="U461">
            <v>251.71680000000001</v>
          </cell>
          <cell r="V461">
            <v>1813.7036000000001</v>
          </cell>
          <cell r="W461">
            <v>200.74459999999999</v>
          </cell>
          <cell r="X461">
            <v>387.25659999999999</v>
          </cell>
          <cell r="Y461">
            <v>2790.3139000000001</v>
          </cell>
          <cell r="Z461">
            <v>170.72380000000001</v>
          </cell>
          <cell r="AA461">
            <v>333.07870000000003</v>
          </cell>
          <cell r="AB461">
            <v>2373.0300999999999</v>
          </cell>
          <cell r="AC461">
            <v>0</v>
          </cell>
          <cell r="AD461">
            <v>0</v>
          </cell>
          <cell r="AE461">
            <v>0</v>
          </cell>
          <cell r="AF461">
            <v>0</v>
          </cell>
          <cell r="AG461">
            <v>0</v>
          </cell>
          <cell r="AH461">
            <v>0</v>
          </cell>
          <cell r="AI461">
            <v>3.3837000000000002</v>
          </cell>
          <cell r="AJ461">
            <v>4.9112999999999998</v>
          </cell>
          <cell r="AK461">
            <v>34.8506</v>
          </cell>
          <cell r="AL461">
            <v>196.01519999999999</v>
          </cell>
          <cell r="AM461">
            <v>384.04289999999997</v>
          </cell>
          <cell r="AN461">
            <v>2724.5765999999999</v>
          </cell>
          <cell r="AO461">
            <v>363.3553</v>
          </cell>
          <cell r="AP461">
            <v>712.21029999999996</v>
          </cell>
          <cell r="AQ461">
            <v>5062.7560999999996</v>
          </cell>
          <cell r="AR461">
            <v>3.3837000000000002</v>
          </cell>
          <cell r="AS461">
            <v>121.01049999999999</v>
          </cell>
          <cell r="AT461">
            <v>34.8506</v>
          </cell>
          <cell r="AU461">
            <v>0</v>
          </cell>
          <cell r="AV461">
            <v>0</v>
          </cell>
          <cell r="AW461">
            <v>0</v>
          </cell>
          <cell r="AX461">
            <v>0</v>
          </cell>
          <cell r="AY461">
            <v>0</v>
          </cell>
          <cell r="AZ461">
            <v>0</v>
          </cell>
          <cell r="BA461">
            <v>3.3837000000000002</v>
          </cell>
          <cell r="BB461">
            <v>121.01049999999999</v>
          </cell>
          <cell r="BC461">
            <v>34.8506</v>
          </cell>
          <cell r="BD461">
            <v>170.72380000000001</v>
          </cell>
          <cell r="BE461">
            <v>449.17790000000002</v>
          </cell>
          <cell r="BF461">
            <v>2373.0300999999999</v>
          </cell>
          <cell r="BG461">
            <v>396.75979999999998</v>
          </cell>
          <cell r="BH461">
            <v>771.29949999999997</v>
          </cell>
          <cell r="BI461">
            <v>5514.8905000000004</v>
          </cell>
          <cell r="BJ461">
            <v>567.48360000000002</v>
          </cell>
          <cell r="BK461">
            <v>1220.4774</v>
          </cell>
          <cell r="BL461">
            <v>7887.9206000000004</v>
          </cell>
          <cell r="BM461">
            <v>564.09990000000005</v>
          </cell>
          <cell r="BN461">
            <v>1099.4668999999999</v>
          </cell>
          <cell r="BO461">
            <v>7853.07</v>
          </cell>
        </row>
        <row r="462">
          <cell r="A462">
            <v>94135</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169.8777</v>
          </cell>
          <cell r="R462">
            <v>324.99220000000003</v>
          </cell>
          <cell r="S462">
            <v>2868.7118</v>
          </cell>
          <cell r="T462">
            <v>315.48719999999997</v>
          </cell>
          <cell r="U462">
            <v>603.55690000000004</v>
          </cell>
          <cell r="V462">
            <v>5327.6109999999999</v>
          </cell>
          <cell r="W462">
            <v>485.36489999999998</v>
          </cell>
          <cell r="X462">
            <v>928.54909999999995</v>
          </cell>
          <cell r="Y462">
            <v>8196.3227999999999</v>
          </cell>
          <cell r="Z462">
            <v>449.64479999999998</v>
          </cell>
          <cell r="AA462">
            <v>869.89030000000002</v>
          </cell>
          <cell r="AB462">
            <v>7070.3334999999997</v>
          </cell>
          <cell r="AC462">
            <v>0</v>
          </cell>
          <cell r="AD462">
            <v>0</v>
          </cell>
          <cell r="AE462">
            <v>0</v>
          </cell>
          <cell r="AF462">
            <v>0</v>
          </cell>
          <cell r="AG462">
            <v>0</v>
          </cell>
          <cell r="AH462">
            <v>0</v>
          </cell>
          <cell r="AI462">
            <v>76.260499999999993</v>
          </cell>
          <cell r="AJ462">
            <v>109.9049</v>
          </cell>
          <cell r="AK462">
            <v>962.08939999999996</v>
          </cell>
          <cell r="AL462">
            <v>516.25660000000005</v>
          </cell>
          <cell r="AM462">
            <v>1002.9607999999999</v>
          </cell>
          <cell r="AN462">
            <v>9960.1170000000002</v>
          </cell>
          <cell r="AO462">
            <v>889.64089999999999</v>
          </cell>
          <cell r="AP462">
            <v>1762.9462000000001</v>
          </cell>
          <cell r="AQ462">
            <v>16068.3611</v>
          </cell>
          <cell r="AR462">
            <v>76.260499999999993</v>
          </cell>
          <cell r="AS462">
            <v>109.9049</v>
          </cell>
          <cell r="AT462">
            <v>962.08939999999996</v>
          </cell>
          <cell r="AU462">
            <v>0</v>
          </cell>
          <cell r="AV462">
            <v>0</v>
          </cell>
          <cell r="AW462">
            <v>0</v>
          </cell>
          <cell r="AX462">
            <v>0</v>
          </cell>
          <cell r="AY462">
            <v>0</v>
          </cell>
          <cell r="AZ462">
            <v>0</v>
          </cell>
          <cell r="BA462">
            <v>76.260499999999993</v>
          </cell>
          <cell r="BB462">
            <v>109.9049</v>
          </cell>
          <cell r="BC462">
            <v>962.08939999999996</v>
          </cell>
          <cell r="BD462">
            <v>449.64479999999998</v>
          </cell>
          <cell r="BE462">
            <v>869.89030000000002</v>
          </cell>
          <cell r="BF462">
            <v>7070.3334999999997</v>
          </cell>
          <cell r="BG462">
            <v>1001.6215</v>
          </cell>
          <cell r="BH462">
            <v>1931.5099</v>
          </cell>
          <cell r="BI462">
            <v>18156.4398</v>
          </cell>
          <cell r="BJ462">
            <v>1451.2663</v>
          </cell>
          <cell r="BK462">
            <v>2801.4002</v>
          </cell>
          <cell r="BL462">
            <v>25226.773300000001</v>
          </cell>
          <cell r="BM462">
            <v>1375.0057999999999</v>
          </cell>
          <cell r="BN462">
            <v>2691.4953</v>
          </cell>
          <cell r="BO462">
            <v>24264.6839</v>
          </cell>
        </row>
        <row r="463">
          <cell r="A463">
            <v>94136</v>
          </cell>
          <cell r="B463">
            <v>80.864599999999996</v>
          </cell>
          <cell r="C463">
            <v>141.6138</v>
          </cell>
          <cell r="D463">
            <v>1377.3843999999999</v>
          </cell>
          <cell r="E463">
            <v>150.1772</v>
          </cell>
          <cell r="F463">
            <v>262.99700000000001</v>
          </cell>
          <cell r="G463">
            <v>2558.0005000000001</v>
          </cell>
          <cell r="H463">
            <v>0</v>
          </cell>
          <cell r="I463">
            <v>318.86399999999998</v>
          </cell>
          <cell r="J463">
            <v>0</v>
          </cell>
          <cell r="K463">
            <v>0</v>
          </cell>
          <cell r="L463">
            <v>0</v>
          </cell>
          <cell r="M463">
            <v>0</v>
          </cell>
          <cell r="N463">
            <v>0</v>
          </cell>
          <cell r="O463">
            <v>318.86399999999998</v>
          </cell>
          <cell r="P463">
            <v>0</v>
          </cell>
          <cell r="Q463">
            <v>10.6364</v>
          </cell>
          <cell r="R463">
            <v>10.0107</v>
          </cell>
          <cell r="S463">
            <v>0.74299999999999999</v>
          </cell>
          <cell r="T463">
            <v>19.753299999999999</v>
          </cell>
          <cell r="U463">
            <v>18.5913</v>
          </cell>
          <cell r="V463">
            <v>1.3774999999999999</v>
          </cell>
          <cell r="W463">
            <v>261.43150000000003</v>
          </cell>
          <cell r="X463">
            <v>433.21280000000002</v>
          </cell>
          <cell r="Y463">
            <v>3937.5054</v>
          </cell>
          <cell r="Z463">
            <v>61.005299999999998</v>
          </cell>
          <cell r="AA463">
            <v>57.416800000000002</v>
          </cell>
          <cell r="AB463">
            <v>0</v>
          </cell>
          <cell r="AC463">
            <v>0</v>
          </cell>
          <cell r="AD463">
            <v>0</v>
          </cell>
          <cell r="AE463">
            <v>445.40809999999999</v>
          </cell>
          <cell r="AF463">
            <v>0</v>
          </cell>
          <cell r="AG463">
            <v>0</v>
          </cell>
          <cell r="AH463">
            <v>0</v>
          </cell>
          <cell r="AI463">
            <v>0</v>
          </cell>
          <cell r="AJ463">
            <v>0</v>
          </cell>
          <cell r="AK463">
            <v>0</v>
          </cell>
          <cell r="AL463">
            <v>32.323900000000002</v>
          </cell>
          <cell r="AM463">
            <v>30.422499999999999</v>
          </cell>
          <cell r="AN463">
            <v>550.57929999999999</v>
          </cell>
          <cell r="AO463">
            <v>93.3292</v>
          </cell>
          <cell r="AP463">
            <v>87.839299999999994</v>
          </cell>
          <cell r="AQ463">
            <v>105.1712</v>
          </cell>
          <cell r="AR463">
            <v>0</v>
          </cell>
          <cell r="AS463">
            <v>318.86399999999998</v>
          </cell>
          <cell r="AT463">
            <v>445.40809999999999</v>
          </cell>
          <cell r="AU463">
            <v>0</v>
          </cell>
          <cell r="AV463">
            <v>0</v>
          </cell>
          <cell r="AW463">
            <v>0</v>
          </cell>
          <cell r="AX463">
            <v>0</v>
          </cell>
          <cell r="AY463">
            <v>0</v>
          </cell>
          <cell r="AZ463">
            <v>0</v>
          </cell>
          <cell r="BA463">
            <v>0</v>
          </cell>
          <cell r="BB463">
            <v>318.86399999999998</v>
          </cell>
          <cell r="BC463">
            <v>445.40809999999999</v>
          </cell>
          <cell r="BD463">
            <v>292.0471</v>
          </cell>
          <cell r="BE463">
            <v>780.89160000000004</v>
          </cell>
          <cell r="BF463">
            <v>3935.3849</v>
          </cell>
          <cell r="BG463">
            <v>62.7136</v>
          </cell>
          <cell r="BH463">
            <v>59.024500000000003</v>
          </cell>
          <cell r="BI463">
            <v>552.69979999999998</v>
          </cell>
          <cell r="BJ463">
            <v>354.76069999999999</v>
          </cell>
          <cell r="BK463">
            <v>839.91610000000003</v>
          </cell>
          <cell r="BL463">
            <v>4488.0847000000003</v>
          </cell>
          <cell r="BM463">
            <v>354.76069999999999</v>
          </cell>
          <cell r="BN463">
            <v>521.0521</v>
          </cell>
          <cell r="BO463">
            <v>4042.6765999999998</v>
          </cell>
        </row>
        <row r="464">
          <cell r="A464">
            <v>94137</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216.2722</v>
          </cell>
          <cell r="R464">
            <v>204.25309999999999</v>
          </cell>
          <cell r="S464">
            <v>1376.3371999999999</v>
          </cell>
          <cell r="T464">
            <v>401.64830000000001</v>
          </cell>
          <cell r="U464">
            <v>379.3272</v>
          </cell>
          <cell r="V464">
            <v>2556.0542999999998</v>
          </cell>
          <cell r="W464">
            <v>617.92049999999995</v>
          </cell>
          <cell r="X464">
            <v>583.58029999999997</v>
          </cell>
          <cell r="Y464">
            <v>3932.3915000000002</v>
          </cell>
          <cell r="Z464">
            <v>542.10829999999999</v>
          </cell>
          <cell r="AA464">
            <v>512.01869999999997</v>
          </cell>
          <cell r="AB464">
            <v>0</v>
          </cell>
          <cell r="AC464">
            <v>0</v>
          </cell>
          <cell r="AD464">
            <v>0</v>
          </cell>
          <cell r="AE464">
            <v>0</v>
          </cell>
          <cell r="AF464">
            <v>0</v>
          </cell>
          <cell r="AG464">
            <v>0</v>
          </cell>
          <cell r="AH464">
            <v>0</v>
          </cell>
          <cell r="AI464">
            <v>0</v>
          </cell>
          <cell r="AJ464">
            <v>0</v>
          </cell>
          <cell r="AK464">
            <v>0</v>
          </cell>
          <cell r="AL464">
            <v>603.36260000000004</v>
          </cell>
          <cell r="AM464">
            <v>569.8913</v>
          </cell>
          <cell r="AN464">
            <v>12609.743399999999</v>
          </cell>
          <cell r="AO464">
            <v>1145.4709</v>
          </cell>
          <cell r="AP464">
            <v>1081.9100000000001</v>
          </cell>
          <cell r="AQ464">
            <v>12609.743399999999</v>
          </cell>
          <cell r="AR464">
            <v>0</v>
          </cell>
          <cell r="AS464">
            <v>0</v>
          </cell>
          <cell r="AT464">
            <v>0</v>
          </cell>
          <cell r="AU464">
            <v>0</v>
          </cell>
          <cell r="AV464">
            <v>0</v>
          </cell>
          <cell r="AW464">
            <v>0</v>
          </cell>
          <cell r="AX464">
            <v>0</v>
          </cell>
          <cell r="AY464">
            <v>0</v>
          </cell>
          <cell r="AZ464">
            <v>0</v>
          </cell>
          <cell r="BA464">
            <v>0</v>
          </cell>
          <cell r="BB464">
            <v>0</v>
          </cell>
          <cell r="BC464">
            <v>0</v>
          </cell>
          <cell r="BD464">
            <v>542.10829999999999</v>
          </cell>
          <cell r="BE464">
            <v>512.01869999999997</v>
          </cell>
          <cell r="BF464">
            <v>0</v>
          </cell>
          <cell r="BG464">
            <v>1221.2831000000001</v>
          </cell>
          <cell r="BH464">
            <v>1153.4716000000001</v>
          </cell>
          <cell r="BI464">
            <v>16542.134900000001</v>
          </cell>
          <cell r="BJ464">
            <v>1763.3914</v>
          </cell>
          <cell r="BK464">
            <v>1665.4902999999999</v>
          </cell>
          <cell r="BL464">
            <v>16542.134900000001</v>
          </cell>
          <cell r="BM464">
            <v>1763.3914</v>
          </cell>
          <cell r="BN464">
            <v>1665.4902999999999</v>
          </cell>
          <cell r="BO464">
            <v>16542.134900000001</v>
          </cell>
        </row>
        <row r="465">
          <cell r="A465">
            <v>94139</v>
          </cell>
          <cell r="B465">
            <v>286.6617</v>
          </cell>
          <cell r="C465">
            <v>286.6617</v>
          </cell>
          <cell r="D465">
            <v>5876.2114000000001</v>
          </cell>
          <cell r="E465">
            <v>532.37180000000001</v>
          </cell>
          <cell r="F465">
            <v>532.37180000000001</v>
          </cell>
          <cell r="G465">
            <v>10912.9653</v>
          </cell>
          <cell r="H465">
            <v>2482</v>
          </cell>
          <cell r="I465">
            <v>2482</v>
          </cell>
          <cell r="J465">
            <v>0</v>
          </cell>
          <cell r="K465">
            <v>0</v>
          </cell>
          <cell r="L465">
            <v>0</v>
          </cell>
          <cell r="M465">
            <v>0</v>
          </cell>
          <cell r="N465">
            <v>2482</v>
          </cell>
          <cell r="O465">
            <v>2482</v>
          </cell>
          <cell r="P465">
            <v>0</v>
          </cell>
          <cell r="Q465">
            <v>168.84620000000001</v>
          </cell>
          <cell r="R465">
            <v>168.84620000000001</v>
          </cell>
          <cell r="S465">
            <v>1637.1842999999999</v>
          </cell>
          <cell r="T465">
            <v>313.57150000000001</v>
          </cell>
          <cell r="U465">
            <v>313.57150000000001</v>
          </cell>
          <cell r="V465">
            <v>3040.4830999999999</v>
          </cell>
          <cell r="W465">
            <v>1301.4512</v>
          </cell>
          <cell r="X465">
            <v>1301.4512</v>
          </cell>
          <cell r="Y465">
            <v>21466.844099999998</v>
          </cell>
          <cell r="Z465">
            <v>992.77250000000004</v>
          </cell>
          <cell r="AA465">
            <v>992.77250000000004</v>
          </cell>
          <cell r="AB465">
            <v>10707.3688</v>
          </cell>
          <cell r="AC465">
            <v>0</v>
          </cell>
          <cell r="AD465">
            <v>0</v>
          </cell>
          <cell r="AE465">
            <v>0</v>
          </cell>
          <cell r="AF465">
            <v>0</v>
          </cell>
          <cell r="AG465">
            <v>0</v>
          </cell>
          <cell r="AH465">
            <v>0</v>
          </cell>
          <cell r="AI465">
            <v>0</v>
          </cell>
          <cell r="AJ465">
            <v>0</v>
          </cell>
          <cell r="AK465">
            <v>0</v>
          </cell>
          <cell r="AL465">
            <v>471.0521</v>
          </cell>
          <cell r="AM465">
            <v>471.0521</v>
          </cell>
          <cell r="AN465">
            <v>9655.9850999999999</v>
          </cell>
          <cell r="AO465">
            <v>1463.8245999999999</v>
          </cell>
          <cell r="AP465">
            <v>1463.8245999999999</v>
          </cell>
          <cell r="AQ465">
            <v>20363.353899999998</v>
          </cell>
          <cell r="AR465">
            <v>2482</v>
          </cell>
          <cell r="AS465">
            <v>2482</v>
          </cell>
          <cell r="AT465">
            <v>0</v>
          </cell>
          <cell r="AU465">
            <v>0</v>
          </cell>
          <cell r="AV465">
            <v>0</v>
          </cell>
          <cell r="AW465">
            <v>0</v>
          </cell>
          <cell r="AX465">
            <v>0</v>
          </cell>
          <cell r="AY465">
            <v>0</v>
          </cell>
          <cell r="AZ465">
            <v>0</v>
          </cell>
          <cell r="BA465">
            <v>2482</v>
          </cell>
          <cell r="BB465">
            <v>2482</v>
          </cell>
          <cell r="BC465">
            <v>0</v>
          </cell>
          <cell r="BD465">
            <v>4293.8059999999996</v>
          </cell>
          <cell r="BE465">
            <v>4293.8059999999996</v>
          </cell>
          <cell r="BF465">
            <v>27496.5455</v>
          </cell>
          <cell r="BG465">
            <v>953.46979999999996</v>
          </cell>
          <cell r="BH465">
            <v>953.46979999999996</v>
          </cell>
          <cell r="BI465">
            <v>14333.6525</v>
          </cell>
          <cell r="BJ465">
            <v>5247.2758000000003</v>
          </cell>
          <cell r="BK465">
            <v>5247.2758000000003</v>
          </cell>
          <cell r="BL465">
            <v>41830.197999999997</v>
          </cell>
          <cell r="BM465">
            <v>2765.2757999999999</v>
          </cell>
          <cell r="BN465">
            <v>2765.2757999999999</v>
          </cell>
          <cell r="BO465">
            <v>41830.197999999997</v>
          </cell>
        </row>
        <row r="466">
          <cell r="A466">
            <v>94140</v>
          </cell>
          <cell r="B466">
            <v>16.758199999999999</v>
          </cell>
          <cell r="C466">
            <v>16.758199999999999</v>
          </cell>
          <cell r="D466">
            <v>303.286</v>
          </cell>
          <cell r="E466">
            <v>31.122399999999999</v>
          </cell>
          <cell r="F466">
            <v>31.122399999999999</v>
          </cell>
          <cell r="G466">
            <v>563.24689999999998</v>
          </cell>
          <cell r="H466">
            <v>43.142600000000002</v>
          </cell>
          <cell r="I466">
            <v>43.142600000000002</v>
          </cell>
          <cell r="J466">
            <v>0</v>
          </cell>
          <cell r="K466">
            <v>0</v>
          </cell>
          <cell r="L466">
            <v>0</v>
          </cell>
          <cell r="M466">
            <v>0</v>
          </cell>
          <cell r="N466">
            <v>43.142600000000002</v>
          </cell>
          <cell r="O466">
            <v>43.142600000000002</v>
          </cell>
          <cell r="P466">
            <v>0</v>
          </cell>
          <cell r="Q466">
            <v>252.19309999999999</v>
          </cell>
          <cell r="R466">
            <v>252.19309999999999</v>
          </cell>
          <cell r="S466">
            <v>4564.1372000000001</v>
          </cell>
          <cell r="T466">
            <v>468.3587</v>
          </cell>
          <cell r="U466">
            <v>468.3587</v>
          </cell>
          <cell r="V466">
            <v>8476.2551999999996</v>
          </cell>
          <cell r="W466">
            <v>768.43240000000003</v>
          </cell>
          <cell r="X466">
            <v>768.43240000000003</v>
          </cell>
          <cell r="Y466">
            <v>13906.925300000001</v>
          </cell>
          <cell r="Z466">
            <v>1401.0709999999999</v>
          </cell>
          <cell r="AA466">
            <v>1401.0709999999999</v>
          </cell>
          <cell r="AB466">
            <v>25356.283299999999</v>
          </cell>
          <cell r="AC466">
            <v>0</v>
          </cell>
          <cell r="AD466">
            <v>0</v>
          </cell>
          <cell r="AE466">
            <v>116.94119999999999</v>
          </cell>
          <cell r="AF466">
            <v>0</v>
          </cell>
          <cell r="AG466">
            <v>0</v>
          </cell>
          <cell r="AH466">
            <v>0</v>
          </cell>
          <cell r="AI466">
            <v>0</v>
          </cell>
          <cell r="AJ466">
            <v>0</v>
          </cell>
          <cell r="AK466">
            <v>0</v>
          </cell>
          <cell r="AL466">
            <v>787.35760000000005</v>
          </cell>
          <cell r="AM466">
            <v>787.35760000000005</v>
          </cell>
          <cell r="AN466">
            <v>14249.429700000001</v>
          </cell>
          <cell r="AO466">
            <v>2188.4286000000002</v>
          </cell>
          <cell r="AP466">
            <v>2188.4286000000002</v>
          </cell>
          <cell r="AQ466">
            <v>39488.771800000002</v>
          </cell>
          <cell r="AR466">
            <v>43.142600000000002</v>
          </cell>
          <cell r="AS466">
            <v>43.142600000000002</v>
          </cell>
          <cell r="AT466">
            <v>116.94119999999999</v>
          </cell>
          <cell r="AU466">
            <v>0</v>
          </cell>
          <cell r="AV466">
            <v>0</v>
          </cell>
          <cell r="AW466">
            <v>0</v>
          </cell>
          <cell r="AX466">
            <v>0</v>
          </cell>
          <cell r="AY466">
            <v>0</v>
          </cell>
          <cell r="AZ466">
            <v>0</v>
          </cell>
          <cell r="BA466">
            <v>43.142600000000002</v>
          </cell>
          <cell r="BB466">
            <v>43.142600000000002</v>
          </cell>
          <cell r="BC466">
            <v>116.94119999999999</v>
          </cell>
          <cell r="BD466">
            <v>1492.0942</v>
          </cell>
          <cell r="BE466">
            <v>1492.0942</v>
          </cell>
          <cell r="BF466">
            <v>26222.816200000001</v>
          </cell>
          <cell r="BG466">
            <v>1507.9094</v>
          </cell>
          <cell r="BH466">
            <v>1507.9094</v>
          </cell>
          <cell r="BI466">
            <v>27289.822100000001</v>
          </cell>
          <cell r="BJ466">
            <v>3000.0036</v>
          </cell>
          <cell r="BK466">
            <v>3000.0036</v>
          </cell>
          <cell r="BL466">
            <v>53512.638299999999</v>
          </cell>
          <cell r="BM466">
            <v>2956.8609999999999</v>
          </cell>
          <cell r="BN466">
            <v>2956.8609999999999</v>
          </cell>
          <cell r="BO466">
            <v>53395.697099999998</v>
          </cell>
        </row>
        <row r="467">
          <cell r="A467">
            <v>94141</v>
          </cell>
          <cell r="B467">
            <v>191.68029999999999</v>
          </cell>
          <cell r="C467">
            <v>191.68029999999999</v>
          </cell>
          <cell r="D467">
            <v>3468.9881</v>
          </cell>
          <cell r="E467">
            <v>355.97770000000003</v>
          </cell>
          <cell r="F467">
            <v>355.97770000000003</v>
          </cell>
          <cell r="G467">
            <v>6442.4079000000002</v>
          </cell>
          <cell r="H467">
            <v>0</v>
          </cell>
          <cell r="I467">
            <v>0</v>
          </cell>
          <cell r="J467">
            <v>0</v>
          </cell>
          <cell r="K467">
            <v>0</v>
          </cell>
          <cell r="L467">
            <v>0</v>
          </cell>
          <cell r="M467">
            <v>0</v>
          </cell>
          <cell r="N467">
            <v>0</v>
          </cell>
          <cell r="O467">
            <v>0</v>
          </cell>
          <cell r="P467">
            <v>0</v>
          </cell>
          <cell r="Q467">
            <v>88.044200000000004</v>
          </cell>
          <cell r="R467">
            <v>88.044200000000004</v>
          </cell>
          <cell r="S467">
            <v>1593.4037000000001</v>
          </cell>
          <cell r="T467">
            <v>163.51060000000001</v>
          </cell>
          <cell r="U467">
            <v>163.51060000000001</v>
          </cell>
          <cell r="V467">
            <v>2959.1817999999998</v>
          </cell>
          <cell r="W467">
            <v>799.21280000000002</v>
          </cell>
          <cell r="X467">
            <v>799.21280000000002</v>
          </cell>
          <cell r="Y467">
            <v>14463.9815</v>
          </cell>
          <cell r="Z467">
            <v>443.82940000000002</v>
          </cell>
          <cell r="AA467">
            <v>443.82940000000002</v>
          </cell>
          <cell r="AB467">
            <v>8032.3305</v>
          </cell>
          <cell r="AC467">
            <v>207.6309</v>
          </cell>
          <cell r="AD467">
            <v>207.6309</v>
          </cell>
          <cell r="AE467">
            <v>715.05330000000004</v>
          </cell>
          <cell r="AF467">
            <v>0</v>
          </cell>
          <cell r="AG467">
            <v>0</v>
          </cell>
          <cell r="AH467">
            <v>0</v>
          </cell>
          <cell r="AI467">
            <v>0</v>
          </cell>
          <cell r="AJ467">
            <v>0</v>
          </cell>
          <cell r="AK467">
            <v>0</v>
          </cell>
          <cell r="AL467">
            <v>267.56529999999998</v>
          </cell>
          <cell r="AM467">
            <v>267.56529999999998</v>
          </cell>
          <cell r="AN467">
            <v>4842.3393999999998</v>
          </cell>
          <cell r="AO467">
            <v>503.7638</v>
          </cell>
          <cell r="AP467">
            <v>503.7638</v>
          </cell>
          <cell r="AQ467">
            <v>12159.616599999999</v>
          </cell>
          <cell r="AR467">
            <v>207.6309</v>
          </cell>
          <cell r="AS467">
            <v>207.6309</v>
          </cell>
          <cell r="AT467">
            <v>715.05330000000004</v>
          </cell>
          <cell r="AU467">
            <v>0</v>
          </cell>
          <cell r="AV467">
            <v>0</v>
          </cell>
          <cell r="AW467">
            <v>0</v>
          </cell>
          <cell r="AX467">
            <v>0</v>
          </cell>
          <cell r="AY467">
            <v>0</v>
          </cell>
          <cell r="AZ467">
            <v>0</v>
          </cell>
          <cell r="BA467">
            <v>207.6309</v>
          </cell>
          <cell r="BB467">
            <v>207.6309</v>
          </cell>
          <cell r="BC467">
            <v>715.05330000000004</v>
          </cell>
          <cell r="BD467">
            <v>991.48739999999998</v>
          </cell>
          <cell r="BE467">
            <v>991.48739999999998</v>
          </cell>
          <cell r="BF467">
            <v>17943.726500000001</v>
          </cell>
          <cell r="BG467">
            <v>519.12009999999998</v>
          </cell>
          <cell r="BH467">
            <v>519.12009999999998</v>
          </cell>
          <cell r="BI467">
            <v>9394.9249</v>
          </cell>
          <cell r="BJ467">
            <v>1510.6075000000001</v>
          </cell>
          <cell r="BK467">
            <v>1510.6075000000001</v>
          </cell>
          <cell r="BL467">
            <v>27338.651399999999</v>
          </cell>
          <cell r="BM467">
            <v>1302.9766</v>
          </cell>
          <cell r="BN467">
            <v>1302.9766</v>
          </cell>
          <cell r="BO467">
            <v>26623.598099999999</v>
          </cell>
        </row>
        <row r="468">
          <cell r="A468">
            <v>94142</v>
          </cell>
          <cell r="B468">
            <v>13.148199999999999</v>
          </cell>
          <cell r="C468">
            <v>13.148199999999999</v>
          </cell>
          <cell r="D468">
            <v>244.60409999999999</v>
          </cell>
          <cell r="E468">
            <v>24.418199999999999</v>
          </cell>
          <cell r="F468">
            <v>24.418199999999999</v>
          </cell>
          <cell r="G468">
            <v>454.2611</v>
          </cell>
          <cell r="H468">
            <v>58.867199999999997</v>
          </cell>
          <cell r="I468">
            <v>58.867199999999997</v>
          </cell>
          <cell r="J468">
            <v>0</v>
          </cell>
          <cell r="K468">
            <v>0</v>
          </cell>
          <cell r="L468">
            <v>0</v>
          </cell>
          <cell r="M468">
            <v>0</v>
          </cell>
          <cell r="N468">
            <v>58.867199999999997</v>
          </cell>
          <cell r="O468">
            <v>58.867199999999997</v>
          </cell>
          <cell r="P468">
            <v>0</v>
          </cell>
          <cell r="Q468">
            <v>15.750500000000001</v>
          </cell>
          <cell r="R468">
            <v>15.750500000000001</v>
          </cell>
          <cell r="S468">
            <v>293.01409999999998</v>
          </cell>
          <cell r="T468">
            <v>29.250900000000001</v>
          </cell>
          <cell r="U468">
            <v>29.250900000000001</v>
          </cell>
          <cell r="V468">
            <v>544.16769999999997</v>
          </cell>
          <cell r="W468">
            <v>82.567800000000005</v>
          </cell>
          <cell r="X468">
            <v>82.567800000000005</v>
          </cell>
          <cell r="Y468">
            <v>1536.047</v>
          </cell>
          <cell r="Z468">
            <v>158.47300000000001</v>
          </cell>
          <cell r="AA468">
            <v>158.47300000000001</v>
          </cell>
          <cell r="AB468">
            <v>2948.1532999999999</v>
          </cell>
          <cell r="AC468">
            <v>0</v>
          </cell>
          <cell r="AD468">
            <v>0</v>
          </cell>
          <cell r="AE468">
            <v>0</v>
          </cell>
          <cell r="AF468">
            <v>0</v>
          </cell>
          <cell r="AG468">
            <v>0</v>
          </cell>
          <cell r="AH468">
            <v>0</v>
          </cell>
          <cell r="AI468">
            <v>0</v>
          </cell>
          <cell r="AJ468">
            <v>0</v>
          </cell>
          <cell r="AK468">
            <v>0</v>
          </cell>
          <cell r="AL468">
            <v>52.741300000000003</v>
          </cell>
          <cell r="AM468">
            <v>52.741300000000003</v>
          </cell>
          <cell r="AN468">
            <v>981.1721</v>
          </cell>
          <cell r="AO468">
            <v>211.21430000000001</v>
          </cell>
          <cell r="AP468">
            <v>211.21430000000001</v>
          </cell>
          <cell r="AQ468">
            <v>3929.3254000000002</v>
          </cell>
          <cell r="AR468">
            <v>58.867199999999997</v>
          </cell>
          <cell r="AS468">
            <v>58.867199999999997</v>
          </cell>
          <cell r="AT468">
            <v>0</v>
          </cell>
          <cell r="AU468">
            <v>0</v>
          </cell>
          <cell r="AV468">
            <v>0</v>
          </cell>
          <cell r="AW468">
            <v>0</v>
          </cell>
          <cell r="AX468">
            <v>0</v>
          </cell>
          <cell r="AY468">
            <v>0</v>
          </cell>
          <cell r="AZ468">
            <v>0</v>
          </cell>
          <cell r="BA468">
            <v>58.867199999999997</v>
          </cell>
          <cell r="BB468">
            <v>58.867199999999997</v>
          </cell>
          <cell r="BC468">
            <v>0</v>
          </cell>
          <cell r="BD468">
            <v>254.9066</v>
          </cell>
          <cell r="BE468">
            <v>254.9066</v>
          </cell>
          <cell r="BF468">
            <v>3647.0185000000001</v>
          </cell>
          <cell r="BG468">
            <v>97.742699999999999</v>
          </cell>
          <cell r="BH468">
            <v>97.742699999999999</v>
          </cell>
          <cell r="BI468">
            <v>1818.3539000000001</v>
          </cell>
          <cell r="BJ468">
            <v>352.64929999999998</v>
          </cell>
          <cell r="BK468">
            <v>352.64929999999998</v>
          </cell>
          <cell r="BL468">
            <v>5465.3724000000002</v>
          </cell>
          <cell r="BM468">
            <v>293.78210000000001</v>
          </cell>
          <cell r="BN468">
            <v>293.78210000000001</v>
          </cell>
          <cell r="BO468">
            <v>5465.3724000000002</v>
          </cell>
        </row>
        <row r="469">
          <cell r="A469">
            <v>94143</v>
          </cell>
          <cell r="B469">
            <v>12.552099999999999</v>
          </cell>
          <cell r="C469">
            <v>12.552099999999999</v>
          </cell>
          <cell r="D469">
            <v>220.64680000000001</v>
          </cell>
          <cell r="E469">
            <v>23.3111</v>
          </cell>
          <cell r="F469">
            <v>23.3111</v>
          </cell>
          <cell r="G469">
            <v>409.77800000000002</v>
          </cell>
          <cell r="H469">
            <v>0</v>
          </cell>
          <cell r="I469">
            <v>0</v>
          </cell>
          <cell r="J469">
            <v>0</v>
          </cell>
          <cell r="K469">
            <v>0</v>
          </cell>
          <cell r="L469">
            <v>0</v>
          </cell>
          <cell r="M469">
            <v>0</v>
          </cell>
          <cell r="N469">
            <v>0</v>
          </cell>
          <cell r="O469">
            <v>0</v>
          </cell>
          <cell r="P469">
            <v>0</v>
          </cell>
          <cell r="Q469">
            <v>5.7423000000000002</v>
          </cell>
          <cell r="R469">
            <v>5.7423000000000002</v>
          </cell>
          <cell r="S469">
            <v>100.94159999999999</v>
          </cell>
          <cell r="T469">
            <v>10.664400000000001</v>
          </cell>
          <cell r="U469">
            <v>10.664400000000001</v>
          </cell>
          <cell r="V469">
            <v>187.46449999999999</v>
          </cell>
          <cell r="W469">
            <v>52.2699</v>
          </cell>
          <cell r="X469">
            <v>52.2699</v>
          </cell>
          <cell r="Y469">
            <v>918.83090000000004</v>
          </cell>
          <cell r="Z469">
            <v>31.893899999999999</v>
          </cell>
          <cell r="AA469">
            <v>31.893899999999999</v>
          </cell>
          <cell r="AB469">
            <v>560.65150000000006</v>
          </cell>
          <cell r="AC469">
            <v>0</v>
          </cell>
          <cell r="AD469">
            <v>0</v>
          </cell>
          <cell r="AE469">
            <v>213.00049999999999</v>
          </cell>
          <cell r="AF469">
            <v>0</v>
          </cell>
          <cell r="AG469">
            <v>0</v>
          </cell>
          <cell r="AH469">
            <v>0</v>
          </cell>
          <cell r="AI469">
            <v>0</v>
          </cell>
          <cell r="AJ469">
            <v>0</v>
          </cell>
          <cell r="AK469">
            <v>0</v>
          </cell>
          <cell r="AL469">
            <v>19.2285</v>
          </cell>
          <cell r="AM469">
            <v>19.2285</v>
          </cell>
          <cell r="AN469">
            <v>338.01100000000002</v>
          </cell>
          <cell r="AO469">
            <v>51.122399999999999</v>
          </cell>
          <cell r="AP469">
            <v>51.122399999999999</v>
          </cell>
          <cell r="AQ469">
            <v>685.66200000000003</v>
          </cell>
          <cell r="AR469">
            <v>0</v>
          </cell>
          <cell r="AS469">
            <v>0</v>
          </cell>
          <cell r="AT469">
            <v>213.00049999999999</v>
          </cell>
          <cell r="AU469">
            <v>0</v>
          </cell>
          <cell r="AV469">
            <v>0</v>
          </cell>
          <cell r="AW469">
            <v>0</v>
          </cell>
          <cell r="AX469">
            <v>0</v>
          </cell>
          <cell r="AY469">
            <v>0</v>
          </cell>
          <cell r="AZ469">
            <v>0</v>
          </cell>
          <cell r="BA469">
            <v>0</v>
          </cell>
          <cell r="BB469">
            <v>0</v>
          </cell>
          <cell r="BC469">
            <v>213.00049999999999</v>
          </cell>
          <cell r="BD469">
            <v>67.757099999999994</v>
          </cell>
          <cell r="BE469">
            <v>67.757099999999994</v>
          </cell>
          <cell r="BF469">
            <v>1191.0762999999999</v>
          </cell>
          <cell r="BG469">
            <v>35.635199999999998</v>
          </cell>
          <cell r="BH469">
            <v>35.635199999999998</v>
          </cell>
          <cell r="BI469">
            <v>626.4171</v>
          </cell>
          <cell r="BJ469">
            <v>103.39230000000001</v>
          </cell>
          <cell r="BK469">
            <v>103.39230000000001</v>
          </cell>
          <cell r="BL469">
            <v>1817.4934000000001</v>
          </cell>
          <cell r="BM469">
            <v>103.39230000000001</v>
          </cell>
          <cell r="BN469">
            <v>103.39230000000001</v>
          </cell>
          <cell r="BO469">
            <v>1604.4929</v>
          </cell>
        </row>
        <row r="470">
          <cell r="A470">
            <v>94144</v>
          </cell>
          <cell r="B470">
            <v>0</v>
          </cell>
          <cell r="C470">
            <v>0</v>
          </cell>
          <cell r="D470">
            <v>0</v>
          </cell>
          <cell r="E470">
            <v>0</v>
          </cell>
          <cell r="F470">
            <v>0</v>
          </cell>
          <cell r="G470">
            <v>0</v>
          </cell>
          <cell r="H470">
            <v>289.43040000000002</v>
          </cell>
          <cell r="I470">
            <v>289.43040000000002</v>
          </cell>
          <cell r="J470">
            <v>0</v>
          </cell>
          <cell r="K470">
            <v>0</v>
          </cell>
          <cell r="L470">
            <v>0</v>
          </cell>
          <cell r="M470">
            <v>0</v>
          </cell>
          <cell r="N470">
            <v>289.43040000000002</v>
          </cell>
          <cell r="O470">
            <v>289.43040000000002</v>
          </cell>
          <cell r="P470">
            <v>0</v>
          </cell>
          <cell r="Q470">
            <v>60.616999999999997</v>
          </cell>
          <cell r="R470">
            <v>60.616999999999997</v>
          </cell>
          <cell r="S470">
            <v>1097.0352</v>
          </cell>
          <cell r="T470">
            <v>112.5745</v>
          </cell>
          <cell r="U470">
            <v>112.5745</v>
          </cell>
          <cell r="V470">
            <v>2037.3497</v>
          </cell>
          <cell r="W470">
            <v>173.19149999999999</v>
          </cell>
          <cell r="X470">
            <v>173.19149999999999</v>
          </cell>
          <cell r="Y470">
            <v>3134.3849</v>
          </cell>
          <cell r="Z470">
            <v>176.78919999999999</v>
          </cell>
          <cell r="AA470">
            <v>176.78919999999999</v>
          </cell>
          <cell r="AB470">
            <v>3199.4933000000001</v>
          </cell>
          <cell r="AC470">
            <v>0</v>
          </cell>
          <cell r="AD470">
            <v>0</v>
          </cell>
          <cell r="AE470">
            <v>0</v>
          </cell>
          <cell r="AF470">
            <v>0</v>
          </cell>
          <cell r="AG470">
            <v>0</v>
          </cell>
          <cell r="AH470">
            <v>0</v>
          </cell>
          <cell r="AI470">
            <v>3.5165000000000002</v>
          </cell>
          <cell r="AJ470">
            <v>3.5165000000000002</v>
          </cell>
          <cell r="AK470">
            <v>43.904499999999999</v>
          </cell>
          <cell r="AL470">
            <v>202.97919999999999</v>
          </cell>
          <cell r="AM470">
            <v>202.97919999999999</v>
          </cell>
          <cell r="AN470">
            <v>3673.4739</v>
          </cell>
          <cell r="AO470">
            <v>376.25189999999998</v>
          </cell>
          <cell r="AP470">
            <v>376.25189999999998</v>
          </cell>
          <cell r="AQ470">
            <v>6829.0627000000004</v>
          </cell>
          <cell r="AR470">
            <v>292.94690000000003</v>
          </cell>
          <cell r="AS470">
            <v>292.94690000000003</v>
          </cell>
          <cell r="AT470">
            <v>43.904499999999999</v>
          </cell>
          <cell r="AU470">
            <v>0</v>
          </cell>
          <cell r="AV470">
            <v>0</v>
          </cell>
          <cell r="AW470">
            <v>0</v>
          </cell>
          <cell r="AX470">
            <v>0</v>
          </cell>
          <cell r="AY470">
            <v>0</v>
          </cell>
          <cell r="AZ470">
            <v>0</v>
          </cell>
          <cell r="BA470">
            <v>292.94690000000003</v>
          </cell>
          <cell r="BB470">
            <v>292.94690000000003</v>
          </cell>
          <cell r="BC470">
            <v>43.904499999999999</v>
          </cell>
          <cell r="BD470">
            <v>466.21960000000001</v>
          </cell>
          <cell r="BE470">
            <v>466.21960000000001</v>
          </cell>
          <cell r="BF470">
            <v>3199.4933000000001</v>
          </cell>
          <cell r="BG470">
            <v>376.17070000000001</v>
          </cell>
          <cell r="BH470">
            <v>376.17070000000001</v>
          </cell>
          <cell r="BI470">
            <v>6807.8588</v>
          </cell>
          <cell r="BJ470">
            <v>842.39030000000002</v>
          </cell>
          <cell r="BK470">
            <v>842.39030000000002</v>
          </cell>
          <cell r="BL470">
            <v>10007.3521</v>
          </cell>
          <cell r="BM470">
            <v>549.4434</v>
          </cell>
          <cell r="BN470">
            <v>549.4434</v>
          </cell>
          <cell r="BO470">
            <v>9963.4475999999995</v>
          </cell>
        </row>
        <row r="471">
          <cell r="A471">
            <v>94145</v>
          </cell>
          <cell r="B471">
            <v>16.585699999999999</v>
          </cell>
          <cell r="C471">
            <v>16.585699999999999</v>
          </cell>
          <cell r="D471">
            <v>300.16419999999999</v>
          </cell>
          <cell r="E471">
            <v>30.802099999999999</v>
          </cell>
          <cell r="F471">
            <v>30.802099999999999</v>
          </cell>
          <cell r="G471">
            <v>557.45060000000001</v>
          </cell>
          <cell r="H471">
            <v>122.64</v>
          </cell>
          <cell r="I471">
            <v>122.64</v>
          </cell>
          <cell r="J471">
            <v>0</v>
          </cell>
          <cell r="K471">
            <v>0</v>
          </cell>
          <cell r="L471">
            <v>0</v>
          </cell>
          <cell r="M471">
            <v>0</v>
          </cell>
          <cell r="N471">
            <v>122.64</v>
          </cell>
          <cell r="O471">
            <v>122.64</v>
          </cell>
          <cell r="P471">
            <v>0</v>
          </cell>
          <cell r="Q471">
            <v>0</v>
          </cell>
          <cell r="R471">
            <v>0</v>
          </cell>
          <cell r="S471">
            <v>0</v>
          </cell>
          <cell r="T471">
            <v>0</v>
          </cell>
          <cell r="U471">
            <v>0</v>
          </cell>
          <cell r="V471">
            <v>0</v>
          </cell>
          <cell r="W471">
            <v>47.387799999999999</v>
          </cell>
          <cell r="X471">
            <v>47.387799999999999</v>
          </cell>
          <cell r="Y471">
            <v>857.61479999999995</v>
          </cell>
          <cell r="Z471">
            <v>0</v>
          </cell>
          <cell r="AA471">
            <v>0</v>
          </cell>
          <cell r="AB471">
            <v>0</v>
          </cell>
          <cell r="AC471">
            <v>0</v>
          </cell>
          <cell r="AD471">
            <v>0</v>
          </cell>
          <cell r="AE471">
            <v>45.523800000000001</v>
          </cell>
          <cell r="AF471">
            <v>0</v>
          </cell>
          <cell r="AG471">
            <v>0</v>
          </cell>
          <cell r="AH471">
            <v>0</v>
          </cell>
          <cell r="AI471">
            <v>0</v>
          </cell>
          <cell r="AJ471">
            <v>0</v>
          </cell>
          <cell r="AK471">
            <v>0</v>
          </cell>
          <cell r="AL471">
            <v>0</v>
          </cell>
          <cell r="AM471">
            <v>0</v>
          </cell>
          <cell r="AN471">
            <v>0</v>
          </cell>
          <cell r="AO471">
            <v>0</v>
          </cell>
          <cell r="AP471">
            <v>0</v>
          </cell>
          <cell r="AQ471">
            <v>-45.523800000000001</v>
          </cell>
          <cell r="AR471">
            <v>122.64</v>
          </cell>
          <cell r="AS471">
            <v>122.64</v>
          </cell>
          <cell r="AT471">
            <v>45.523800000000001</v>
          </cell>
          <cell r="AU471">
            <v>0</v>
          </cell>
          <cell r="AV471">
            <v>0</v>
          </cell>
          <cell r="AW471">
            <v>0</v>
          </cell>
          <cell r="AX471">
            <v>0</v>
          </cell>
          <cell r="AY471">
            <v>0</v>
          </cell>
          <cell r="AZ471">
            <v>0</v>
          </cell>
          <cell r="BA471">
            <v>122.64</v>
          </cell>
          <cell r="BB471">
            <v>122.64</v>
          </cell>
          <cell r="BC471">
            <v>45.523800000000001</v>
          </cell>
          <cell r="BD471">
            <v>170.02780000000001</v>
          </cell>
          <cell r="BE471">
            <v>170.02780000000001</v>
          </cell>
          <cell r="BF471">
            <v>857.61479999999995</v>
          </cell>
          <cell r="BG471">
            <v>0</v>
          </cell>
          <cell r="BH471">
            <v>0</v>
          </cell>
          <cell r="BI471">
            <v>0</v>
          </cell>
          <cell r="BJ471">
            <v>170.02780000000001</v>
          </cell>
          <cell r="BK471">
            <v>170.02780000000001</v>
          </cell>
          <cell r="BL471">
            <v>857.61479999999995</v>
          </cell>
          <cell r="BM471">
            <v>47.387799999999999</v>
          </cell>
          <cell r="BN471">
            <v>47.387799999999999</v>
          </cell>
          <cell r="BO471">
            <v>812.09100000000001</v>
          </cell>
        </row>
        <row r="472">
          <cell r="A472">
            <v>94146</v>
          </cell>
          <cell r="B472">
            <v>0</v>
          </cell>
          <cell r="C472">
            <v>0</v>
          </cell>
          <cell r="D472">
            <v>0</v>
          </cell>
          <cell r="E472">
            <v>0</v>
          </cell>
          <cell r="F472">
            <v>0</v>
          </cell>
          <cell r="G472">
            <v>0</v>
          </cell>
          <cell r="H472">
            <v>70.280900000000003</v>
          </cell>
          <cell r="I472">
            <v>70.280900000000003</v>
          </cell>
          <cell r="J472">
            <v>0</v>
          </cell>
          <cell r="K472">
            <v>0</v>
          </cell>
          <cell r="L472">
            <v>0</v>
          </cell>
          <cell r="M472">
            <v>0</v>
          </cell>
          <cell r="N472">
            <v>70.280900000000003</v>
          </cell>
          <cell r="O472">
            <v>70.280900000000003</v>
          </cell>
          <cell r="P472">
            <v>0</v>
          </cell>
          <cell r="Q472">
            <v>91.253200000000007</v>
          </cell>
          <cell r="R472">
            <v>91.253200000000007</v>
          </cell>
          <cell r="S472">
            <v>1116.8998999999999</v>
          </cell>
          <cell r="T472">
            <v>169.47030000000001</v>
          </cell>
          <cell r="U472">
            <v>169.47030000000001</v>
          </cell>
          <cell r="V472">
            <v>2074.2449999999999</v>
          </cell>
          <cell r="W472">
            <v>260.7235</v>
          </cell>
          <cell r="X472">
            <v>260.7235</v>
          </cell>
          <cell r="Y472">
            <v>3191.1448999999998</v>
          </cell>
          <cell r="Z472">
            <v>261.53160000000003</v>
          </cell>
          <cell r="AA472">
            <v>261.53160000000003</v>
          </cell>
          <cell r="AB472">
            <v>3201.0358000000001</v>
          </cell>
          <cell r="AC472">
            <v>0</v>
          </cell>
          <cell r="AD472">
            <v>0</v>
          </cell>
          <cell r="AE472">
            <v>0</v>
          </cell>
          <cell r="AF472">
            <v>0</v>
          </cell>
          <cell r="AG472">
            <v>0</v>
          </cell>
          <cell r="AH472">
            <v>0</v>
          </cell>
          <cell r="AI472">
            <v>1.0043</v>
          </cell>
          <cell r="AJ472">
            <v>1.0043</v>
          </cell>
          <cell r="AK472">
            <v>9.5966000000000005</v>
          </cell>
          <cell r="AL472">
            <v>306.59949999999998</v>
          </cell>
          <cell r="AM472">
            <v>306.59949999999998</v>
          </cell>
          <cell r="AN472">
            <v>3752.6475999999998</v>
          </cell>
          <cell r="AO472">
            <v>567.1268</v>
          </cell>
          <cell r="AP472">
            <v>567.1268</v>
          </cell>
          <cell r="AQ472">
            <v>6944.0868</v>
          </cell>
          <cell r="AR472">
            <v>71.285200000000003</v>
          </cell>
          <cell r="AS472">
            <v>71.285200000000003</v>
          </cell>
          <cell r="AT472">
            <v>9.5966000000000005</v>
          </cell>
          <cell r="AU472">
            <v>0</v>
          </cell>
          <cell r="AV472">
            <v>0</v>
          </cell>
          <cell r="AW472">
            <v>0</v>
          </cell>
          <cell r="AX472">
            <v>0</v>
          </cell>
          <cell r="AY472">
            <v>0</v>
          </cell>
          <cell r="AZ472">
            <v>0</v>
          </cell>
          <cell r="BA472">
            <v>71.285200000000003</v>
          </cell>
          <cell r="BB472">
            <v>71.285200000000003</v>
          </cell>
          <cell r="BC472">
            <v>9.5966000000000005</v>
          </cell>
          <cell r="BD472">
            <v>331.8125</v>
          </cell>
          <cell r="BE472">
            <v>331.8125</v>
          </cell>
          <cell r="BF472">
            <v>3201.0358000000001</v>
          </cell>
          <cell r="BG472">
            <v>567.32299999999998</v>
          </cell>
          <cell r="BH472">
            <v>567.32299999999998</v>
          </cell>
          <cell r="BI472">
            <v>6943.7924999999996</v>
          </cell>
          <cell r="BJ472">
            <v>899.13549999999998</v>
          </cell>
          <cell r="BK472">
            <v>899.13549999999998</v>
          </cell>
          <cell r="BL472">
            <v>10144.828299999999</v>
          </cell>
          <cell r="BM472">
            <v>827.85029999999995</v>
          </cell>
          <cell r="BN472">
            <v>827.85029999999995</v>
          </cell>
          <cell r="BO472">
            <v>10135.2317</v>
          </cell>
        </row>
        <row r="473">
          <cell r="A473">
            <v>94147</v>
          </cell>
          <cell r="B473">
            <v>151.89590000000001</v>
          </cell>
          <cell r="C473">
            <v>151.89590000000001</v>
          </cell>
          <cell r="D473">
            <v>1432.5155</v>
          </cell>
          <cell r="E473">
            <v>282.09249999999997</v>
          </cell>
          <cell r="F473">
            <v>282.09249999999997</v>
          </cell>
          <cell r="G473">
            <v>2660.3870999999999</v>
          </cell>
          <cell r="H473">
            <v>0</v>
          </cell>
          <cell r="I473">
            <v>0</v>
          </cell>
          <cell r="J473">
            <v>0</v>
          </cell>
          <cell r="K473">
            <v>0</v>
          </cell>
          <cell r="L473">
            <v>0</v>
          </cell>
          <cell r="M473">
            <v>0</v>
          </cell>
          <cell r="N473">
            <v>0</v>
          </cell>
          <cell r="O473">
            <v>0</v>
          </cell>
          <cell r="P473">
            <v>0</v>
          </cell>
          <cell r="Q473">
            <v>71.101200000000006</v>
          </cell>
          <cell r="R473">
            <v>71.101200000000006</v>
          </cell>
          <cell r="S473">
            <v>191.0395</v>
          </cell>
          <cell r="T473">
            <v>132.04509999999999</v>
          </cell>
          <cell r="U473">
            <v>132.04509999999999</v>
          </cell>
          <cell r="V473">
            <v>354.7869</v>
          </cell>
          <cell r="W473">
            <v>637.13469999999995</v>
          </cell>
          <cell r="X473">
            <v>637.13469999999995</v>
          </cell>
          <cell r="Y473">
            <v>4638.7290000000003</v>
          </cell>
          <cell r="Z473">
            <v>467.84030000000001</v>
          </cell>
          <cell r="AA473">
            <v>467.84030000000001</v>
          </cell>
          <cell r="AB473">
            <v>1575.0757000000001</v>
          </cell>
          <cell r="AC473">
            <v>11.1091</v>
          </cell>
          <cell r="AD473">
            <v>11.1091</v>
          </cell>
          <cell r="AE473">
            <v>828.41399999999999</v>
          </cell>
          <cell r="AF473">
            <v>0</v>
          </cell>
          <cell r="AG473">
            <v>0</v>
          </cell>
          <cell r="AH473">
            <v>0</v>
          </cell>
          <cell r="AI473">
            <v>0</v>
          </cell>
          <cell r="AJ473">
            <v>0</v>
          </cell>
          <cell r="AK473">
            <v>0</v>
          </cell>
          <cell r="AL473">
            <v>221.98089999999999</v>
          </cell>
          <cell r="AM473">
            <v>221.98089999999999</v>
          </cell>
          <cell r="AN473">
            <v>2093.4805000000001</v>
          </cell>
          <cell r="AO473">
            <v>678.71209999999996</v>
          </cell>
          <cell r="AP473">
            <v>678.71209999999996</v>
          </cell>
          <cell r="AQ473">
            <v>2840.1421999999998</v>
          </cell>
          <cell r="AR473">
            <v>11.1091</v>
          </cell>
          <cell r="AS473">
            <v>11.1091</v>
          </cell>
          <cell r="AT473">
            <v>828.41399999999999</v>
          </cell>
          <cell r="AU473">
            <v>0</v>
          </cell>
          <cell r="AV473">
            <v>0</v>
          </cell>
          <cell r="AW473">
            <v>0</v>
          </cell>
          <cell r="AX473">
            <v>0</v>
          </cell>
          <cell r="AY473">
            <v>0</v>
          </cell>
          <cell r="AZ473">
            <v>0</v>
          </cell>
          <cell r="BA473">
            <v>11.1091</v>
          </cell>
          <cell r="BB473">
            <v>11.1091</v>
          </cell>
          <cell r="BC473">
            <v>828.41399999999999</v>
          </cell>
          <cell r="BD473">
            <v>901.82870000000003</v>
          </cell>
          <cell r="BE473">
            <v>901.82870000000003</v>
          </cell>
          <cell r="BF473">
            <v>5667.9782999999998</v>
          </cell>
          <cell r="BG473">
            <v>425.12720000000002</v>
          </cell>
          <cell r="BH473">
            <v>425.12720000000002</v>
          </cell>
          <cell r="BI473">
            <v>2639.3069</v>
          </cell>
          <cell r="BJ473">
            <v>1326.9558999999999</v>
          </cell>
          <cell r="BK473">
            <v>1326.9558999999999</v>
          </cell>
          <cell r="BL473">
            <v>8307.2852000000003</v>
          </cell>
          <cell r="BM473">
            <v>1315.8468</v>
          </cell>
          <cell r="BN473">
            <v>1315.8468</v>
          </cell>
          <cell r="BO473">
            <v>7478.8711999999996</v>
          </cell>
        </row>
        <row r="474">
          <cell r="A474">
            <v>94148</v>
          </cell>
          <cell r="B474">
            <v>9.0083000000000002</v>
          </cell>
          <cell r="C474">
            <v>9.0083000000000002</v>
          </cell>
          <cell r="D474">
            <v>163.02930000000001</v>
          </cell>
          <cell r="E474">
            <v>16.729800000000001</v>
          </cell>
          <cell r="F474">
            <v>16.729800000000001</v>
          </cell>
          <cell r="G474">
            <v>302.77069999999998</v>
          </cell>
          <cell r="H474">
            <v>19.710599999999999</v>
          </cell>
          <cell r="I474">
            <v>19.710599999999999</v>
          </cell>
          <cell r="J474">
            <v>0</v>
          </cell>
          <cell r="K474">
            <v>0</v>
          </cell>
          <cell r="L474">
            <v>0</v>
          </cell>
          <cell r="M474">
            <v>0</v>
          </cell>
          <cell r="N474">
            <v>19.710599999999999</v>
          </cell>
          <cell r="O474">
            <v>19.710599999999999</v>
          </cell>
          <cell r="P474">
            <v>0</v>
          </cell>
          <cell r="Q474">
            <v>14.3185</v>
          </cell>
          <cell r="R474">
            <v>14.3185</v>
          </cell>
          <cell r="S474">
            <v>259.13220000000001</v>
          </cell>
          <cell r="T474">
            <v>26.5916</v>
          </cell>
          <cell r="U474">
            <v>26.5916</v>
          </cell>
          <cell r="V474">
            <v>481.25029999999998</v>
          </cell>
          <cell r="W474">
            <v>66.648200000000003</v>
          </cell>
          <cell r="X474">
            <v>66.648200000000003</v>
          </cell>
          <cell r="Y474">
            <v>1206.1824999999999</v>
          </cell>
          <cell r="Z474">
            <v>144.55359999999999</v>
          </cell>
          <cell r="AA474">
            <v>144.55359999999999</v>
          </cell>
          <cell r="AB474">
            <v>2616.1010999999999</v>
          </cell>
          <cell r="AC474">
            <v>0</v>
          </cell>
          <cell r="AD474">
            <v>0</v>
          </cell>
          <cell r="AE474">
            <v>42.767099999999999</v>
          </cell>
          <cell r="AF474">
            <v>0</v>
          </cell>
          <cell r="AG474">
            <v>0</v>
          </cell>
          <cell r="AH474">
            <v>0</v>
          </cell>
          <cell r="AI474">
            <v>0</v>
          </cell>
          <cell r="AJ474">
            <v>0</v>
          </cell>
          <cell r="AK474">
            <v>0</v>
          </cell>
          <cell r="AL474">
            <v>48.108499999999999</v>
          </cell>
          <cell r="AM474">
            <v>48.108499999999999</v>
          </cell>
          <cell r="AN474">
            <v>870.65689999999995</v>
          </cell>
          <cell r="AO474">
            <v>192.66210000000001</v>
          </cell>
          <cell r="AP474">
            <v>192.66210000000001</v>
          </cell>
          <cell r="AQ474">
            <v>3443.9908999999998</v>
          </cell>
          <cell r="AR474">
            <v>19.710599999999999</v>
          </cell>
          <cell r="AS474">
            <v>19.710599999999999</v>
          </cell>
          <cell r="AT474">
            <v>42.767099999999999</v>
          </cell>
          <cell r="AU474">
            <v>0</v>
          </cell>
          <cell r="AV474">
            <v>0</v>
          </cell>
          <cell r="AW474">
            <v>0</v>
          </cell>
          <cell r="AX474">
            <v>0</v>
          </cell>
          <cell r="AY474">
            <v>0</v>
          </cell>
          <cell r="AZ474">
            <v>0</v>
          </cell>
          <cell r="BA474">
            <v>19.710599999999999</v>
          </cell>
          <cell r="BB474">
            <v>19.710599999999999</v>
          </cell>
          <cell r="BC474">
            <v>42.767099999999999</v>
          </cell>
          <cell r="BD474">
            <v>190.00229999999999</v>
          </cell>
          <cell r="BE474">
            <v>190.00229999999999</v>
          </cell>
          <cell r="BF474">
            <v>3081.9011</v>
          </cell>
          <cell r="BG474">
            <v>89.018600000000006</v>
          </cell>
          <cell r="BH474">
            <v>89.018600000000006</v>
          </cell>
          <cell r="BI474">
            <v>1611.0393999999999</v>
          </cell>
          <cell r="BJ474">
            <v>279.02089999999998</v>
          </cell>
          <cell r="BK474">
            <v>279.02089999999998</v>
          </cell>
          <cell r="BL474">
            <v>4692.9404999999997</v>
          </cell>
          <cell r="BM474">
            <v>259.31029999999998</v>
          </cell>
          <cell r="BN474">
            <v>259.31029999999998</v>
          </cell>
          <cell r="BO474">
            <v>4650.1733999999997</v>
          </cell>
        </row>
        <row r="475">
          <cell r="A475">
            <v>94149</v>
          </cell>
          <cell r="B475">
            <v>21.892700000000001</v>
          </cell>
          <cell r="C475">
            <v>21.892700000000001</v>
          </cell>
          <cell r="D475">
            <v>396.20929999999998</v>
          </cell>
          <cell r="E475">
            <v>40.657899999999998</v>
          </cell>
          <cell r="F475">
            <v>40.657899999999998</v>
          </cell>
          <cell r="G475">
            <v>735.81820000000005</v>
          </cell>
          <cell r="H475">
            <v>44.150399999999998</v>
          </cell>
          <cell r="I475">
            <v>44.150399999999998</v>
          </cell>
          <cell r="J475">
            <v>0</v>
          </cell>
          <cell r="K475">
            <v>0</v>
          </cell>
          <cell r="L475">
            <v>0</v>
          </cell>
          <cell r="M475">
            <v>0</v>
          </cell>
          <cell r="N475">
            <v>44.150399999999998</v>
          </cell>
          <cell r="O475">
            <v>44.150399999999998</v>
          </cell>
          <cell r="P475">
            <v>0</v>
          </cell>
          <cell r="Q475">
            <v>170.04349999999999</v>
          </cell>
          <cell r="R475">
            <v>170.04349999999999</v>
          </cell>
          <cell r="S475">
            <v>3077.4094</v>
          </cell>
          <cell r="T475">
            <v>315.79509999999999</v>
          </cell>
          <cell r="U475">
            <v>315.79509999999999</v>
          </cell>
          <cell r="V475">
            <v>5715.1944999999996</v>
          </cell>
          <cell r="W475">
            <v>548.38919999999996</v>
          </cell>
          <cell r="X475">
            <v>548.38919999999996</v>
          </cell>
          <cell r="Y475">
            <v>9924.6314000000002</v>
          </cell>
          <cell r="Z475">
            <v>1354.9456</v>
          </cell>
          <cell r="AA475">
            <v>1354.9456</v>
          </cell>
          <cell r="AB475">
            <v>24521.516800000001</v>
          </cell>
          <cell r="AC475">
            <v>4.2782999999999998</v>
          </cell>
          <cell r="AD475">
            <v>4.2782999999999998</v>
          </cell>
          <cell r="AE475">
            <v>46.843000000000004</v>
          </cell>
          <cell r="AF475">
            <v>0</v>
          </cell>
          <cell r="AG475">
            <v>0</v>
          </cell>
          <cell r="AH475">
            <v>0</v>
          </cell>
          <cell r="AI475">
            <v>0</v>
          </cell>
          <cell r="AJ475">
            <v>0</v>
          </cell>
          <cell r="AK475">
            <v>0</v>
          </cell>
          <cell r="AL475">
            <v>516.7604</v>
          </cell>
          <cell r="AM475">
            <v>516.7604</v>
          </cell>
          <cell r="AN475">
            <v>9352.2168999999994</v>
          </cell>
          <cell r="AO475">
            <v>1867.4277</v>
          </cell>
          <cell r="AP475">
            <v>1867.4277</v>
          </cell>
          <cell r="AQ475">
            <v>33826.890700000004</v>
          </cell>
          <cell r="AR475">
            <v>48.428699999999999</v>
          </cell>
          <cell r="AS475">
            <v>48.428699999999999</v>
          </cell>
          <cell r="AT475">
            <v>46.843000000000004</v>
          </cell>
          <cell r="AU475">
            <v>0</v>
          </cell>
          <cell r="AV475">
            <v>0</v>
          </cell>
          <cell r="AW475">
            <v>0</v>
          </cell>
          <cell r="AX475">
            <v>0</v>
          </cell>
          <cell r="AY475">
            <v>0</v>
          </cell>
          <cell r="AZ475">
            <v>0</v>
          </cell>
          <cell r="BA475">
            <v>48.428699999999999</v>
          </cell>
          <cell r="BB475">
            <v>48.428699999999999</v>
          </cell>
          <cell r="BC475">
            <v>46.843000000000004</v>
          </cell>
          <cell r="BD475">
            <v>1461.6466</v>
          </cell>
          <cell r="BE475">
            <v>1461.6466</v>
          </cell>
          <cell r="BF475">
            <v>25653.544300000001</v>
          </cell>
          <cell r="BG475">
            <v>1002.599</v>
          </cell>
          <cell r="BH475">
            <v>1002.599</v>
          </cell>
          <cell r="BI475">
            <v>18144.820800000001</v>
          </cell>
          <cell r="BJ475">
            <v>2464.2456000000002</v>
          </cell>
          <cell r="BK475">
            <v>2464.2456000000002</v>
          </cell>
          <cell r="BL475">
            <v>43798.365100000003</v>
          </cell>
          <cell r="BM475">
            <v>2415.8168999999998</v>
          </cell>
          <cell r="BN475">
            <v>2415.8168999999998</v>
          </cell>
          <cell r="BO475">
            <v>43751.522100000002</v>
          </cell>
        </row>
        <row r="476">
          <cell r="A476">
            <v>94150</v>
          </cell>
          <cell r="B476">
            <v>0</v>
          </cell>
          <cell r="C476">
            <v>0</v>
          </cell>
          <cell r="D476">
            <v>0</v>
          </cell>
          <cell r="E476">
            <v>0</v>
          </cell>
          <cell r="F476">
            <v>0</v>
          </cell>
          <cell r="G476">
            <v>0</v>
          </cell>
          <cell r="H476">
            <v>420.65519999999998</v>
          </cell>
          <cell r="I476">
            <v>420.65519999999998</v>
          </cell>
          <cell r="J476">
            <v>0</v>
          </cell>
          <cell r="K476">
            <v>0</v>
          </cell>
          <cell r="L476">
            <v>0</v>
          </cell>
          <cell r="M476">
            <v>0</v>
          </cell>
          <cell r="N476">
            <v>420.65519999999998</v>
          </cell>
          <cell r="O476">
            <v>420.65519999999998</v>
          </cell>
          <cell r="P476">
            <v>0</v>
          </cell>
          <cell r="Q476">
            <v>46.840400000000002</v>
          </cell>
          <cell r="R476">
            <v>46.840400000000002</v>
          </cell>
          <cell r="S476">
            <v>1040.1068</v>
          </cell>
          <cell r="T476">
            <v>86.989400000000003</v>
          </cell>
          <cell r="U476">
            <v>86.989400000000003</v>
          </cell>
          <cell r="V476">
            <v>1931.6255000000001</v>
          </cell>
          <cell r="W476">
            <v>133.82980000000001</v>
          </cell>
          <cell r="X476">
            <v>133.82980000000001</v>
          </cell>
          <cell r="Y476">
            <v>2971.7323000000001</v>
          </cell>
          <cell r="Z476">
            <v>123.9807</v>
          </cell>
          <cell r="AA476">
            <v>123.9807</v>
          </cell>
          <cell r="AB476">
            <v>2753.0293999999999</v>
          </cell>
          <cell r="AC476">
            <v>0</v>
          </cell>
          <cell r="AD476">
            <v>0</v>
          </cell>
          <cell r="AE476">
            <v>0</v>
          </cell>
          <cell r="AF476">
            <v>0</v>
          </cell>
          <cell r="AG476">
            <v>0</v>
          </cell>
          <cell r="AH476">
            <v>0</v>
          </cell>
          <cell r="AI476">
            <v>8.6638000000000002</v>
          </cell>
          <cell r="AJ476">
            <v>8.6638000000000002</v>
          </cell>
          <cell r="AK476">
            <v>120.97490000000001</v>
          </cell>
          <cell r="AL476">
            <v>142.3475</v>
          </cell>
          <cell r="AM476">
            <v>142.3475</v>
          </cell>
          <cell r="AN476">
            <v>3160.8688999999999</v>
          </cell>
          <cell r="AO476">
            <v>257.6644</v>
          </cell>
          <cell r="AP476">
            <v>257.6644</v>
          </cell>
          <cell r="AQ476">
            <v>5792.9233999999997</v>
          </cell>
          <cell r="AR476">
            <v>429.31900000000002</v>
          </cell>
          <cell r="AS476">
            <v>429.31900000000002</v>
          </cell>
          <cell r="AT476">
            <v>120.97490000000001</v>
          </cell>
          <cell r="AU476">
            <v>0</v>
          </cell>
          <cell r="AV476">
            <v>0</v>
          </cell>
          <cell r="AW476">
            <v>0</v>
          </cell>
          <cell r="AX476">
            <v>0</v>
          </cell>
          <cell r="AY476">
            <v>0</v>
          </cell>
          <cell r="AZ476">
            <v>0</v>
          </cell>
          <cell r="BA476">
            <v>429.31900000000002</v>
          </cell>
          <cell r="BB476">
            <v>429.31900000000002</v>
          </cell>
          <cell r="BC476">
            <v>120.97490000000001</v>
          </cell>
          <cell r="BD476">
            <v>544.63589999999999</v>
          </cell>
          <cell r="BE476">
            <v>544.63589999999999</v>
          </cell>
          <cell r="BF476">
            <v>2753.0293999999999</v>
          </cell>
          <cell r="BG476">
            <v>276.1773</v>
          </cell>
          <cell r="BH476">
            <v>276.1773</v>
          </cell>
          <cell r="BI476">
            <v>6132.6012000000001</v>
          </cell>
          <cell r="BJ476">
            <v>820.81320000000005</v>
          </cell>
          <cell r="BK476">
            <v>820.81320000000005</v>
          </cell>
          <cell r="BL476">
            <v>8885.6306000000004</v>
          </cell>
          <cell r="BM476">
            <v>391.49419999999998</v>
          </cell>
          <cell r="BN476">
            <v>391.49419999999998</v>
          </cell>
          <cell r="BO476">
            <v>8764.6556999999993</v>
          </cell>
        </row>
        <row r="477">
          <cell r="A477">
            <v>94152</v>
          </cell>
          <cell r="B477">
            <v>0</v>
          </cell>
          <cell r="C477">
            <v>0</v>
          </cell>
          <cell r="D477">
            <v>0</v>
          </cell>
          <cell r="E477">
            <v>0</v>
          </cell>
          <cell r="F477">
            <v>0</v>
          </cell>
          <cell r="G477">
            <v>0</v>
          </cell>
          <cell r="H477">
            <v>340.1216</v>
          </cell>
          <cell r="I477">
            <v>340.1216</v>
          </cell>
          <cell r="J477">
            <v>0</v>
          </cell>
          <cell r="K477">
            <v>0</v>
          </cell>
          <cell r="L477">
            <v>0</v>
          </cell>
          <cell r="M477">
            <v>0</v>
          </cell>
          <cell r="N477">
            <v>340.1216</v>
          </cell>
          <cell r="O477">
            <v>340.1216</v>
          </cell>
          <cell r="P477">
            <v>0</v>
          </cell>
          <cell r="Q477">
            <v>113.93559999999999</v>
          </cell>
          <cell r="R477">
            <v>113.93559999999999</v>
          </cell>
          <cell r="S477">
            <v>2226.9735000000001</v>
          </cell>
          <cell r="T477">
            <v>211.59479999999999</v>
          </cell>
          <cell r="U477">
            <v>211.59479999999999</v>
          </cell>
          <cell r="V477">
            <v>4135.8046000000004</v>
          </cell>
          <cell r="W477">
            <v>325.53039999999999</v>
          </cell>
          <cell r="X477">
            <v>325.53039999999999</v>
          </cell>
          <cell r="Y477">
            <v>6362.7781000000004</v>
          </cell>
          <cell r="Z477">
            <v>332.29219999999998</v>
          </cell>
          <cell r="AA477">
            <v>332.29219999999998</v>
          </cell>
          <cell r="AB477">
            <v>6341.9294</v>
          </cell>
          <cell r="AC477">
            <v>0</v>
          </cell>
          <cell r="AD477">
            <v>0</v>
          </cell>
          <cell r="AE477">
            <v>0</v>
          </cell>
          <cell r="AF477">
            <v>0</v>
          </cell>
          <cell r="AG477">
            <v>0</v>
          </cell>
          <cell r="AH477">
            <v>0</v>
          </cell>
          <cell r="AI477">
            <v>1.6948000000000001</v>
          </cell>
          <cell r="AJ477">
            <v>1.6948000000000001</v>
          </cell>
          <cell r="AK477">
            <v>22.717700000000001</v>
          </cell>
          <cell r="AL477">
            <v>381.51929999999999</v>
          </cell>
          <cell r="AM477">
            <v>381.51929999999999</v>
          </cell>
          <cell r="AN477">
            <v>7820.6756999999998</v>
          </cell>
          <cell r="AO477">
            <v>712.11670000000004</v>
          </cell>
          <cell r="AP477">
            <v>712.11670000000004</v>
          </cell>
          <cell r="AQ477">
            <v>14139.8874</v>
          </cell>
          <cell r="AR477">
            <v>341.81639999999999</v>
          </cell>
          <cell r="AS477">
            <v>341.81639999999999</v>
          </cell>
          <cell r="AT477">
            <v>22.717700000000001</v>
          </cell>
          <cell r="AU477">
            <v>0</v>
          </cell>
          <cell r="AV477">
            <v>0</v>
          </cell>
          <cell r="AW477">
            <v>0</v>
          </cell>
          <cell r="AX477">
            <v>0</v>
          </cell>
          <cell r="AY477">
            <v>0</v>
          </cell>
          <cell r="AZ477">
            <v>0</v>
          </cell>
          <cell r="BA477">
            <v>341.81639999999999</v>
          </cell>
          <cell r="BB477">
            <v>341.81639999999999</v>
          </cell>
          <cell r="BC477">
            <v>22.717700000000001</v>
          </cell>
          <cell r="BD477">
            <v>672.41380000000004</v>
          </cell>
          <cell r="BE477">
            <v>672.41380000000004</v>
          </cell>
          <cell r="BF477">
            <v>6341.9294</v>
          </cell>
          <cell r="BG477">
            <v>707.04970000000003</v>
          </cell>
          <cell r="BH477">
            <v>707.04970000000003</v>
          </cell>
          <cell r="BI477">
            <v>14183.453799999999</v>
          </cell>
          <cell r="BJ477">
            <v>1379.4635000000001</v>
          </cell>
          <cell r="BK477">
            <v>1379.4635000000001</v>
          </cell>
          <cell r="BL477">
            <v>20525.3832</v>
          </cell>
          <cell r="BM477">
            <v>1037.6470999999999</v>
          </cell>
          <cell r="BN477">
            <v>1037.6470999999999</v>
          </cell>
          <cell r="BO477">
            <v>20502.665499999999</v>
          </cell>
        </row>
        <row r="478">
          <cell r="A478">
            <v>94153</v>
          </cell>
          <cell r="B478">
            <v>289.17039999999997</v>
          </cell>
          <cell r="C478">
            <v>289.17039999999997</v>
          </cell>
          <cell r="D478">
            <v>5795.9615999999996</v>
          </cell>
          <cell r="E478">
            <v>537.0308</v>
          </cell>
          <cell r="F478">
            <v>537.0308</v>
          </cell>
          <cell r="G478">
            <v>10763.9301</v>
          </cell>
          <cell r="H478">
            <v>2701</v>
          </cell>
          <cell r="I478">
            <v>2701</v>
          </cell>
          <cell r="J478">
            <v>0</v>
          </cell>
          <cell r="K478">
            <v>0</v>
          </cell>
          <cell r="L478">
            <v>0</v>
          </cell>
          <cell r="M478">
            <v>0</v>
          </cell>
          <cell r="N478">
            <v>2701</v>
          </cell>
          <cell r="O478">
            <v>2701</v>
          </cell>
          <cell r="P478">
            <v>0</v>
          </cell>
          <cell r="Q478">
            <v>37.0349</v>
          </cell>
          <cell r="R478">
            <v>37.0349</v>
          </cell>
          <cell r="S478">
            <v>105.361</v>
          </cell>
          <cell r="T478">
            <v>68.7791</v>
          </cell>
          <cell r="U478">
            <v>68.7791</v>
          </cell>
          <cell r="V478">
            <v>195.66900000000001</v>
          </cell>
          <cell r="W478">
            <v>932.01520000000005</v>
          </cell>
          <cell r="X478">
            <v>932.01520000000005</v>
          </cell>
          <cell r="Y478">
            <v>16860.921699999999</v>
          </cell>
          <cell r="Z478">
            <v>217.7577</v>
          </cell>
          <cell r="AA478">
            <v>217.7577</v>
          </cell>
          <cell r="AB478">
            <v>997.09659999999997</v>
          </cell>
          <cell r="AC478">
            <v>0</v>
          </cell>
          <cell r="AD478">
            <v>0</v>
          </cell>
          <cell r="AE478">
            <v>0</v>
          </cell>
          <cell r="AF478">
            <v>0</v>
          </cell>
          <cell r="AG478">
            <v>0</v>
          </cell>
          <cell r="AH478">
            <v>0</v>
          </cell>
          <cell r="AI478">
            <v>0</v>
          </cell>
          <cell r="AJ478">
            <v>0</v>
          </cell>
          <cell r="AK478">
            <v>0</v>
          </cell>
          <cell r="AL478">
            <v>103.3211</v>
          </cell>
          <cell r="AM478">
            <v>103.3211</v>
          </cell>
          <cell r="AN478">
            <v>2070.9090000000001</v>
          </cell>
          <cell r="AO478">
            <v>321.0788</v>
          </cell>
          <cell r="AP478">
            <v>321.0788</v>
          </cell>
          <cell r="AQ478">
            <v>3068.0056</v>
          </cell>
          <cell r="AR478">
            <v>2701</v>
          </cell>
          <cell r="AS478">
            <v>2701</v>
          </cell>
          <cell r="AT478">
            <v>0</v>
          </cell>
          <cell r="AU478">
            <v>0</v>
          </cell>
          <cell r="AV478">
            <v>0</v>
          </cell>
          <cell r="AW478">
            <v>0</v>
          </cell>
          <cell r="AX478">
            <v>0</v>
          </cell>
          <cell r="AY478">
            <v>0</v>
          </cell>
          <cell r="AZ478">
            <v>0</v>
          </cell>
          <cell r="BA478">
            <v>2701</v>
          </cell>
          <cell r="BB478">
            <v>2701</v>
          </cell>
          <cell r="BC478">
            <v>0</v>
          </cell>
          <cell r="BD478">
            <v>3744.9589000000001</v>
          </cell>
          <cell r="BE478">
            <v>3744.9589000000001</v>
          </cell>
          <cell r="BF478">
            <v>17556.988300000001</v>
          </cell>
          <cell r="BG478">
            <v>209.13509999999999</v>
          </cell>
          <cell r="BH478">
            <v>209.13509999999999</v>
          </cell>
          <cell r="BI478">
            <v>2371.9389999999999</v>
          </cell>
          <cell r="BJ478">
            <v>3954.0940000000001</v>
          </cell>
          <cell r="BK478">
            <v>3954.0940000000001</v>
          </cell>
          <cell r="BL478">
            <v>19928.927299999999</v>
          </cell>
          <cell r="BM478">
            <v>1253.0940000000001</v>
          </cell>
          <cell r="BN478">
            <v>1253.0940000000001</v>
          </cell>
          <cell r="BO478">
            <v>19928.927299999999</v>
          </cell>
        </row>
        <row r="479">
          <cell r="A479">
            <v>94154</v>
          </cell>
          <cell r="B479">
            <v>49.9953</v>
          </cell>
          <cell r="C479">
            <v>49.9953</v>
          </cell>
          <cell r="D479">
            <v>954.71759999999995</v>
          </cell>
          <cell r="E479">
            <v>92.848500000000001</v>
          </cell>
          <cell r="F479">
            <v>92.848500000000001</v>
          </cell>
          <cell r="G479">
            <v>1773.0445999999999</v>
          </cell>
          <cell r="H479">
            <v>408.8</v>
          </cell>
          <cell r="I479">
            <v>408.8</v>
          </cell>
          <cell r="J479">
            <v>0</v>
          </cell>
          <cell r="K479">
            <v>0</v>
          </cell>
          <cell r="L479">
            <v>0</v>
          </cell>
          <cell r="M479">
            <v>0</v>
          </cell>
          <cell r="N479">
            <v>408.8</v>
          </cell>
          <cell r="O479">
            <v>408.8</v>
          </cell>
          <cell r="P479">
            <v>0</v>
          </cell>
          <cell r="Q479">
            <v>117.1185</v>
          </cell>
          <cell r="R479">
            <v>117.1185</v>
          </cell>
          <cell r="S479">
            <v>820.56410000000005</v>
          </cell>
          <cell r="T479">
            <v>217.50579999999999</v>
          </cell>
          <cell r="U479">
            <v>217.50579999999999</v>
          </cell>
          <cell r="V479">
            <v>1523.9041</v>
          </cell>
          <cell r="W479">
            <v>477.46809999999999</v>
          </cell>
          <cell r="X479">
            <v>477.46809999999999</v>
          </cell>
          <cell r="Y479">
            <v>5072.2304000000004</v>
          </cell>
          <cell r="Z479">
            <v>440.28460000000001</v>
          </cell>
          <cell r="AA479">
            <v>440.28460000000001</v>
          </cell>
          <cell r="AB479">
            <v>252.97739999999999</v>
          </cell>
          <cell r="AC479">
            <v>205.0909</v>
          </cell>
          <cell r="AD479">
            <v>205.0909</v>
          </cell>
          <cell r="AE479">
            <v>2076.0133000000001</v>
          </cell>
          <cell r="AF479">
            <v>0</v>
          </cell>
          <cell r="AG479">
            <v>0</v>
          </cell>
          <cell r="AH479">
            <v>0</v>
          </cell>
          <cell r="AI479">
            <v>0</v>
          </cell>
          <cell r="AJ479">
            <v>0</v>
          </cell>
          <cell r="AK479">
            <v>0</v>
          </cell>
          <cell r="AL479">
            <v>355.92189999999999</v>
          </cell>
          <cell r="AM479">
            <v>355.92189999999999</v>
          </cell>
          <cell r="AN479">
            <v>6796.7226000000001</v>
          </cell>
          <cell r="AO479">
            <v>591.11559999999997</v>
          </cell>
          <cell r="AP479">
            <v>591.11559999999997</v>
          </cell>
          <cell r="AQ479">
            <v>4973.6867000000002</v>
          </cell>
          <cell r="AR479">
            <v>613.89089999999999</v>
          </cell>
          <cell r="AS479">
            <v>613.89089999999999</v>
          </cell>
          <cell r="AT479">
            <v>2076.0133000000001</v>
          </cell>
          <cell r="AU479">
            <v>0</v>
          </cell>
          <cell r="AV479">
            <v>0</v>
          </cell>
          <cell r="AW479">
            <v>0</v>
          </cell>
          <cell r="AX479">
            <v>0</v>
          </cell>
          <cell r="AY479">
            <v>0</v>
          </cell>
          <cell r="AZ479">
            <v>0</v>
          </cell>
          <cell r="BA479">
            <v>613.89089999999999</v>
          </cell>
          <cell r="BB479">
            <v>613.89089999999999</v>
          </cell>
          <cell r="BC479">
            <v>2076.0133000000001</v>
          </cell>
          <cell r="BD479">
            <v>991.92840000000001</v>
          </cell>
          <cell r="BE479">
            <v>991.92840000000001</v>
          </cell>
          <cell r="BF479">
            <v>2980.7395999999999</v>
          </cell>
          <cell r="BG479">
            <v>690.5462</v>
          </cell>
          <cell r="BH479">
            <v>690.5462</v>
          </cell>
          <cell r="BI479">
            <v>9141.1908000000003</v>
          </cell>
          <cell r="BJ479">
            <v>1682.4746</v>
          </cell>
          <cell r="BK479">
            <v>1682.4746</v>
          </cell>
          <cell r="BL479">
            <v>12121.930399999999</v>
          </cell>
          <cell r="BM479">
            <v>1068.5836999999999</v>
          </cell>
          <cell r="BN479">
            <v>1068.5836999999999</v>
          </cell>
          <cell r="BO479">
            <v>10045.917100000001</v>
          </cell>
        </row>
        <row r="480">
          <cell r="A480">
            <v>94155</v>
          </cell>
          <cell r="B480">
            <v>0</v>
          </cell>
          <cell r="C480">
            <v>0</v>
          </cell>
          <cell r="D480">
            <v>0</v>
          </cell>
          <cell r="E480">
            <v>0</v>
          </cell>
          <cell r="F480">
            <v>0</v>
          </cell>
          <cell r="G480">
            <v>0</v>
          </cell>
          <cell r="H480">
            <v>249.36799999999999</v>
          </cell>
          <cell r="I480">
            <v>249.36799999999999</v>
          </cell>
          <cell r="J480">
            <v>0</v>
          </cell>
          <cell r="K480">
            <v>0</v>
          </cell>
          <cell r="L480">
            <v>0</v>
          </cell>
          <cell r="M480">
            <v>0</v>
          </cell>
          <cell r="N480">
            <v>249.36799999999999</v>
          </cell>
          <cell r="O480">
            <v>249.36799999999999</v>
          </cell>
          <cell r="P480">
            <v>0</v>
          </cell>
          <cell r="Q480">
            <v>123.9894</v>
          </cell>
          <cell r="R480">
            <v>123.9894</v>
          </cell>
          <cell r="S480">
            <v>2243.9324000000001</v>
          </cell>
          <cell r="T480">
            <v>230.26589999999999</v>
          </cell>
          <cell r="U480">
            <v>230.26589999999999</v>
          </cell>
          <cell r="V480">
            <v>4167.3019999999997</v>
          </cell>
          <cell r="W480">
            <v>354.25529999999998</v>
          </cell>
          <cell r="X480">
            <v>354.25529999999998</v>
          </cell>
          <cell r="Y480">
            <v>6411.2344000000003</v>
          </cell>
          <cell r="Z480">
            <v>328.18430000000001</v>
          </cell>
          <cell r="AA480">
            <v>328.18430000000001</v>
          </cell>
          <cell r="AB480">
            <v>5939.4123</v>
          </cell>
          <cell r="AC480">
            <v>0</v>
          </cell>
          <cell r="AD480">
            <v>0</v>
          </cell>
          <cell r="AE480">
            <v>0</v>
          </cell>
          <cell r="AF480">
            <v>0</v>
          </cell>
          <cell r="AG480">
            <v>0</v>
          </cell>
          <cell r="AH480">
            <v>0</v>
          </cell>
          <cell r="AI480">
            <v>7.9238999999999997</v>
          </cell>
          <cell r="AJ480">
            <v>7.9238999999999997</v>
          </cell>
          <cell r="AK480">
            <v>98.931799999999996</v>
          </cell>
          <cell r="AL480">
            <v>376.8023</v>
          </cell>
          <cell r="AM480">
            <v>376.8023</v>
          </cell>
          <cell r="AN480">
            <v>6819.2884999999997</v>
          </cell>
          <cell r="AO480">
            <v>697.06269999999995</v>
          </cell>
          <cell r="AP480">
            <v>697.06269999999995</v>
          </cell>
          <cell r="AQ480">
            <v>12659.769</v>
          </cell>
          <cell r="AR480">
            <v>257.2919</v>
          </cell>
          <cell r="AS480">
            <v>257.2919</v>
          </cell>
          <cell r="AT480">
            <v>98.931799999999996</v>
          </cell>
          <cell r="AU480">
            <v>0</v>
          </cell>
          <cell r="AV480">
            <v>0</v>
          </cell>
          <cell r="AW480">
            <v>0</v>
          </cell>
          <cell r="AX480">
            <v>0</v>
          </cell>
          <cell r="AY480">
            <v>0</v>
          </cell>
          <cell r="AZ480">
            <v>0</v>
          </cell>
          <cell r="BA480">
            <v>257.2919</v>
          </cell>
          <cell r="BB480">
            <v>257.2919</v>
          </cell>
          <cell r="BC480">
            <v>98.931799999999996</v>
          </cell>
          <cell r="BD480">
            <v>577.55229999999995</v>
          </cell>
          <cell r="BE480">
            <v>577.55229999999995</v>
          </cell>
          <cell r="BF480">
            <v>5939.4123</v>
          </cell>
          <cell r="BG480">
            <v>731.05759999999998</v>
          </cell>
          <cell r="BH480">
            <v>731.05759999999998</v>
          </cell>
          <cell r="BI480">
            <v>13230.5229</v>
          </cell>
          <cell r="BJ480">
            <v>1308.6098999999999</v>
          </cell>
          <cell r="BK480">
            <v>1308.6098999999999</v>
          </cell>
          <cell r="BL480">
            <v>19169.9352</v>
          </cell>
          <cell r="BM480">
            <v>1051.318</v>
          </cell>
          <cell r="BN480">
            <v>1051.318</v>
          </cell>
          <cell r="BO480">
            <v>19071.003400000001</v>
          </cell>
        </row>
        <row r="481">
          <cell r="A481">
            <v>94156</v>
          </cell>
          <cell r="B481">
            <v>3.8448000000000002</v>
          </cell>
          <cell r="C481">
            <v>3.8448000000000002</v>
          </cell>
          <cell r="D481">
            <v>69.582599999999999</v>
          </cell>
          <cell r="E481">
            <v>7.1403999999999996</v>
          </cell>
          <cell r="F481">
            <v>7.1403999999999996</v>
          </cell>
          <cell r="G481">
            <v>129.2261</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10.985200000000001</v>
          </cell>
          <cell r="X481">
            <v>10.985200000000001</v>
          </cell>
          <cell r="Y481">
            <v>198.80869999999999</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10.985200000000001</v>
          </cell>
          <cell r="BE481">
            <v>10.985200000000001</v>
          </cell>
          <cell r="BF481">
            <v>198.80869999999999</v>
          </cell>
          <cell r="BG481">
            <v>0</v>
          </cell>
          <cell r="BH481">
            <v>0</v>
          </cell>
          <cell r="BI481">
            <v>0</v>
          </cell>
          <cell r="BJ481">
            <v>10.985200000000001</v>
          </cell>
          <cell r="BK481">
            <v>10.985200000000001</v>
          </cell>
          <cell r="BL481">
            <v>198.80869999999999</v>
          </cell>
          <cell r="BM481">
            <v>10.985200000000001</v>
          </cell>
          <cell r="BN481">
            <v>10.985200000000001</v>
          </cell>
          <cell r="BO481">
            <v>198.80869999999999</v>
          </cell>
        </row>
        <row r="482">
          <cell r="A482">
            <v>94157</v>
          </cell>
          <cell r="B482">
            <v>19.706399999999999</v>
          </cell>
          <cell r="C482">
            <v>19.706399999999999</v>
          </cell>
          <cell r="D482">
            <v>346.4126</v>
          </cell>
          <cell r="E482">
            <v>36.5976</v>
          </cell>
          <cell r="F482">
            <v>36.5976</v>
          </cell>
          <cell r="G482">
            <v>643.33609999999999</v>
          </cell>
          <cell r="H482">
            <v>237.10400000000001</v>
          </cell>
          <cell r="I482">
            <v>237.10400000000001</v>
          </cell>
          <cell r="J482">
            <v>0</v>
          </cell>
          <cell r="K482">
            <v>0</v>
          </cell>
          <cell r="L482">
            <v>0</v>
          </cell>
          <cell r="M482">
            <v>0</v>
          </cell>
          <cell r="N482">
            <v>237.10400000000001</v>
          </cell>
          <cell r="O482">
            <v>237.10400000000001</v>
          </cell>
          <cell r="P482">
            <v>0</v>
          </cell>
          <cell r="Q482">
            <v>4.7854999999999999</v>
          </cell>
          <cell r="R482">
            <v>4.7854999999999999</v>
          </cell>
          <cell r="S482">
            <v>84.1233</v>
          </cell>
          <cell r="T482">
            <v>8.8872999999999998</v>
          </cell>
          <cell r="U482">
            <v>8.8872999999999998</v>
          </cell>
          <cell r="V482">
            <v>156.22559999999999</v>
          </cell>
          <cell r="W482">
            <v>69.976799999999997</v>
          </cell>
          <cell r="X482">
            <v>69.976799999999997</v>
          </cell>
          <cell r="Y482">
            <v>1230.0976000000001</v>
          </cell>
          <cell r="Z482">
            <v>24.121200000000002</v>
          </cell>
          <cell r="AA482">
            <v>24.121200000000002</v>
          </cell>
          <cell r="AB482">
            <v>424.01819999999998</v>
          </cell>
          <cell r="AC482">
            <v>0</v>
          </cell>
          <cell r="AD482">
            <v>0</v>
          </cell>
          <cell r="AE482">
            <v>432.2645</v>
          </cell>
          <cell r="AF482">
            <v>0</v>
          </cell>
          <cell r="AG482">
            <v>0</v>
          </cell>
          <cell r="AH482">
            <v>0</v>
          </cell>
          <cell r="AI482">
            <v>0</v>
          </cell>
          <cell r="AJ482">
            <v>0</v>
          </cell>
          <cell r="AK482">
            <v>0</v>
          </cell>
          <cell r="AL482">
            <v>14.542899999999999</v>
          </cell>
          <cell r="AM482">
            <v>14.542899999999999</v>
          </cell>
          <cell r="AN482">
            <v>255.64449999999999</v>
          </cell>
          <cell r="AO482">
            <v>38.664099999999998</v>
          </cell>
          <cell r="AP482">
            <v>38.664099999999998</v>
          </cell>
          <cell r="AQ482">
            <v>247.3982</v>
          </cell>
          <cell r="AR482">
            <v>237.10400000000001</v>
          </cell>
          <cell r="AS482">
            <v>237.10400000000001</v>
          </cell>
          <cell r="AT482">
            <v>432.2645</v>
          </cell>
          <cell r="AU482">
            <v>0</v>
          </cell>
          <cell r="AV482">
            <v>0</v>
          </cell>
          <cell r="AW482">
            <v>0</v>
          </cell>
          <cell r="AX482">
            <v>0</v>
          </cell>
          <cell r="AY482">
            <v>0</v>
          </cell>
          <cell r="AZ482">
            <v>0</v>
          </cell>
          <cell r="BA482">
            <v>237.10400000000001</v>
          </cell>
          <cell r="BB482">
            <v>237.10400000000001</v>
          </cell>
          <cell r="BC482">
            <v>432.2645</v>
          </cell>
          <cell r="BD482">
            <v>317.5292</v>
          </cell>
          <cell r="BE482">
            <v>317.5292</v>
          </cell>
          <cell r="BF482">
            <v>1413.7669000000001</v>
          </cell>
          <cell r="BG482">
            <v>28.215699999999998</v>
          </cell>
          <cell r="BH482">
            <v>28.215699999999998</v>
          </cell>
          <cell r="BI482">
            <v>495.99340000000001</v>
          </cell>
          <cell r="BJ482">
            <v>345.74489999999997</v>
          </cell>
          <cell r="BK482">
            <v>345.74489999999997</v>
          </cell>
          <cell r="BL482">
            <v>1909.7602999999999</v>
          </cell>
          <cell r="BM482">
            <v>108.6409</v>
          </cell>
          <cell r="BN482">
            <v>108.6409</v>
          </cell>
          <cell r="BO482">
            <v>1477.4957999999999</v>
          </cell>
        </row>
        <row r="483">
          <cell r="A483">
            <v>94158</v>
          </cell>
          <cell r="B483">
            <v>0</v>
          </cell>
          <cell r="C483">
            <v>0</v>
          </cell>
          <cell r="D483">
            <v>0</v>
          </cell>
          <cell r="E483">
            <v>0</v>
          </cell>
          <cell r="F483">
            <v>0</v>
          </cell>
          <cell r="G483">
            <v>0</v>
          </cell>
          <cell r="H483">
            <v>719.48800000000006</v>
          </cell>
          <cell r="I483">
            <v>719.48800000000006</v>
          </cell>
          <cell r="J483">
            <v>0</v>
          </cell>
          <cell r="K483">
            <v>0</v>
          </cell>
          <cell r="L483">
            <v>0</v>
          </cell>
          <cell r="M483">
            <v>0</v>
          </cell>
          <cell r="N483">
            <v>719.48800000000006</v>
          </cell>
          <cell r="O483">
            <v>719.48800000000006</v>
          </cell>
          <cell r="P483">
            <v>0</v>
          </cell>
          <cell r="Q483">
            <v>168.7628</v>
          </cell>
          <cell r="R483">
            <v>168.7628</v>
          </cell>
          <cell r="S483">
            <v>3459.4283</v>
          </cell>
          <cell r="T483">
            <v>313.41660000000002</v>
          </cell>
          <cell r="U483">
            <v>313.41660000000002</v>
          </cell>
          <cell r="V483">
            <v>6424.6525000000001</v>
          </cell>
          <cell r="W483">
            <v>482.17939999999999</v>
          </cell>
          <cell r="X483">
            <v>482.17939999999999</v>
          </cell>
          <cell r="Y483">
            <v>9884.0807999999997</v>
          </cell>
          <cell r="Z483">
            <v>410.0718</v>
          </cell>
          <cell r="AA483">
            <v>410.0718</v>
          </cell>
          <cell r="AB483">
            <v>8405.9649000000009</v>
          </cell>
          <cell r="AC483">
            <v>0</v>
          </cell>
          <cell r="AD483">
            <v>0</v>
          </cell>
          <cell r="AE483">
            <v>0</v>
          </cell>
          <cell r="AF483">
            <v>0</v>
          </cell>
          <cell r="AG483">
            <v>0</v>
          </cell>
          <cell r="AH483">
            <v>0</v>
          </cell>
          <cell r="AI483">
            <v>12.901400000000001</v>
          </cell>
          <cell r="AJ483">
            <v>12.901400000000001</v>
          </cell>
          <cell r="AK483">
            <v>172.93440000000001</v>
          </cell>
          <cell r="AL483">
            <v>470.81950000000001</v>
          </cell>
          <cell r="AM483">
            <v>470.81950000000001</v>
          </cell>
          <cell r="AN483">
            <v>9651.2186999999994</v>
          </cell>
          <cell r="AO483">
            <v>867.98990000000003</v>
          </cell>
          <cell r="AP483">
            <v>867.98990000000003</v>
          </cell>
          <cell r="AQ483">
            <v>17884.249199999998</v>
          </cell>
          <cell r="AR483">
            <v>732.38940000000002</v>
          </cell>
          <cell r="AS483">
            <v>732.38940000000002</v>
          </cell>
          <cell r="AT483">
            <v>172.93440000000001</v>
          </cell>
          <cell r="AU483">
            <v>0</v>
          </cell>
          <cell r="AV483">
            <v>0</v>
          </cell>
          <cell r="AW483">
            <v>0</v>
          </cell>
          <cell r="AX483">
            <v>0</v>
          </cell>
          <cell r="AY483">
            <v>0</v>
          </cell>
          <cell r="AZ483">
            <v>0</v>
          </cell>
          <cell r="BA483">
            <v>732.38940000000002</v>
          </cell>
          <cell r="BB483">
            <v>732.38940000000002</v>
          </cell>
          <cell r="BC483">
            <v>172.93440000000001</v>
          </cell>
          <cell r="BD483">
            <v>1129.5598</v>
          </cell>
          <cell r="BE483">
            <v>1129.5598</v>
          </cell>
          <cell r="BF483">
            <v>8405.9649000000009</v>
          </cell>
          <cell r="BG483">
            <v>952.99890000000005</v>
          </cell>
          <cell r="BH483">
            <v>952.99890000000005</v>
          </cell>
          <cell r="BI483">
            <v>19535.299500000001</v>
          </cell>
          <cell r="BJ483">
            <v>2082.5587</v>
          </cell>
          <cell r="BK483">
            <v>2082.5587</v>
          </cell>
          <cell r="BL483">
            <v>27941.2644</v>
          </cell>
          <cell r="BM483">
            <v>1350.1693</v>
          </cell>
          <cell r="BN483">
            <v>1350.1693</v>
          </cell>
          <cell r="BO483">
            <v>27768.33</v>
          </cell>
        </row>
        <row r="484">
          <cell r="A484">
            <v>94159</v>
          </cell>
          <cell r="B484">
            <v>0</v>
          </cell>
          <cell r="C484">
            <v>0</v>
          </cell>
          <cell r="D484">
            <v>0</v>
          </cell>
          <cell r="E484">
            <v>0</v>
          </cell>
          <cell r="F484">
            <v>0</v>
          </cell>
          <cell r="G484">
            <v>0</v>
          </cell>
          <cell r="H484">
            <v>114.464</v>
          </cell>
          <cell r="I484">
            <v>114.464</v>
          </cell>
          <cell r="J484">
            <v>0</v>
          </cell>
          <cell r="K484">
            <v>0</v>
          </cell>
          <cell r="L484">
            <v>0</v>
          </cell>
          <cell r="M484">
            <v>0</v>
          </cell>
          <cell r="N484">
            <v>114.464</v>
          </cell>
          <cell r="O484">
            <v>114.464</v>
          </cell>
          <cell r="P484">
            <v>0</v>
          </cell>
          <cell r="Q484">
            <v>46.251899999999999</v>
          </cell>
          <cell r="R484">
            <v>46.251899999999999</v>
          </cell>
          <cell r="S484">
            <v>146.4939</v>
          </cell>
          <cell r="T484">
            <v>85.896500000000003</v>
          </cell>
          <cell r="U484">
            <v>85.896500000000003</v>
          </cell>
          <cell r="V484">
            <v>272.05919999999998</v>
          </cell>
          <cell r="W484">
            <v>132.14840000000001</v>
          </cell>
          <cell r="X484">
            <v>132.14840000000001</v>
          </cell>
          <cell r="Y484">
            <v>418.55309999999997</v>
          </cell>
          <cell r="Z484">
            <v>125.7689</v>
          </cell>
          <cell r="AA484">
            <v>125.7689</v>
          </cell>
          <cell r="AB484">
            <v>17.665700000000001</v>
          </cell>
          <cell r="AC484">
            <v>0</v>
          </cell>
          <cell r="AD484">
            <v>0</v>
          </cell>
          <cell r="AE484">
            <v>0</v>
          </cell>
          <cell r="AF484">
            <v>0</v>
          </cell>
          <cell r="AG484">
            <v>0</v>
          </cell>
          <cell r="AH484">
            <v>0</v>
          </cell>
          <cell r="AI484">
            <v>2.0341999999999998</v>
          </cell>
          <cell r="AJ484">
            <v>2.0341999999999998</v>
          </cell>
          <cell r="AK484">
            <v>15.840299999999999</v>
          </cell>
          <cell r="AL484">
            <v>144.40049999999999</v>
          </cell>
          <cell r="AM484">
            <v>144.40049999999999</v>
          </cell>
          <cell r="AN484">
            <v>1361.8275000000001</v>
          </cell>
          <cell r="AO484">
            <v>268.1352</v>
          </cell>
          <cell r="AP484">
            <v>268.1352</v>
          </cell>
          <cell r="AQ484">
            <v>1363.6529</v>
          </cell>
          <cell r="AR484">
            <v>116.4982</v>
          </cell>
          <cell r="AS484">
            <v>116.4982</v>
          </cell>
          <cell r="AT484">
            <v>15.840299999999999</v>
          </cell>
          <cell r="AU484">
            <v>0</v>
          </cell>
          <cell r="AV484">
            <v>0</v>
          </cell>
          <cell r="AW484">
            <v>0</v>
          </cell>
          <cell r="AX484">
            <v>0</v>
          </cell>
          <cell r="AY484">
            <v>0</v>
          </cell>
          <cell r="AZ484">
            <v>0</v>
          </cell>
          <cell r="BA484">
            <v>116.4982</v>
          </cell>
          <cell r="BB484">
            <v>116.4982</v>
          </cell>
          <cell r="BC484">
            <v>15.840299999999999</v>
          </cell>
          <cell r="BD484">
            <v>240.2329</v>
          </cell>
          <cell r="BE484">
            <v>240.2329</v>
          </cell>
          <cell r="BF484">
            <v>17.665700000000001</v>
          </cell>
          <cell r="BG484">
            <v>276.5489</v>
          </cell>
          <cell r="BH484">
            <v>276.5489</v>
          </cell>
          <cell r="BI484">
            <v>1780.3806</v>
          </cell>
          <cell r="BJ484">
            <v>516.78179999999998</v>
          </cell>
          <cell r="BK484">
            <v>516.78179999999998</v>
          </cell>
          <cell r="BL484">
            <v>1798.0463</v>
          </cell>
          <cell r="BM484">
            <v>400.28359999999998</v>
          </cell>
          <cell r="BN484">
            <v>400.28359999999998</v>
          </cell>
          <cell r="BO484">
            <v>1782.2059999999999</v>
          </cell>
        </row>
        <row r="485">
          <cell r="A485">
            <v>94160</v>
          </cell>
          <cell r="B485">
            <v>24.157</v>
          </cell>
          <cell r="C485">
            <v>24.157</v>
          </cell>
          <cell r="D485">
            <v>437.18830000000003</v>
          </cell>
          <cell r="E485">
            <v>44.863100000000003</v>
          </cell>
          <cell r="F485">
            <v>44.863100000000003</v>
          </cell>
          <cell r="G485">
            <v>811.92129999999997</v>
          </cell>
          <cell r="H485">
            <v>347.02969999999999</v>
          </cell>
          <cell r="I485">
            <v>347.02969999999999</v>
          </cell>
          <cell r="J485">
            <v>0</v>
          </cell>
          <cell r="K485">
            <v>0</v>
          </cell>
          <cell r="L485">
            <v>0</v>
          </cell>
          <cell r="M485">
            <v>0</v>
          </cell>
          <cell r="N485">
            <v>347.02969999999999</v>
          </cell>
          <cell r="O485">
            <v>347.02969999999999</v>
          </cell>
          <cell r="P485">
            <v>0</v>
          </cell>
          <cell r="Q485">
            <v>5.2885999999999997</v>
          </cell>
          <cell r="R485">
            <v>5.2885999999999997</v>
          </cell>
          <cell r="S485">
            <v>95.710800000000006</v>
          </cell>
          <cell r="T485">
            <v>9.8216999999999999</v>
          </cell>
          <cell r="U485">
            <v>9.8216999999999999</v>
          </cell>
          <cell r="V485">
            <v>177.75110000000001</v>
          </cell>
          <cell r="W485">
            <v>84.130399999999995</v>
          </cell>
          <cell r="X485">
            <v>84.130399999999995</v>
          </cell>
          <cell r="Y485">
            <v>1522.5715</v>
          </cell>
          <cell r="Z485">
            <v>34.794199999999996</v>
          </cell>
          <cell r="AA485">
            <v>34.794199999999996</v>
          </cell>
          <cell r="AB485">
            <v>629.69640000000004</v>
          </cell>
          <cell r="AC485">
            <v>0</v>
          </cell>
          <cell r="AD485">
            <v>0</v>
          </cell>
          <cell r="AE485">
            <v>971.14819999999997</v>
          </cell>
          <cell r="AF485">
            <v>0</v>
          </cell>
          <cell r="AG485">
            <v>0</v>
          </cell>
          <cell r="AH485">
            <v>0</v>
          </cell>
          <cell r="AI485">
            <v>0</v>
          </cell>
          <cell r="AJ485">
            <v>0</v>
          </cell>
          <cell r="AK485">
            <v>0</v>
          </cell>
          <cell r="AL485">
            <v>16.511299999999999</v>
          </cell>
          <cell r="AM485">
            <v>16.511299999999999</v>
          </cell>
          <cell r="AN485">
            <v>298.81760000000003</v>
          </cell>
          <cell r="AO485">
            <v>51.305500000000002</v>
          </cell>
          <cell r="AP485">
            <v>51.305500000000002</v>
          </cell>
          <cell r="AQ485">
            <v>-42.6342</v>
          </cell>
          <cell r="AR485">
            <v>347.02969999999999</v>
          </cell>
          <cell r="AS485">
            <v>347.02969999999999</v>
          </cell>
          <cell r="AT485">
            <v>971.14819999999997</v>
          </cell>
          <cell r="AU485">
            <v>0</v>
          </cell>
          <cell r="AV485">
            <v>0</v>
          </cell>
          <cell r="AW485">
            <v>0</v>
          </cell>
          <cell r="AX485">
            <v>0</v>
          </cell>
          <cell r="AY485">
            <v>0</v>
          </cell>
          <cell r="AZ485">
            <v>0</v>
          </cell>
          <cell r="BA485">
            <v>347.02969999999999</v>
          </cell>
          <cell r="BB485">
            <v>347.02969999999999</v>
          </cell>
          <cell r="BC485">
            <v>971.14819999999997</v>
          </cell>
          <cell r="BD485">
            <v>450.84399999999999</v>
          </cell>
          <cell r="BE485">
            <v>450.84399999999999</v>
          </cell>
          <cell r="BF485">
            <v>1878.806</v>
          </cell>
          <cell r="BG485">
            <v>31.621600000000001</v>
          </cell>
          <cell r="BH485">
            <v>31.621600000000001</v>
          </cell>
          <cell r="BI485">
            <v>572.27949999999998</v>
          </cell>
          <cell r="BJ485">
            <v>482.46559999999999</v>
          </cell>
          <cell r="BK485">
            <v>482.46559999999999</v>
          </cell>
          <cell r="BL485">
            <v>2451.0855000000001</v>
          </cell>
          <cell r="BM485">
            <v>135.4359</v>
          </cell>
          <cell r="BN485">
            <v>135.4359</v>
          </cell>
          <cell r="BO485">
            <v>1479.9373000000001</v>
          </cell>
        </row>
        <row r="486">
          <cell r="A486">
            <v>94161</v>
          </cell>
          <cell r="B486">
            <v>0</v>
          </cell>
          <cell r="C486">
            <v>0</v>
          </cell>
          <cell r="D486">
            <v>0</v>
          </cell>
          <cell r="E486">
            <v>0</v>
          </cell>
          <cell r="F486">
            <v>0</v>
          </cell>
          <cell r="G486">
            <v>0</v>
          </cell>
          <cell r="H486">
            <v>145.6148</v>
          </cell>
          <cell r="I486">
            <v>145.6148</v>
          </cell>
          <cell r="J486">
            <v>0</v>
          </cell>
          <cell r="K486">
            <v>0</v>
          </cell>
          <cell r="L486">
            <v>0</v>
          </cell>
          <cell r="M486">
            <v>0</v>
          </cell>
          <cell r="N486">
            <v>145.6148</v>
          </cell>
          <cell r="O486">
            <v>145.6148</v>
          </cell>
          <cell r="P486">
            <v>0</v>
          </cell>
          <cell r="Q486">
            <v>150.92009999999999</v>
          </cell>
          <cell r="R486">
            <v>150.92009999999999</v>
          </cell>
          <cell r="S486">
            <v>2731.3204999999998</v>
          </cell>
          <cell r="T486">
            <v>280.28019999999998</v>
          </cell>
          <cell r="U486">
            <v>280.28019999999998</v>
          </cell>
          <cell r="V486">
            <v>5072.4524000000001</v>
          </cell>
          <cell r="W486">
            <v>431.20030000000003</v>
          </cell>
          <cell r="X486">
            <v>431.20030000000003</v>
          </cell>
          <cell r="Y486">
            <v>7803.7728999999999</v>
          </cell>
          <cell r="Z486">
            <v>359.14819999999997</v>
          </cell>
          <cell r="AA486">
            <v>359.14819999999997</v>
          </cell>
          <cell r="AB486">
            <v>6499.7869000000001</v>
          </cell>
          <cell r="AC486">
            <v>0</v>
          </cell>
          <cell r="AD486">
            <v>0</v>
          </cell>
          <cell r="AE486">
            <v>0</v>
          </cell>
          <cell r="AF486">
            <v>0</v>
          </cell>
          <cell r="AG486">
            <v>0</v>
          </cell>
          <cell r="AH486">
            <v>0</v>
          </cell>
          <cell r="AI486">
            <v>3.2909000000000002</v>
          </cell>
          <cell r="AJ486">
            <v>3.2909000000000002</v>
          </cell>
          <cell r="AK486">
            <v>41.087499999999999</v>
          </cell>
          <cell r="AL486">
            <v>421.04149999999998</v>
          </cell>
          <cell r="AM486">
            <v>421.04149999999998</v>
          </cell>
          <cell r="AN486">
            <v>7619.9207999999999</v>
          </cell>
          <cell r="AO486">
            <v>776.89880000000005</v>
          </cell>
          <cell r="AP486">
            <v>776.89880000000005</v>
          </cell>
          <cell r="AQ486">
            <v>14078.620199999999</v>
          </cell>
          <cell r="AR486">
            <v>148.9057</v>
          </cell>
          <cell r="AS486">
            <v>148.9057</v>
          </cell>
          <cell r="AT486">
            <v>41.087499999999999</v>
          </cell>
          <cell r="AU486">
            <v>0</v>
          </cell>
          <cell r="AV486">
            <v>0</v>
          </cell>
          <cell r="AW486">
            <v>0</v>
          </cell>
          <cell r="AX486">
            <v>0</v>
          </cell>
          <cell r="AY486">
            <v>0</v>
          </cell>
          <cell r="AZ486">
            <v>0</v>
          </cell>
          <cell r="BA486">
            <v>148.9057</v>
          </cell>
          <cell r="BB486">
            <v>148.9057</v>
          </cell>
          <cell r="BC486">
            <v>41.087499999999999</v>
          </cell>
          <cell r="BD486">
            <v>504.76299999999998</v>
          </cell>
          <cell r="BE486">
            <v>504.76299999999998</v>
          </cell>
          <cell r="BF486">
            <v>6499.7869000000001</v>
          </cell>
          <cell r="BG486">
            <v>852.24180000000001</v>
          </cell>
          <cell r="BH486">
            <v>852.24180000000001</v>
          </cell>
          <cell r="BI486">
            <v>15423.6937</v>
          </cell>
          <cell r="BJ486">
            <v>1357.0047999999999</v>
          </cell>
          <cell r="BK486">
            <v>1357.0047999999999</v>
          </cell>
          <cell r="BL486">
            <v>21923.480599999999</v>
          </cell>
          <cell r="BM486">
            <v>1208.0990999999999</v>
          </cell>
          <cell r="BN486">
            <v>1208.0990999999999</v>
          </cell>
          <cell r="BO486">
            <v>21882.393100000001</v>
          </cell>
        </row>
        <row r="487">
          <cell r="A487">
            <v>94162</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113.92789999999999</v>
          </cell>
          <cell r="R487">
            <v>113.92789999999999</v>
          </cell>
          <cell r="S487">
            <v>1531.9734000000001</v>
          </cell>
          <cell r="T487">
            <v>211.5804</v>
          </cell>
          <cell r="U487">
            <v>211.5804</v>
          </cell>
          <cell r="V487">
            <v>2845.0918000000001</v>
          </cell>
          <cell r="W487">
            <v>325.50830000000002</v>
          </cell>
          <cell r="X487">
            <v>325.50830000000002</v>
          </cell>
          <cell r="Y487">
            <v>4377.0652</v>
          </cell>
          <cell r="Z487">
            <v>276.82830000000001</v>
          </cell>
          <cell r="AA487">
            <v>276.82830000000001</v>
          </cell>
          <cell r="AB487">
            <v>2779.1156999999998</v>
          </cell>
          <cell r="AC487">
            <v>0</v>
          </cell>
          <cell r="AD487">
            <v>0</v>
          </cell>
          <cell r="AE487">
            <v>0</v>
          </cell>
          <cell r="AF487">
            <v>0</v>
          </cell>
          <cell r="AG487">
            <v>0</v>
          </cell>
          <cell r="AH487">
            <v>0</v>
          </cell>
          <cell r="AI487">
            <v>3.6213000000000002</v>
          </cell>
          <cell r="AJ487">
            <v>3.6213000000000002</v>
          </cell>
          <cell r="AK487">
            <v>48.540999999999997</v>
          </cell>
          <cell r="AL487">
            <v>317.83940000000001</v>
          </cell>
          <cell r="AM487">
            <v>317.83940000000001</v>
          </cell>
          <cell r="AN487">
            <v>6515.3149999999996</v>
          </cell>
          <cell r="AO487">
            <v>591.04639999999995</v>
          </cell>
          <cell r="AP487">
            <v>591.04639999999995</v>
          </cell>
          <cell r="AQ487">
            <v>9245.8896999999997</v>
          </cell>
          <cell r="AR487">
            <v>3.6213000000000002</v>
          </cell>
          <cell r="AS487">
            <v>3.6213000000000002</v>
          </cell>
          <cell r="AT487">
            <v>48.540999999999997</v>
          </cell>
          <cell r="AU487">
            <v>0</v>
          </cell>
          <cell r="AV487">
            <v>0</v>
          </cell>
          <cell r="AW487">
            <v>0</v>
          </cell>
          <cell r="AX487">
            <v>0</v>
          </cell>
          <cell r="AY487">
            <v>0</v>
          </cell>
          <cell r="AZ487">
            <v>0</v>
          </cell>
          <cell r="BA487">
            <v>3.6213000000000002</v>
          </cell>
          <cell r="BB487">
            <v>3.6213000000000002</v>
          </cell>
          <cell r="BC487">
            <v>48.540999999999997</v>
          </cell>
          <cell r="BD487">
            <v>276.82830000000001</v>
          </cell>
          <cell r="BE487">
            <v>276.82830000000001</v>
          </cell>
          <cell r="BF487">
            <v>2779.1156999999998</v>
          </cell>
          <cell r="BG487">
            <v>643.34770000000003</v>
          </cell>
          <cell r="BH487">
            <v>643.34770000000003</v>
          </cell>
          <cell r="BI487">
            <v>10892.3802</v>
          </cell>
          <cell r="BJ487">
            <v>920.17600000000004</v>
          </cell>
          <cell r="BK487">
            <v>920.17600000000004</v>
          </cell>
          <cell r="BL487">
            <v>13671.4959</v>
          </cell>
          <cell r="BM487">
            <v>916.55470000000003</v>
          </cell>
          <cell r="BN487">
            <v>916.55470000000003</v>
          </cell>
          <cell r="BO487">
            <v>13622.954900000001</v>
          </cell>
        </row>
        <row r="488">
          <cell r="A488">
            <v>94165</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51.643300000000004</v>
          </cell>
          <cell r="R488">
            <v>51.643300000000004</v>
          </cell>
          <cell r="S488">
            <v>632.09299999999996</v>
          </cell>
          <cell r="T488">
            <v>95.909000000000006</v>
          </cell>
          <cell r="U488">
            <v>95.909000000000006</v>
          </cell>
          <cell r="V488">
            <v>1173.8849</v>
          </cell>
          <cell r="W488">
            <v>147.5523</v>
          </cell>
          <cell r="X488">
            <v>147.5523</v>
          </cell>
          <cell r="Y488">
            <v>1805.9779000000001</v>
          </cell>
          <cell r="Z488">
            <v>122.89790000000001</v>
          </cell>
          <cell r="AA488">
            <v>122.89790000000001</v>
          </cell>
          <cell r="AB488">
            <v>1504.2184999999999</v>
          </cell>
          <cell r="AC488">
            <v>0</v>
          </cell>
          <cell r="AD488">
            <v>0</v>
          </cell>
          <cell r="AE488">
            <v>0</v>
          </cell>
          <cell r="AF488">
            <v>0</v>
          </cell>
          <cell r="AG488">
            <v>0</v>
          </cell>
          <cell r="AH488">
            <v>0</v>
          </cell>
          <cell r="AI488">
            <v>1.3287</v>
          </cell>
          <cell r="AJ488">
            <v>1.3287</v>
          </cell>
          <cell r="AK488">
            <v>12.6965</v>
          </cell>
          <cell r="AL488">
            <v>144.0761</v>
          </cell>
          <cell r="AM488">
            <v>144.0761</v>
          </cell>
          <cell r="AN488">
            <v>1763.4306999999999</v>
          </cell>
          <cell r="AO488">
            <v>265.64530000000002</v>
          </cell>
          <cell r="AP488">
            <v>265.64530000000002</v>
          </cell>
          <cell r="AQ488">
            <v>3254.9526999999998</v>
          </cell>
          <cell r="AR488">
            <v>1.3287</v>
          </cell>
          <cell r="AS488">
            <v>1.3287</v>
          </cell>
          <cell r="AT488">
            <v>12.6965</v>
          </cell>
          <cell r="AU488">
            <v>0</v>
          </cell>
          <cell r="AV488">
            <v>0</v>
          </cell>
          <cell r="AW488">
            <v>0</v>
          </cell>
          <cell r="AX488">
            <v>0</v>
          </cell>
          <cell r="AY488">
            <v>0</v>
          </cell>
          <cell r="AZ488">
            <v>0</v>
          </cell>
          <cell r="BA488">
            <v>1.3287</v>
          </cell>
          <cell r="BB488">
            <v>1.3287</v>
          </cell>
          <cell r="BC488">
            <v>12.6965</v>
          </cell>
          <cell r="BD488">
            <v>122.89790000000001</v>
          </cell>
          <cell r="BE488">
            <v>122.89790000000001</v>
          </cell>
          <cell r="BF488">
            <v>1504.2184999999999</v>
          </cell>
          <cell r="BG488">
            <v>291.6284</v>
          </cell>
          <cell r="BH488">
            <v>291.6284</v>
          </cell>
          <cell r="BI488">
            <v>3569.4086000000002</v>
          </cell>
          <cell r="BJ488">
            <v>414.52629999999999</v>
          </cell>
          <cell r="BK488">
            <v>414.52629999999999</v>
          </cell>
          <cell r="BL488">
            <v>5073.6270999999997</v>
          </cell>
          <cell r="BM488">
            <v>413.19760000000002</v>
          </cell>
          <cell r="BN488">
            <v>413.19760000000002</v>
          </cell>
          <cell r="BO488">
            <v>5060.9305999999997</v>
          </cell>
        </row>
        <row r="489">
          <cell r="A489">
            <v>94166</v>
          </cell>
          <cell r="B489">
            <v>0</v>
          </cell>
          <cell r="C489">
            <v>0</v>
          </cell>
          <cell r="D489">
            <v>0</v>
          </cell>
          <cell r="E489">
            <v>0</v>
          </cell>
          <cell r="F489">
            <v>0</v>
          </cell>
          <cell r="G489">
            <v>0</v>
          </cell>
          <cell r="H489">
            <v>294.2869</v>
          </cell>
          <cell r="I489">
            <v>294.2869</v>
          </cell>
          <cell r="J489">
            <v>0</v>
          </cell>
          <cell r="K489">
            <v>0</v>
          </cell>
          <cell r="L489">
            <v>0</v>
          </cell>
          <cell r="M489">
            <v>0</v>
          </cell>
          <cell r="N489">
            <v>294.2869</v>
          </cell>
          <cell r="O489">
            <v>294.2869</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7.8875000000000002</v>
          </cell>
          <cell r="AJ489">
            <v>7.8875000000000002</v>
          </cell>
          <cell r="AK489">
            <v>105.7266</v>
          </cell>
          <cell r="AL489">
            <v>0</v>
          </cell>
          <cell r="AM489">
            <v>0</v>
          </cell>
          <cell r="AN489">
            <v>0</v>
          </cell>
          <cell r="AO489">
            <v>-7.8875000000000002</v>
          </cell>
          <cell r="AP489">
            <v>-7.8875000000000002</v>
          </cell>
          <cell r="AQ489">
            <v>-105.7266</v>
          </cell>
          <cell r="AR489">
            <v>302.17439999999999</v>
          </cell>
          <cell r="AS489">
            <v>302.17439999999999</v>
          </cell>
          <cell r="AT489">
            <v>105.7266</v>
          </cell>
          <cell r="AU489">
            <v>0</v>
          </cell>
          <cell r="AV489">
            <v>0</v>
          </cell>
          <cell r="AW489">
            <v>0</v>
          </cell>
          <cell r="AX489">
            <v>0</v>
          </cell>
          <cell r="AY489">
            <v>0</v>
          </cell>
          <cell r="AZ489">
            <v>0</v>
          </cell>
          <cell r="BA489">
            <v>302.17439999999999</v>
          </cell>
          <cell r="BB489">
            <v>302.17439999999999</v>
          </cell>
          <cell r="BC489">
            <v>105.7266</v>
          </cell>
          <cell r="BD489">
            <v>294.2869</v>
          </cell>
          <cell r="BE489">
            <v>294.2869</v>
          </cell>
          <cell r="BF489">
            <v>0</v>
          </cell>
          <cell r="BG489">
            <v>0</v>
          </cell>
          <cell r="BH489">
            <v>0</v>
          </cell>
          <cell r="BI489">
            <v>0</v>
          </cell>
          <cell r="BJ489">
            <v>294.2869</v>
          </cell>
          <cell r="BK489">
            <v>294.2869</v>
          </cell>
          <cell r="BL489">
            <v>0</v>
          </cell>
          <cell r="BM489">
            <v>-7.8875000000000002</v>
          </cell>
          <cell r="BN489">
            <v>-7.8875000000000002</v>
          </cell>
          <cell r="BO489">
            <v>-105.7266</v>
          </cell>
        </row>
        <row r="490">
          <cell r="A490">
            <v>94167</v>
          </cell>
          <cell r="B490">
            <v>0</v>
          </cell>
          <cell r="C490">
            <v>0</v>
          </cell>
          <cell r="D490">
            <v>0</v>
          </cell>
          <cell r="E490">
            <v>0</v>
          </cell>
          <cell r="F490">
            <v>0</v>
          </cell>
          <cell r="G490">
            <v>0</v>
          </cell>
          <cell r="H490">
            <v>90.164900000000003</v>
          </cell>
          <cell r="I490">
            <v>90.164900000000003</v>
          </cell>
          <cell r="J490">
            <v>0</v>
          </cell>
          <cell r="K490">
            <v>0</v>
          </cell>
          <cell r="L490">
            <v>0</v>
          </cell>
          <cell r="M490">
            <v>0</v>
          </cell>
          <cell r="N490">
            <v>90.164900000000003</v>
          </cell>
          <cell r="O490">
            <v>90.164900000000003</v>
          </cell>
          <cell r="P490">
            <v>0</v>
          </cell>
          <cell r="Q490">
            <v>229.6387</v>
          </cell>
          <cell r="R490">
            <v>229.6387</v>
          </cell>
          <cell r="S490">
            <v>4155.9557999999997</v>
          </cell>
          <cell r="T490">
            <v>426.47179999999997</v>
          </cell>
          <cell r="U490">
            <v>426.47179999999997</v>
          </cell>
          <cell r="V490">
            <v>7718.1954999999998</v>
          </cell>
          <cell r="W490">
            <v>656.1105</v>
          </cell>
          <cell r="X490">
            <v>656.1105</v>
          </cell>
          <cell r="Y490">
            <v>11874.1513</v>
          </cell>
          <cell r="Z490">
            <v>546.47799999999995</v>
          </cell>
          <cell r="AA490">
            <v>546.47799999999995</v>
          </cell>
          <cell r="AB490">
            <v>9890.0406000000003</v>
          </cell>
          <cell r="AC490">
            <v>0</v>
          </cell>
          <cell r="AD490">
            <v>0</v>
          </cell>
          <cell r="AE490">
            <v>0</v>
          </cell>
          <cell r="AF490">
            <v>0</v>
          </cell>
          <cell r="AG490">
            <v>0</v>
          </cell>
          <cell r="AH490">
            <v>0</v>
          </cell>
          <cell r="AI490">
            <v>4.6590999999999996</v>
          </cell>
          <cell r="AJ490">
            <v>4.6590999999999996</v>
          </cell>
          <cell r="AK490">
            <v>58.17</v>
          </cell>
          <cell r="AL490">
            <v>640.65279999999996</v>
          </cell>
          <cell r="AM490">
            <v>640.65279999999996</v>
          </cell>
          <cell r="AN490">
            <v>11594.3948</v>
          </cell>
          <cell r="AO490">
            <v>1182.4717000000001</v>
          </cell>
          <cell r="AP490">
            <v>1182.4717000000001</v>
          </cell>
          <cell r="AQ490">
            <v>21426.2654</v>
          </cell>
          <cell r="AR490">
            <v>94.823999999999998</v>
          </cell>
          <cell r="AS490">
            <v>94.823999999999998</v>
          </cell>
          <cell r="AT490">
            <v>58.17</v>
          </cell>
          <cell r="AU490">
            <v>0</v>
          </cell>
          <cell r="AV490">
            <v>0</v>
          </cell>
          <cell r="AW490">
            <v>0</v>
          </cell>
          <cell r="AX490">
            <v>0</v>
          </cell>
          <cell r="AY490">
            <v>0</v>
          </cell>
          <cell r="AZ490">
            <v>0</v>
          </cell>
          <cell r="BA490">
            <v>94.823999999999998</v>
          </cell>
          <cell r="BB490">
            <v>94.823999999999998</v>
          </cell>
          <cell r="BC490">
            <v>58.17</v>
          </cell>
          <cell r="BD490">
            <v>636.64290000000005</v>
          </cell>
          <cell r="BE490">
            <v>636.64290000000005</v>
          </cell>
          <cell r="BF490">
            <v>9890.0406000000003</v>
          </cell>
          <cell r="BG490">
            <v>1296.7633000000001</v>
          </cell>
          <cell r="BH490">
            <v>1296.7633000000001</v>
          </cell>
          <cell r="BI490">
            <v>23468.5461</v>
          </cell>
          <cell r="BJ490">
            <v>1933.4061999999999</v>
          </cell>
          <cell r="BK490">
            <v>1933.4061999999999</v>
          </cell>
          <cell r="BL490">
            <v>33358.5867</v>
          </cell>
          <cell r="BM490">
            <v>1838.5822000000001</v>
          </cell>
          <cell r="BN490">
            <v>1838.5822000000001</v>
          </cell>
          <cell r="BO490">
            <v>33300.416700000002</v>
          </cell>
        </row>
      </sheetData>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EK496" totalsRowShown="0" headerRowDxfId="143" dataDxfId="142" headerRowCellStyle="Currency">
  <autoFilter ref="A7:EK496" xr:uid="{00000000-0009-0000-0100-000002000000}"/>
  <sortState xmlns:xlrd2="http://schemas.microsoft.com/office/spreadsheetml/2017/richdata2" ref="A8:EK496">
    <sortCondition ref="A7:A496"/>
  </sortState>
  <tableColumns count="141">
    <tableColumn id="1" xr3:uid="{00000000-0010-0000-0000-000001000000}" name="LL62ID" dataDxfId="141"/>
    <tableColumn id="2" xr3:uid="{00000000-0010-0000-0000-000002000000}" name="Project Name" dataDxfId="140"/>
    <tableColumn id="3" xr3:uid="{00000000-0010-0000-0000-000003000000}" name="Location" dataDxfId="139"/>
    <tableColumn id="4" xr3:uid="{00000000-0010-0000-0000-000004000000}" name="Borough" dataDxfId="138"/>
    <tableColumn id="5" xr3:uid="{00000000-0010-0000-0000-000005000000}" name="Council District" dataDxfId="137"/>
    <tableColumn id="6" xr3:uid="{00000000-0010-0000-0000-000006000000}" name="Block" dataDxfId="136"/>
    <tableColumn id="7" xr3:uid="{00000000-0010-0000-0000-000007000000}" name="Lot" dataDxfId="135"/>
    <tableColumn id="8" xr3:uid="{00000000-0010-0000-0000-000008000000}" name="Sq. Ft - Land" dataDxfId="134" dataCellStyle="Comma"/>
    <tableColumn id="9" xr3:uid="{00000000-0010-0000-0000-000009000000}" name="Sq. Ft - Building" dataDxfId="2" dataCellStyle="Comma"/>
    <tableColumn id="142" xr3:uid="{00000000-0010-0000-0000-00008E000000}" name="NAICS Code" dataDxfId="0" dataCellStyle="Comma"/>
    <tableColumn id="11" xr3:uid="{00000000-0010-0000-0000-00000B000000}" name="Program Name" dataDxfId="1"/>
    <tableColumn id="12" xr3:uid="{00000000-0010-0000-0000-00000C000000}" name="Start Date" dataDxfId="132"/>
    <tableColumn id="13" xr3:uid="{00000000-0010-0000-0000-00000D000000}" name="End Date" dataDxfId="130"/>
    <tableColumn id="14" xr3:uid="{00000000-0010-0000-0000-00000E000000}" name="Project Amount" dataDxfId="131" dataCellStyle="Currency"/>
    <tableColumn id="15" xr3:uid="{00000000-0010-0000-0000-00000F000000}" name="Type(s) of Assistance" dataDxfId="129">
      <calculatedColumnFormula>VLOOKUP(A:A,[1]ProjectInfoPivot!$1:$1048576,51,FALSE)</calculatedColumnFormula>
    </tableColumn>
    <tableColumn id="16" xr3:uid="{00000000-0010-0000-0000-000010000000}" name="Part Time Perm Jobs" dataDxfId="128" dataCellStyle="Comma"/>
    <tableColumn id="17" xr3:uid="{00000000-0010-0000-0000-000011000000}" name="Part Time Temp Jobs" dataDxfId="127" dataCellStyle="Comma"/>
    <tableColumn id="18" xr3:uid="{00000000-0010-0000-0000-000012000000}" name="Full Time Perm Jobs" dataDxfId="126" dataCellStyle="Comma"/>
    <tableColumn id="19" xr3:uid="{00000000-0010-0000-0000-000013000000}" name="Full Time Temp Jobs" dataDxfId="125" dataCellStyle="Comma"/>
    <tableColumn id="20" xr3:uid="{00000000-0010-0000-0000-000014000000}" name="Contract Employees" dataDxfId="124" dataCellStyle="Comma"/>
    <tableColumn id="21" xr3:uid="{00000000-0010-0000-0000-000015000000}" name="Total Jobs Current" dataDxfId="123" dataCellStyle="Comma"/>
    <tableColumn id="22" xr3:uid="{00000000-0010-0000-0000-000016000000}" name="Current Jobs FTE" dataDxfId="122" dataCellStyle="Comma"/>
    <tableColumn id="23" xr3:uid="{00000000-0010-0000-0000-000017000000}" name="Construction Jobs" dataDxfId="121" dataCellStyle="Comma"/>
    <tableColumn id="24" xr3:uid="{00000000-0010-0000-0000-000018000000}" name="Jobs Target for Current Yr" dataDxfId="120" dataCellStyle="Comma"/>
    <tableColumn id="25" xr3:uid="{00000000-0010-0000-0000-000019000000}" name="Total Jobs at Application FTE" dataDxfId="119" dataCellStyle="Comma"/>
    <tableColumn id="26" xr3:uid="{00000000-0010-0000-0000-00001A000000}" name="Job Creation Estimate" dataDxfId="118" dataCellStyle="Comma"/>
    <tableColumn id="27" xr3:uid="{00000000-0010-0000-0000-00001B000000}" name="Exempt %" dataDxfId="117" dataCellStyle="Comma"/>
    <tableColumn id="28" xr3:uid="{00000000-0010-0000-0000-00001C000000}" name="Non Exempt _x000a_25000 and Less, %" dataDxfId="116" dataCellStyle="Comma">
      <calculatedColumnFormula>VLOOKUP(A:A,[1]EmploymentPivot!$1:$1048576,11,FALSE)</calculatedColumnFormula>
    </tableColumn>
    <tableColumn id="29" xr3:uid="{00000000-0010-0000-0000-00001D000000}" name="Non Exempt _x000a_between 25001 and 40000, %" dataDxfId="115" dataCellStyle="Comma">
      <calculatedColumnFormula>VLOOKUP(A:A,[1]EmploymentPivot!$1:$1048576,12,FALSE)</calculatedColumnFormula>
    </tableColumn>
    <tableColumn id="30" xr3:uid="{00000000-0010-0000-0000-00001E000000}" name="Non Exempt _x000a_between 40001 and 50000, %" dataDxfId="114" dataCellStyle="Comma">
      <calculatedColumnFormula>VLOOKUP(A:A,[1]EmploymentPivot!$1:$1048576,13,FALSE)</calculatedColumnFormula>
    </tableColumn>
    <tableColumn id="31" xr3:uid="{00000000-0010-0000-0000-00001F000000}" name="Non Exempt _x000a_Greater than 50000, %" dataDxfId="113" dataCellStyle="Comma">
      <calculatedColumnFormula>VLOOKUP(A:A,[1]EmploymentPivot!$1:$1048576,14,FALSE)</calculatedColumnFormula>
    </tableColumn>
    <tableColumn id="32" xr3:uid="{00000000-0010-0000-0000-000020000000}" name="% Living in NYC" dataDxfId="112" dataCellStyle="Comma">
      <calculatedColumnFormula>VLOOKUP(A:A,[1]EmploymentPivot!$1:$1048576,10,FALSE)</calculatedColumnFormula>
    </tableColumn>
    <tableColumn id="33" xr3:uid="{00000000-0010-0000-0000-000021000000}" name="Health Benefit Full Time" dataDxfId="111" dataCellStyle="Comma">
      <calculatedColumnFormula>VLOOKUP(A:A,[1]EmploymentPivot!$1:$1048576,2,FALSE)</calculatedColumnFormula>
    </tableColumn>
    <tableColumn id="34" xr3:uid="{00000000-0010-0000-0000-000022000000}" name="Health Benefit Part Time" dataDxfId="110" dataCellStyle="Comma">
      <calculatedColumnFormula>VLOOKUP(A:A,[1]EmploymentPivot!$1:$1048576,3,FALSE)</calculatedColumnFormula>
    </tableColumn>
    <tableColumn id="35" xr3:uid="{00000000-0010-0000-0000-000023000000}" name="Company Direct Land FY18" dataDxfId="109" dataCellStyle="Currency">
      <calculatedColumnFormula>VLOOKUP(A:A,[1]AssistancePivot!$1:$1048576,2,FALSE)</calculatedColumnFormula>
    </tableColumn>
    <tableColumn id="36" xr3:uid="{00000000-0010-0000-0000-000024000000}" name="Company Direct Land Through FY18" dataDxfId="108" dataCellStyle="Currency">
      <calculatedColumnFormula>VLOOKUP(A:A,[1]AssistancePivot!$1:$1048576,3,FALSE)</calculatedColumnFormula>
    </tableColumn>
    <tableColumn id="37" xr3:uid="{00000000-0010-0000-0000-000025000000}" name="Company Direct Land FY19 and After" dataDxfId="107" dataCellStyle="Currency">
      <calculatedColumnFormula>VLOOKUP(A:A,[1]AssistancePivot!$1:$1048576,4,FALSE)</calculatedColumnFormula>
    </tableColumn>
    <tableColumn id="38" xr3:uid="{00000000-0010-0000-0000-000026000000}" name="Company Direct Land Total" dataDxfId="106">
      <calculatedColumnFormula>Table2[[#This Row],[Company Direct Land Through FY18]]+Table2[[#This Row],[Company Direct Land FY19 and After]]</calculatedColumnFormula>
    </tableColumn>
    <tableColumn id="39" xr3:uid="{00000000-0010-0000-0000-000027000000}" name="Company Direct Building FY18" dataDxfId="105" dataCellStyle="Currency">
      <calculatedColumnFormula>VLOOKUP(A:A,[1]AssistancePivot!$1:$1048576,5,FALSE)</calculatedColumnFormula>
    </tableColumn>
    <tableColumn id="40" xr3:uid="{00000000-0010-0000-0000-000028000000}" name="Company Direct Building Through FY18" dataDxfId="103" dataCellStyle="Currency">
      <calculatedColumnFormula>VLOOKUP(A:A,[1]AssistancePivot!$1:$1048576,6,FALSE)</calculatedColumnFormula>
    </tableColumn>
    <tableColumn id="41" xr3:uid="{00000000-0010-0000-0000-000029000000}" name="Company Direct Building FY19 and After" dataDxfId="104" dataCellStyle="Currency">
      <calculatedColumnFormula>VLOOKUP(A:A,[1]AssistancePivot!$1:$1048576,7,FALSE)</calculatedColumnFormula>
    </tableColumn>
    <tableColumn id="42" xr3:uid="{00000000-0010-0000-0000-00002A000000}" name="Company Direct Building Total" dataDxfId="102">
      <calculatedColumnFormula>Table2[[#This Row],[Company Direct Building Through FY18]]+Table2[[#This Row],[Company Direct Building FY19 and After]]</calculatedColumnFormula>
    </tableColumn>
    <tableColumn id="43" xr3:uid="{00000000-0010-0000-0000-00002B000000}" name="Mortgage Recording Tax FY18" dataDxfId="101" dataCellStyle="Currency">
      <calculatedColumnFormula>VLOOKUP(A:A,[1]AssistancePivot!$1:$1048576,8,FALSE)</calculatedColumnFormula>
    </tableColumn>
    <tableColumn id="44" xr3:uid="{00000000-0010-0000-0000-00002C000000}" name="Mortgage Recording Tax Through FY18" dataDxfId="100" dataCellStyle="Currency">
      <calculatedColumnFormula>VLOOKUP(A:A,[1]AssistancePivot!$1:$1048576,9,FALSE)</calculatedColumnFormula>
    </tableColumn>
    <tableColumn id="45" xr3:uid="{00000000-0010-0000-0000-00002D000000}" name="Mortgage Recording Tax FY19 and After" dataDxfId="99" dataCellStyle="Currency">
      <calculatedColumnFormula>VLOOKUP(A:A,[1]AssistancePivot!$1:$1048576,10,FALSE)</calculatedColumnFormula>
    </tableColumn>
    <tableColumn id="46" xr3:uid="{00000000-0010-0000-0000-00002E000000}" name="Mortgage Recording Tax Total" dataDxfId="98">
      <calculatedColumnFormula>Table2[[#This Row],[Mortgage Recording Tax Through FY18]]+Table2[[#This Row],[Mortgage Recording Tax FY19 and After]]</calculatedColumnFormula>
    </tableColumn>
    <tableColumn id="47" xr3:uid="{00000000-0010-0000-0000-00002F000000}" name="Pilot Savings FY18" dataDxfId="97" dataCellStyle="Currency">
      <calculatedColumnFormula>VLOOKUP(A:A,[1]AssistancePivot!$1:$1048576,11,FALSE)</calculatedColumnFormula>
    </tableColumn>
    <tableColumn id="48" xr3:uid="{00000000-0010-0000-0000-000030000000}" name="Pilot Savings Through FY18" dataDxfId="96" dataCellStyle="Currency">
      <calculatedColumnFormula>VLOOKUP(A:A,[1]AssistancePivot!$1:$1048576,12,FALSE)</calculatedColumnFormula>
    </tableColumn>
    <tableColumn id="49" xr3:uid="{00000000-0010-0000-0000-000031000000}" name="Pilot Savings FY19 and After" dataDxfId="95" dataCellStyle="Currency">
      <calculatedColumnFormula>VLOOKUP(A:A,[1]AssistancePivot!$1:$1048576,13,FALSE)</calculatedColumnFormula>
    </tableColumn>
    <tableColumn id="50" xr3:uid="{00000000-0010-0000-0000-000032000000}" name="Pilot Savings Total" dataDxfId="94">
      <calculatedColumnFormula>Table2[[#This Row],[Pilot Savings Through FY18]]+Table2[[#This Row],[Pilot Savings FY19 and After]]</calculatedColumnFormula>
    </tableColumn>
    <tableColumn id="51" xr3:uid="{00000000-0010-0000-0000-000033000000}" name="Mortgage Recording Tax Exemption FY18" dataDxfId="93" dataCellStyle="Currency"/>
    <tableColumn id="52" xr3:uid="{00000000-0010-0000-0000-000034000000}" name="Mortgage Recording Tax Exemption Through FY18" dataDxfId="92" dataCellStyle="Currency"/>
    <tableColumn id="53" xr3:uid="{00000000-0010-0000-0000-000035000000}" name="Mortgage Recording Tax Exemption FY19 and After" dataDxfId="91" dataCellStyle="Currency"/>
    <tableColumn id="54" xr3:uid="{00000000-0010-0000-0000-000036000000}" name="Mortage Recording Tax Exemption Total" dataDxfId="90"/>
    <tableColumn id="55" xr3:uid="{00000000-0010-0000-0000-000037000000}" name="Indirect and Induced Land FY18" dataDxfId="89" dataCellStyle="Currency"/>
    <tableColumn id="56" xr3:uid="{00000000-0010-0000-0000-000038000000}" name="Indirect and Induced Land Through FY18" dataDxfId="88" dataCellStyle="Currency"/>
    <tableColumn id="57" xr3:uid="{00000000-0010-0000-0000-000039000000}" name="Indirect and Induced Land FY19 and After" dataDxfId="87" dataCellStyle="Currency"/>
    <tableColumn id="58" xr3:uid="{00000000-0010-0000-0000-00003A000000}" name="Indirect and Induced Land Total" dataDxfId="86"/>
    <tableColumn id="59" xr3:uid="{00000000-0010-0000-0000-00003B000000}" name="Indirect and Induced Building FY18" dataDxfId="85" dataCellStyle="Currency"/>
    <tableColumn id="60" xr3:uid="{00000000-0010-0000-0000-00003C000000}" name="Indirect and Induced Building Through FY18" dataDxfId="84" dataCellStyle="Currency"/>
    <tableColumn id="61" xr3:uid="{00000000-0010-0000-0000-00003D000000}" name="Indirect and Induced Building FY19 and After" dataDxfId="83" dataCellStyle="Currency"/>
    <tableColumn id="62" xr3:uid="{00000000-0010-0000-0000-00003E000000}" name="Indirect and Induced Building Total" dataDxfId="82"/>
    <tableColumn id="63" xr3:uid="{00000000-0010-0000-0000-00003F000000}" name="TOTAL Real Property Related Taxes FY18" dataDxfId="81" dataCellStyle="Currency"/>
    <tableColumn id="64" xr3:uid="{00000000-0010-0000-0000-000040000000}" name="TOTAL Real Property Related Taxes Through FY18" dataDxfId="79" dataCellStyle="Currency"/>
    <tableColumn id="65" xr3:uid="{00000000-0010-0000-0000-000041000000}" name="TOTAL Real Property Related Taxes FY19 and After" dataDxfId="80" dataCellStyle="Currency"/>
    <tableColumn id="66" xr3:uid="{00000000-0010-0000-0000-000042000000}" name="TOTAL Real Property Related Taxes Total" dataDxfId="78"/>
    <tableColumn id="67" xr3:uid="{00000000-0010-0000-0000-000043000000}" name="Company Direct FY18" dataDxfId="77" dataCellStyle="Currency"/>
    <tableColumn id="68" xr3:uid="{00000000-0010-0000-0000-000044000000}" name="Company Direct Through FY18" dataDxfId="76" dataCellStyle="Currency"/>
    <tableColumn id="69" xr3:uid="{00000000-0010-0000-0000-000045000000}" name="Company Direct FY19 and After" dataDxfId="75" dataCellStyle="Currency"/>
    <tableColumn id="70" xr3:uid="{00000000-0010-0000-0000-000046000000}" name="Company Direct Total" dataDxfId="74"/>
    <tableColumn id="71" xr3:uid="{00000000-0010-0000-0000-000047000000}" name="Sales Tax Exemption FY18" dataDxfId="73" dataCellStyle="Currency"/>
    <tableColumn id="72" xr3:uid="{00000000-0010-0000-0000-000048000000}" name="Sales Tax Exemption Through FY18" dataDxfId="72" dataCellStyle="Currency"/>
    <tableColumn id="73" xr3:uid="{00000000-0010-0000-0000-000049000000}" name="Sales Tax Exemption FY19 and After" dataDxfId="71" dataCellStyle="Currency"/>
    <tableColumn id="74" xr3:uid="{00000000-0010-0000-0000-00004A000000}" name="Sales Tax Exemption Total" dataDxfId="70"/>
    <tableColumn id="75" xr3:uid="{00000000-0010-0000-0000-00004B000000}" name="Energy Tax Savings FY18" dataDxfId="69" dataCellStyle="Currency">
      <calculatedColumnFormula>VLOOKUP(A:A,[1]AssistancePivot!$1:$1048576,32,FALSE)</calculatedColumnFormula>
    </tableColumn>
    <tableColumn id="76" xr3:uid="{00000000-0010-0000-0000-00004C000000}" name="Energy Tax Savings Through FY18" dataDxfId="68" dataCellStyle="Currency">
      <calculatedColumnFormula>VLOOKUP(A:A,[1]AssistancePivot!$1:$1048576,33,FALSE)</calculatedColumnFormula>
    </tableColumn>
    <tableColumn id="77" xr3:uid="{00000000-0010-0000-0000-00004D000000}" name="Energy Tax Savings FY19 and After" dataDxfId="67" dataCellStyle="Currency">
      <calculatedColumnFormula>VLOOKUP(A:A,[1]AssistancePivot!$1:$1048576,34,FALSE)</calculatedColumnFormula>
    </tableColumn>
    <tableColumn id="78" xr3:uid="{00000000-0010-0000-0000-00004E000000}" name="Energy Tax Savings Total" dataDxfId="66">
      <calculatedColumnFormula>Table2[[#This Row],[Energy Tax Savings Through FY18]]+Table2[[#This Row],[Energy Tax Savings FY19 and After]]</calculatedColumnFormula>
    </tableColumn>
    <tableColumn id="79" xr3:uid="{00000000-0010-0000-0000-00004F000000}" name="Tax Exempt Bond Savings FY18" dataDxfId="65" dataCellStyle="Currency"/>
    <tableColumn id="80" xr3:uid="{00000000-0010-0000-0000-000050000000}" name="Tax Exempt Bond Savings Through FY18" dataDxfId="64" dataCellStyle="Currency"/>
    <tableColumn id="81" xr3:uid="{00000000-0010-0000-0000-000051000000}" name="Tax Exempt Bond Savings FY19 and After" dataDxfId="63" dataCellStyle="Currency"/>
    <tableColumn id="82" xr3:uid="{00000000-0010-0000-0000-000052000000}" name="Tax Exempt Bond Savings Total" dataDxfId="62"/>
    <tableColumn id="83" xr3:uid="{00000000-0010-0000-0000-000053000000}" name="Indirect and Induced FY18" dataDxfId="61" dataCellStyle="Currency">
      <calculatedColumnFormula>VLOOKUP(A:A,[1]AssistancePivot!$1:$1048576,38,FALSE)</calculatedColumnFormula>
    </tableColumn>
    <tableColumn id="84" xr3:uid="{00000000-0010-0000-0000-000054000000}" name="Indirect and Induced Through FY18" dataDxfId="60" dataCellStyle="Currency">
      <calculatedColumnFormula>VLOOKUP(A:A,[1]AssistancePivot!$1:$1048576,39,FALSE)</calculatedColumnFormula>
    </tableColumn>
    <tableColumn id="85" xr3:uid="{00000000-0010-0000-0000-000055000000}" name="Indirect and Induced FY19 and After" dataDxfId="59" dataCellStyle="Currency">
      <calculatedColumnFormula>VLOOKUP(A:A,[1]AssistancePivot!$1:$1048576,40,FALSE)</calculatedColumnFormula>
    </tableColumn>
    <tableColumn id="86" xr3:uid="{00000000-0010-0000-0000-000056000000}" name="Indirect and Induced Total" dataDxfId="58">
      <calculatedColumnFormula>Table2[[#This Row],[Indirect and Induced Through FY18]]+Table2[[#This Row],[Indirect and Induced FY19 and After]]</calculatedColumnFormula>
    </tableColumn>
    <tableColumn id="87" xr3:uid="{00000000-0010-0000-0000-000057000000}" name="TOTAL Income Consumption Use Taxes FY18" dataDxfId="57" dataCellStyle="Currency"/>
    <tableColumn id="88" xr3:uid="{00000000-0010-0000-0000-000058000000}" name="TOTAL Income Consumption Use Taxes Through FY18" dataDxfId="56" dataCellStyle="Currency"/>
    <tableColumn id="89" xr3:uid="{00000000-0010-0000-0000-000059000000}" name="TOTAL Income Consumption Use Taxes FY19 and After" dataDxfId="55" dataCellStyle="Currency"/>
    <tableColumn id="90" xr3:uid="{00000000-0010-0000-0000-00005A000000}" name="TOTAL Income Consumption Use Taxes Total" dataDxfId="54"/>
    <tableColumn id="91" xr3:uid="{00000000-0010-0000-0000-00005B000000}" name="Assistance Provided FY18" dataDxfId="53" dataCellStyle="Currency"/>
    <tableColumn id="92" xr3:uid="{00000000-0010-0000-0000-00005C000000}" name="Assistance Provided Through FY18" dataDxfId="52" dataCellStyle="Currency"/>
    <tableColumn id="93" xr3:uid="{00000000-0010-0000-0000-00005D000000}" name="Assistance Provided FY19 and After" dataDxfId="51" dataCellStyle="Currency"/>
    <tableColumn id="94" xr3:uid="{00000000-0010-0000-0000-00005E000000}" name="Assistance Provided Total" dataDxfId="50"/>
    <tableColumn id="95" xr3:uid="{00000000-0010-0000-0000-00005F000000}" name="Recapture Cancellation Reduction Amount FY18" dataDxfId="49" dataCellStyle="Currency"/>
    <tableColumn id="96" xr3:uid="{00000000-0010-0000-0000-000060000000}" name="Recapture Cancellation Reduction Amount Through FY18" dataDxfId="48" dataCellStyle="Currency"/>
    <tableColumn id="97" xr3:uid="{00000000-0010-0000-0000-000061000000}" name="Recapture Cancellation Reduction Amount FY19 and After" dataDxfId="47" dataCellStyle="Currency"/>
    <tableColumn id="98" xr3:uid="{00000000-0010-0000-0000-000062000000}" name="Recapture Cancellation Reduction Amount Total" dataDxfId="46"/>
    <tableColumn id="99" xr3:uid="{00000000-0010-0000-0000-000063000000}" name="Penalty Paid FY18" dataDxfId="45" dataCellStyle="Currency"/>
    <tableColumn id="100" xr3:uid="{00000000-0010-0000-0000-000064000000}" name="Penalty Paid Through FY18" dataDxfId="44" dataCellStyle="Currency"/>
    <tableColumn id="101" xr3:uid="{00000000-0010-0000-0000-000065000000}" name="Penalty Paid FY19 and After" dataDxfId="43" dataCellStyle="Currency"/>
    <tableColumn id="102" xr3:uid="{00000000-0010-0000-0000-000066000000}" name="Penalty Paid Total" dataDxfId="42"/>
    <tableColumn id="103" xr3:uid="{00000000-0010-0000-0000-000067000000}" name="TOTAL Assistance Net of Recapture Penalties FY18" dataDxfId="41" dataCellStyle="Currency"/>
    <tableColumn id="104" xr3:uid="{00000000-0010-0000-0000-000068000000}" name="TOTAL Assistance Net of Recapture Penalties Through FY18" dataDxfId="40" dataCellStyle="Currency"/>
    <tableColumn id="105" xr3:uid="{00000000-0010-0000-0000-000069000000}" name="TOTAL Assistance Net of Recapture Penalties FY19 and After" dataDxfId="39" dataCellStyle="Currency"/>
    <tableColumn id="106" xr3:uid="{00000000-0010-0000-0000-00006A000000}" name="TOTAL Assistance Net of Recapture Penalties Total" dataDxfId="38"/>
    <tableColumn id="107" xr3:uid="{00000000-0010-0000-0000-00006B000000}" name="Company Direct Tax Revenue Before Assistance FY18" dataDxfId="35" dataCellStyle="Currency"/>
    <tableColumn id="108" xr3:uid="{00000000-0010-0000-0000-00006C000000}" name="Company Direct Tax Revenue Before Assistance Through FY18" dataDxfId="37" dataCellStyle="Currency"/>
    <tableColumn id="109" xr3:uid="{00000000-0010-0000-0000-00006D000000}" name="Company Direct Tax Revenue Before Assistance FY19 and After" dataDxfId="36" dataCellStyle="Currency"/>
    <tableColumn id="110" xr3:uid="{00000000-0010-0000-0000-00006E000000}" name="Company Direct Tax Revenue Before Assistance Total" dataDxfId="34"/>
    <tableColumn id="111" xr3:uid="{00000000-0010-0000-0000-00006F000000}" name="Indirect and Induced Tax Revenues FY18" dataDxfId="33" dataCellStyle="Currency"/>
    <tableColumn id="112" xr3:uid="{00000000-0010-0000-0000-000070000000}" name="Indirect and Induced Tax Revenues Through FY18" dataDxfId="32" dataCellStyle="Currency"/>
    <tableColumn id="113" xr3:uid="{00000000-0010-0000-0000-000071000000}" name="Indirect and Induced Tax Revenues FY19 and After" dataDxfId="31" dataCellStyle="Currency"/>
    <tableColumn id="114" xr3:uid="{00000000-0010-0000-0000-000072000000}" name="Indirect and Induced Tax Revenues Total" dataDxfId="30"/>
    <tableColumn id="115" xr3:uid="{00000000-0010-0000-0000-000073000000}" name="TOTAL Tax Revenues Before Assistance FY18" dataDxfId="29" dataCellStyle="Currency"/>
    <tableColumn id="116" xr3:uid="{00000000-0010-0000-0000-000074000000}" name="TOTAL Tax Revenues Before Assistance Through FY18" dataDxfId="28" dataCellStyle="Currency"/>
    <tableColumn id="117" xr3:uid="{00000000-0010-0000-0000-000075000000}" name="TOTAL Tax Revenues Before Assistance FY19 and After" dataDxfId="27" dataCellStyle="Currency"/>
    <tableColumn id="118" xr3:uid="{00000000-0010-0000-0000-000076000000}" name="TOTAL Tax Revenues Before Assistance Total" dataDxfId="26"/>
    <tableColumn id="119" xr3:uid="{00000000-0010-0000-0000-000077000000}" name="TOTAL Tax Revenues Net of Assistance Recapture and Penalty FY18" dataDxfId="25" dataCellStyle="Currency"/>
    <tableColumn id="120" xr3:uid="{00000000-0010-0000-0000-000078000000}" name="TOTAL Tax Revenues Net of Assistance Recapture and Penalty Through FY18" dataDxfId="23" dataCellStyle="Currency"/>
    <tableColumn id="121" xr3:uid="{00000000-0010-0000-0000-000079000000}" name="TOTAL Tax Revenues Net of Assistance Recapture and Penalty FY19 and After" dataDxfId="24" dataCellStyle="Currency"/>
    <tableColumn id="122" xr3:uid="{00000000-0010-0000-0000-00007A000000}" name="TOTAL Tax Revenues Net of Assistance Recapture and Penalty Total" dataDxfId="22"/>
    <tableColumn id="123" xr3:uid="{00000000-0010-0000-0000-00007B000000}" name="Bond Issuance FY18" dataDxfId="21"/>
    <tableColumn id="124" xr3:uid="{00000000-0010-0000-0000-00007C000000}" name="Value of Energy Benefit FY18" dataDxfId="20"/>
    <tableColumn id="125" xr3:uid="{00000000-0010-0000-0000-00007D000000}" name="REAP FY18" dataDxfId="19"/>
    <tableColumn id="126" xr3:uid="{00000000-0010-0000-0000-00007E000000}" name="CEP FY18" dataDxfId="18"/>
    <tableColumn id="127" xr3:uid="{00000000-0010-0000-0000-00007F000000}" name="Total Industrial Employees FY18" dataDxfId="17" dataCellStyle="Comma"/>
    <tableColumn id="128" xr3:uid="{00000000-0010-0000-0000-000080000000}" name="Total Restaurant Employees FY18" dataDxfId="16" dataCellStyle="Comma"/>
    <tableColumn id="129" xr3:uid="{00000000-0010-0000-0000-000081000000}" name="Total Retail Employees FY18" dataDxfId="15" dataCellStyle="Comma"/>
    <tableColumn id="130" xr3:uid="{00000000-0010-0000-0000-000082000000}" name="Total Other Employees FY18" dataDxfId="14" dataCellStyle="Comma"/>
    <tableColumn id="131" xr3:uid="{00000000-0010-0000-0000-000083000000}" name="Number of Industrial Employees Earning More than Living Wage FY18" dataDxfId="13" dataCellStyle="Comma"/>
    <tableColumn id="132" xr3:uid="{00000000-0010-0000-0000-000084000000}" name="Number of Restaurant Employees Earning More than Living Wage FY18" dataDxfId="12" dataCellStyle="Comma"/>
    <tableColumn id="133" xr3:uid="{00000000-0010-0000-0000-000085000000}" name="Number of Retail Employees Earning More than Living Wage FY18" dataDxfId="11" dataCellStyle="Comma"/>
    <tableColumn id="134" xr3:uid="{00000000-0010-0000-0000-000086000000}" name="Number of Other Employees Earning More than Living Wage FY18" dataDxfId="10" dataCellStyle="Comma"/>
    <tableColumn id="135" xr3:uid="{00000000-0010-0000-0000-000087000000}" name="% of Industrial Employees Earning More than Living Wage FY18" dataDxfId="9" dataCellStyle="Comma"/>
    <tableColumn id="136" xr3:uid="{00000000-0010-0000-0000-000088000000}" name="% of Restaurant Employees Earning More than Living Wage FY18" dataDxfId="8" dataCellStyle="Comma"/>
    <tableColumn id="137" xr3:uid="{00000000-0010-0000-0000-000089000000}" name="% of Retail Employees Earning More than Living Wage FY18" dataDxfId="7" dataCellStyle="Comma"/>
    <tableColumn id="138" xr3:uid="{00000000-0010-0000-0000-00008A000000}" name="% of Other Employees Earning More than Living Wage FY18" dataDxfId="6" dataCellStyle="Comma"/>
    <tableColumn id="139" xr3:uid="{00000000-0010-0000-0000-00008B000000}" name="Total Jobs FY18" dataDxfId="5" dataCellStyle="Comma"/>
    <tableColumn id="140" xr3:uid="{00000000-0010-0000-0000-00008C000000}" name="Total Employees Earning More than Living Wage FY18" dataDxfId="4" dataCellStyle="Comma"/>
    <tableColumn id="10" xr3:uid="{00000000-0010-0000-0000-00000A000000}" name="% Total Employees Earning More than Living Wage FY18" dataDxfId="3" dataCellStyle="Comma"/>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2:B1311" totalsRowShown="0" headerRowDxfId="133">
  <autoFilter ref="A2:B1311" xr:uid="{00000000-0009-0000-0100-000001000000}"/>
  <tableColumns count="2">
    <tableColumn id="1" xr3:uid="{00000000-0010-0000-0100-000001000000}" name="LL62ID"/>
    <tableColumn id="2" xr3:uid="{00000000-0010-0000-0100-000002000000}" name="Comment"/>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workbookViewId="0">
      <selection activeCell="E19" sqref="E19:E22"/>
    </sheetView>
  </sheetViews>
  <sheetFormatPr defaultRowHeight="12.75" x14ac:dyDescent="0.2"/>
  <cols>
    <col min="1" max="1" width="9.140625" style="1"/>
    <col min="2" max="2" width="61.42578125" style="1" customWidth="1"/>
    <col min="3" max="16384" width="9.140625" style="1"/>
  </cols>
  <sheetData>
    <row r="1" spans="1:2" ht="51" x14ac:dyDescent="0.2">
      <c r="A1" s="7">
        <v>1</v>
      </c>
      <c r="B1" s="8" t="s">
        <v>145</v>
      </c>
    </row>
    <row r="2" spans="1:2" x14ac:dyDescent="0.2">
      <c r="A2" s="7"/>
      <c r="B2" s="7"/>
    </row>
    <row r="3" spans="1:2" ht="63.75" x14ac:dyDescent="0.2">
      <c r="A3" s="7">
        <v>2</v>
      </c>
      <c r="B3" s="8" t="s">
        <v>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K496"/>
  <sheetViews>
    <sheetView showGridLines="0" tabSelected="1" zoomScaleNormal="100" workbookViewId="0">
      <pane xSplit="2" ySplit="7" topLeftCell="C8" activePane="bottomRight" state="frozen"/>
      <selection pane="topRight" activeCell="C1" sqref="C1"/>
      <selection pane="bottomLeft" activeCell="A8" sqref="A8"/>
      <selection pane="bottomRight" activeCell="B15" sqref="B15"/>
    </sheetView>
  </sheetViews>
  <sheetFormatPr defaultRowHeight="12.75" x14ac:dyDescent="0.2"/>
  <cols>
    <col min="1" max="1" width="9.28515625" style="12" customWidth="1"/>
    <col min="2" max="2" width="53.42578125" style="1" customWidth="1"/>
    <col min="3" max="3" width="46.7109375" style="1" customWidth="1"/>
    <col min="4" max="4" width="13.140625" style="1" customWidth="1"/>
    <col min="5" max="5" width="10.28515625" style="9" customWidth="1"/>
    <col min="6" max="6" width="9.28515625" style="9" customWidth="1"/>
    <col min="7" max="7" width="7.5703125" style="9" customWidth="1"/>
    <col min="8" max="8" width="14.7109375" style="39" customWidth="1"/>
    <col min="9" max="9" width="17.7109375" style="39" customWidth="1"/>
    <col min="10" max="10" width="52.85546875" style="39" customWidth="1"/>
    <col min="11" max="11" width="38" style="1" customWidth="1"/>
    <col min="12" max="12" width="12.140625" style="1" customWidth="1"/>
    <col min="13" max="13" width="11.28515625" style="1" customWidth="1"/>
    <col min="14" max="14" width="18.28515625" style="1" customWidth="1"/>
    <col min="15" max="15" width="77" style="1" customWidth="1"/>
    <col min="16" max="16" width="15.85546875" style="51" customWidth="1"/>
    <col min="17" max="18" width="14" style="51" customWidth="1"/>
    <col min="19" max="19" width="15.140625" style="51" customWidth="1"/>
    <col min="20" max="20" width="14.85546875" style="51" customWidth="1"/>
    <col min="21" max="21" width="13.85546875" style="51" customWidth="1"/>
    <col min="22" max="22" width="16" style="51" customWidth="1"/>
    <col min="23" max="23" width="15.7109375" style="51" customWidth="1"/>
    <col min="24" max="24" width="17.42578125" style="51" customWidth="1"/>
    <col min="25" max="25" width="17.7109375" style="51" customWidth="1"/>
    <col min="26" max="26" width="15.28515625" style="51" customWidth="1"/>
    <col min="27" max="27" width="13.140625" style="51" customWidth="1"/>
    <col min="28" max="28" width="22.5703125" style="51" customWidth="1"/>
    <col min="29" max="29" width="29.42578125" style="51" customWidth="1"/>
    <col min="30" max="30" width="29.7109375" style="51" customWidth="1"/>
    <col min="31" max="31" width="23.140625" style="51" customWidth="1"/>
    <col min="32" max="32" width="17.28515625" style="51" customWidth="1"/>
    <col min="33" max="33" width="16.85546875" style="51" customWidth="1"/>
    <col min="34" max="34" width="17.85546875" style="51" customWidth="1"/>
    <col min="35" max="35" width="20.28515625" style="1" customWidth="1"/>
    <col min="36" max="36" width="23.28515625" style="1" customWidth="1"/>
    <col min="37" max="37" width="24.28515625" style="1" customWidth="1"/>
    <col min="38" max="38" width="19.85546875" style="1" customWidth="1"/>
    <col min="39" max="39" width="21" style="1" customWidth="1"/>
    <col min="40" max="40" width="27.5703125" style="1" customWidth="1"/>
    <col min="41" max="41" width="28.85546875" style="1" customWidth="1"/>
    <col min="42" max="42" width="20.140625" style="1" customWidth="1"/>
    <col min="43" max="43" width="22.42578125" style="1" customWidth="1"/>
    <col min="44" max="44" width="27.28515625" style="1" customWidth="1"/>
    <col min="45" max="45" width="28.7109375" style="1" customWidth="1"/>
    <col min="46" max="46" width="22.5703125" style="1" customWidth="1"/>
    <col min="47" max="47" width="16.140625" style="1" customWidth="1"/>
    <col min="48" max="48" width="20.28515625" style="1" customWidth="1"/>
    <col min="49" max="49" width="19.7109375" style="1" customWidth="1"/>
    <col min="50" max="50" width="17.28515625" style="1" customWidth="1"/>
    <col min="51" max="51" width="26" style="1" customWidth="1"/>
    <col min="52" max="52" width="25.85546875" style="1" customWidth="1"/>
    <col min="53" max="53" width="28.140625" style="1" customWidth="1"/>
    <col min="54" max="54" width="25.5703125" style="1" customWidth="1"/>
    <col min="55" max="55" width="20.42578125" style="1" customWidth="1"/>
    <col min="56" max="56" width="26.28515625" style="1" customWidth="1"/>
    <col min="57" max="57" width="30.42578125" style="1" customWidth="1"/>
    <col min="58" max="58" width="22.42578125" style="1" customWidth="1"/>
    <col min="59" max="59" width="23.5703125" style="1" customWidth="1"/>
    <col min="60" max="60" width="27" style="1" customWidth="1"/>
    <col min="61" max="61" width="29.5703125" style="1" customWidth="1"/>
    <col min="62" max="62" width="26.28515625" style="1" customWidth="1"/>
    <col min="63" max="63" width="31.85546875" style="1" customWidth="1"/>
    <col min="64" max="64" width="33.42578125" style="1" customWidth="1"/>
    <col min="65" max="65" width="31.5703125" style="1" customWidth="1"/>
    <col min="66" max="66" width="30.7109375" style="1" customWidth="1"/>
    <col min="67" max="67" width="17.85546875" style="1" customWidth="1"/>
    <col min="68" max="68" width="23.42578125" style="1" customWidth="1"/>
    <col min="69" max="69" width="20.140625" style="1" customWidth="1"/>
    <col min="70" max="70" width="16.42578125" style="1" customWidth="1"/>
    <col min="71" max="71" width="18.42578125" style="1" customWidth="1"/>
    <col min="72" max="72" width="23.5703125" style="1" customWidth="1"/>
    <col min="73" max="73" width="23.28515625" style="1" customWidth="1"/>
    <col min="74" max="74" width="19.85546875" style="1" customWidth="1"/>
    <col min="75" max="75" width="17.140625" style="1" customWidth="1"/>
    <col min="76" max="76" width="22.140625" style="1" customWidth="1"/>
    <col min="77" max="77" width="21.7109375" style="1" customWidth="1"/>
    <col min="78" max="78" width="16.5703125" style="1" customWidth="1"/>
    <col min="79" max="79" width="21.28515625" style="1" customWidth="1"/>
    <col min="80" max="80" width="27.140625" style="1" customWidth="1"/>
    <col min="81" max="81" width="26.42578125" style="1" customWidth="1"/>
    <col min="82" max="82" width="21.42578125" style="1" customWidth="1"/>
    <col min="83" max="83" width="17.5703125" style="1" customWidth="1"/>
    <col min="84" max="84" width="22.7109375" style="1" customWidth="1"/>
    <col min="85" max="85" width="21.5703125" style="1" customWidth="1"/>
    <col min="86" max="86" width="17.5703125" style="1" customWidth="1"/>
    <col min="87" max="87" width="28.7109375" style="1" customWidth="1"/>
    <col min="88" max="88" width="29.7109375" style="1" customWidth="1"/>
    <col min="89" max="89" width="31.7109375" style="1" customWidth="1"/>
    <col min="90" max="90" width="28.5703125" style="1" customWidth="1"/>
    <col min="91" max="91" width="17.5703125" style="1" customWidth="1"/>
    <col min="92" max="92" width="21.7109375" style="1" customWidth="1"/>
    <col min="93" max="93" width="24.5703125" style="1" customWidth="1"/>
    <col min="94" max="94" width="20.5703125" style="1" customWidth="1"/>
    <col min="95" max="95" width="26.28515625" style="1" customWidth="1"/>
    <col min="96" max="96" width="34.7109375" style="1" customWidth="1"/>
    <col min="97" max="97" width="34.5703125" style="1" customWidth="1"/>
    <col min="98" max="98" width="27.5703125" style="1" customWidth="1"/>
    <col min="99" max="99" width="14.7109375" style="1" customWidth="1"/>
    <col min="100" max="100" width="17.7109375" style="1" customWidth="1"/>
    <col min="101" max="101" width="20.140625" style="1" customWidth="1"/>
    <col min="102" max="102" width="14.5703125" style="1" customWidth="1"/>
    <col min="103" max="103" width="26.5703125" style="1" customWidth="1"/>
    <col min="104" max="104" width="35.7109375" style="1" customWidth="1"/>
    <col min="105" max="105" width="36" style="1" customWidth="1"/>
    <col min="106" max="106" width="28.7109375" style="1" customWidth="1"/>
    <col min="107" max="107" width="31" style="1" customWidth="1"/>
    <col min="108" max="108" width="34" style="1" customWidth="1"/>
    <col min="109" max="109" width="36.42578125" style="1" customWidth="1"/>
    <col min="110" max="110" width="30.140625" style="1" customWidth="1"/>
    <col min="111" max="111" width="22.5703125" style="1" customWidth="1"/>
    <col min="112" max="112" width="25.7109375" style="1" customWidth="1"/>
    <col min="113" max="113" width="28.28515625" style="1" customWidth="1"/>
    <col min="114" max="114" width="23.85546875" style="1" customWidth="1"/>
    <col min="115" max="115" width="24" style="1" customWidth="1"/>
    <col min="116" max="116" width="29.28515625" style="1" customWidth="1"/>
    <col min="117" max="117" width="28.85546875" style="1" customWidth="1"/>
    <col min="118" max="118" width="26.5703125" style="1" customWidth="1"/>
    <col min="119" max="119" width="37.85546875" style="1" customWidth="1"/>
    <col min="120" max="120" width="38.42578125" style="1" customWidth="1"/>
    <col min="121" max="121" width="39" style="1" customWidth="1"/>
    <col min="122" max="122" width="38.7109375" style="1" customWidth="1"/>
    <col min="123" max="123" width="18.28515625" style="1" customWidth="1"/>
    <col min="124" max="124" width="23.140625" style="1" customWidth="1"/>
    <col min="125" max="125" width="14.140625" style="1" customWidth="1"/>
    <col min="126" max="126" width="12.85546875" style="1" customWidth="1"/>
    <col min="127" max="127" width="18.140625" style="1" customWidth="1"/>
    <col min="128" max="128" width="19.5703125" style="1" customWidth="1"/>
    <col min="129" max="130" width="18.140625" style="1" customWidth="1"/>
    <col min="131" max="132" width="37.140625" style="50" customWidth="1"/>
    <col min="133" max="133" width="38.5703125" style="50" customWidth="1"/>
    <col min="134" max="134" width="38.28515625" style="50" customWidth="1"/>
    <col min="135" max="135" width="35.85546875" style="50" bestFit="1" customWidth="1"/>
    <col min="136" max="136" width="37.140625" style="50" bestFit="1" customWidth="1"/>
    <col min="137" max="137" width="32.7109375" style="50" bestFit="1" customWidth="1"/>
    <col min="138" max="138" width="32.42578125" style="50" bestFit="1" customWidth="1"/>
    <col min="139" max="139" width="18.7109375" style="50" bestFit="1" customWidth="1"/>
    <col min="140" max="140" width="32.28515625" style="50" customWidth="1"/>
    <col min="141" max="141" width="29.28515625" style="50" customWidth="1"/>
    <col min="142" max="16384" width="9.140625" style="1"/>
  </cols>
  <sheetData>
    <row r="1" spans="1:141" ht="12.75" hidden="1" customHeight="1" x14ac:dyDescent="0.2">
      <c r="A1" s="43"/>
      <c r="B1" s="44" t="s">
        <v>59</v>
      </c>
      <c r="C1" s="44"/>
    </row>
    <row r="2" spans="1:141" ht="12.75" customHeight="1" x14ac:dyDescent="0.2">
      <c r="A2" s="43"/>
      <c r="B2" s="44"/>
      <c r="C2" s="44"/>
    </row>
    <row r="3" spans="1:141" ht="12.75" customHeight="1" x14ac:dyDescent="0.2">
      <c r="A3" s="43"/>
      <c r="B3" s="44"/>
      <c r="C3" s="44"/>
    </row>
    <row r="4" spans="1:141" ht="12.75" customHeight="1" x14ac:dyDescent="0.2">
      <c r="A4" s="43"/>
      <c r="B4" s="44"/>
      <c r="C4" s="44"/>
    </row>
    <row r="5" spans="1:141" x14ac:dyDescent="0.2">
      <c r="A5" s="32" t="s">
        <v>4</v>
      </c>
    </row>
    <row r="6" spans="1:141" s="12" customFormat="1" x14ac:dyDescent="0.2">
      <c r="A6" s="12">
        <v>1</v>
      </c>
      <c r="B6" s="12">
        <v>2</v>
      </c>
      <c r="C6" s="12">
        <v>3</v>
      </c>
      <c r="D6" s="12">
        <v>4</v>
      </c>
      <c r="E6" s="12">
        <v>5</v>
      </c>
      <c r="F6" s="12">
        <v>6</v>
      </c>
      <c r="G6" s="12">
        <v>7</v>
      </c>
      <c r="H6" s="38">
        <v>8</v>
      </c>
      <c r="I6" s="38">
        <v>9</v>
      </c>
      <c r="J6" s="39">
        <v>10</v>
      </c>
      <c r="K6" s="12">
        <v>11</v>
      </c>
      <c r="L6" s="12">
        <v>12</v>
      </c>
      <c r="M6" s="12">
        <v>13</v>
      </c>
      <c r="N6" s="12">
        <v>14</v>
      </c>
      <c r="O6" s="12">
        <v>15</v>
      </c>
      <c r="P6" s="51">
        <v>16</v>
      </c>
      <c r="Q6" s="51">
        <v>17</v>
      </c>
      <c r="R6" s="51">
        <v>18</v>
      </c>
      <c r="S6" s="51">
        <v>19</v>
      </c>
      <c r="T6" s="51">
        <v>20</v>
      </c>
      <c r="U6" s="51">
        <v>21</v>
      </c>
      <c r="V6" s="51">
        <v>22</v>
      </c>
      <c r="W6" s="51">
        <v>23</v>
      </c>
      <c r="X6" s="51">
        <v>24</v>
      </c>
      <c r="Y6" s="51">
        <v>25</v>
      </c>
      <c r="Z6" s="51">
        <v>26</v>
      </c>
      <c r="AA6" s="51">
        <v>27</v>
      </c>
      <c r="AB6" s="51">
        <v>28</v>
      </c>
      <c r="AC6" s="51">
        <v>29</v>
      </c>
      <c r="AD6" s="51">
        <v>30</v>
      </c>
      <c r="AE6" s="51">
        <v>31</v>
      </c>
      <c r="AF6" s="51">
        <v>32</v>
      </c>
      <c r="AG6" s="51">
        <v>33</v>
      </c>
      <c r="AH6" s="51">
        <v>34</v>
      </c>
      <c r="AI6" s="12">
        <v>35</v>
      </c>
      <c r="AJ6" s="12">
        <v>36</v>
      </c>
      <c r="AK6" s="12">
        <v>37</v>
      </c>
      <c r="AL6" s="12">
        <v>38</v>
      </c>
      <c r="AM6" s="12">
        <v>39</v>
      </c>
      <c r="AN6" s="12">
        <v>40</v>
      </c>
      <c r="AO6" s="12">
        <v>41</v>
      </c>
      <c r="AP6" s="12">
        <v>42</v>
      </c>
      <c r="AQ6" s="12">
        <v>43</v>
      </c>
      <c r="AR6" s="12">
        <v>44</v>
      </c>
      <c r="AS6" s="12">
        <v>45</v>
      </c>
      <c r="AT6" s="12">
        <v>46</v>
      </c>
      <c r="AU6" s="12">
        <v>47</v>
      </c>
      <c r="AV6" s="12">
        <v>48</v>
      </c>
      <c r="AW6" s="12">
        <v>49</v>
      </c>
      <c r="AX6" s="12">
        <v>50</v>
      </c>
      <c r="AY6" s="12">
        <v>51</v>
      </c>
      <c r="AZ6" s="12">
        <v>52</v>
      </c>
      <c r="BA6" s="12">
        <v>53</v>
      </c>
      <c r="BB6" s="12">
        <v>54</v>
      </c>
      <c r="BC6" s="12">
        <v>55</v>
      </c>
      <c r="BD6" s="12">
        <v>56</v>
      </c>
      <c r="BE6" s="12">
        <v>57</v>
      </c>
      <c r="BF6" s="12">
        <v>58</v>
      </c>
      <c r="BG6" s="12">
        <v>59</v>
      </c>
      <c r="BH6" s="12">
        <v>60</v>
      </c>
      <c r="BI6" s="12">
        <v>61</v>
      </c>
      <c r="BJ6" s="12">
        <v>62</v>
      </c>
      <c r="BK6" s="12">
        <v>63</v>
      </c>
      <c r="BL6" s="12">
        <v>64</v>
      </c>
      <c r="BM6" s="12">
        <v>65</v>
      </c>
      <c r="BN6" s="12">
        <v>66</v>
      </c>
      <c r="BO6" s="12">
        <v>67</v>
      </c>
      <c r="BP6" s="12">
        <v>68</v>
      </c>
      <c r="BQ6" s="12">
        <v>69</v>
      </c>
      <c r="BR6" s="12">
        <v>70</v>
      </c>
      <c r="BS6" s="12">
        <v>71</v>
      </c>
      <c r="BT6" s="12">
        <v>72</v>
      </c>
      <c r="BU6" s="12">
        <v>73</v>
      </c>
      <c r="BV6" s="12">
        <v>74</v>
      </c>
      <c r="BW6" s="12">
        <v>75</v>
      </c>
      <c r="BX6" s="12">
        <v>76</v>
      </c>
      <c r="BY6" s="12">
        <v>77</v>
      </c>
      <c r="BZ6" s="12">
        <v>78</v>
      </c>
      <c r="CA6" s="12">
        <v>79</v>
      </c>
      <c r="CB6" s="12">
        <v>80</v>
      </c>
      <c r="CC6" s="12">
        <v>81</v>
      </c>
      <c r="CD6" s="12">
        <v>82</v>
      </c>
      <c r="CE6" s="12">
        <v>83</v>
      </c>
      <c r="CF6" s="12">
        <v>84</v>
      </c>
      <c r="CG6" s="12">
        <v>85</v>
      </c>
      <c r="CH6" s="12">
        <v>86</v>
      </c>
      <c r="CI6" s="12">
        <v>87</v>
      </c>
      <c r="CJ6" s="12">
        <v>88</v>
      </c>
      <c r="CK6" s="12">
        <v>89</v>
      </c>
      <c r="CL6" s="12">
        <v>90</v>
      </c>
      <c r="CM6" s="12">
        <v>91</v>
      </c>
      <c r="CN6" s="12">
        <v>92</v>
      </c>
      <c r="CO6" s="12">
        <v>93</v>
      </c>
      <c r="CP6" s="12">
        <v>94</v>
      </c>
      <c r="CQ6" s="12">
        <v>95</v>
      </c>
      <c r="CR6" s="12">
        <v>96</v>
      </c>
      <c r="CS6" s="12">
        <v>97</v>
      </c>
      <c r="CT6" s="12">
        <v>98</v>
      </c>
      <c r="CU6" s="12">
        <v>99</v>
      </c>
      <c r="CV6" s="12">
        <v>100</v>
      </c>
      <c r="CW6" s="12">
        <v>101</v>
      </c>
      <c r="CX6" s="12">
        <v>102</v>
      </c>
      <c r="CY6" s="12">
        <v>103</v>
      </c>
      <c r="CZ6" s="12">
        <v>104</v>
      </c>
      <c r="DA6" s="12">
        <v>105</v>
      </c>
      <c r="DB6" s="12">
        <v>106</v>
      </c>
      <c r="DC6" s="12">
        <v>107</v>
      </c>
      <c r="DD6" s="12">
        <v>108</v>
      </c>
      <c r="DE6" s="12">
        <v>109</v>
      </c>
      <c r="DF6" s="12">
        <v>110</v>
      </c>
      <c r="DG6" s="12">
        <v>111</v>
      </c>
      <c r="DH6" s="12">
        <v>112</v>
      </c>
      <c r="DI6" s="12">
        <v>113</v>
      </c>
      <c r="DJ6" s="12">
        <v>114</v>
      </c>
      <c r="DK6" s="12">
        <v>115</v>
      </c>
      <c r="DL6" s="12">
        <v>116</v>
      </c>
      <c r="DM6" s="12">
        <v>117</v>
      </c>
      <c r="DN6" s="12">
        <v>118</v>
      </c>
      <c r="DO6" s="12">
        <v>119</v>
      </c>
      <c r="DP6" s="12">
        <v>120</v>
      </c>
      <c r="DQ6" s="12">
        <v>121</v>
      </c>
      <c r="DR6" s="12">
        <v>122</v>
      </c>
      <c r="DS6" s="12">
        <v>123</v>
      </c>
      <c r="DT6" s="12">
        <v>124</v>
      </c>
      <c r="DU6" s="12">
        <v>125</v>
      </c>
      <c r="DV6" s="12">
        <v>126</v>
      </c>
      <c r="DW6" s="12">
        <v>127</v>
      </c>
      <c r="DX6" s="12">
        <v>128</v>
      </c>
      <c r="DY6" s="12">
        <v>129</v>
      </c>
      <c r="DZ6" s="12">
        <v>130</v>
      </c>
      <c r="EA6" s="51">
        <v>131</v>
      </c>
      <c r="EB6" s="51">
        <v>132</v>
      </c>
      <c r="EC6" s="51">
        <v>133</v>
      </c>
      <c r="ED6" s="51">
        <v>134</v>
      </c>
      <c r="EE6" s="51">
        <v>135</v>
      </c>
      <c r="EF6" s="51">
        <v>136</v>
      </c>
      <c r="EG6" s="51">
        <v>137</v>
      </c>
      <c r="EH6" s="51">
        <v>138</v>
      </c>
      <c r="EI6" s="51">
        <v>139</v>
      </c>
      <c r="EJ6" s="51">
        <v>140</v>
      </c>
      <c r="EK6" s="51">
        <v>141</v>
      </c>
    </row>
    <row r="7" spans="1:141" ht="28.5" customHeight="1" x14ac:dyDescent="0.2">
      <c r="A7" s="11" t="s">
        <v>0</v>
      </c>
      <c r="B7" s="2" t="s">
        <v>52</v>
      </c>
      <c r="C7" s="2" t="s">
        <v>5</v>
      </c>
      <c r="D7" s="2" t="s">
        <v>3</v>
      </c>
      <c r="E7" s="10" t="s">
        <v>6</v>
      </c>
      <c r="F7" s="11" t="s">
        <v>1</v>
      </c>
      <c r="G7" s="11" t="s">
        <v>2</v>
      </c>
      <c r="H7" s="40" t="s">
        <v>7</v>
      </c>
      <c r="I7" s="40" t="s">
        <v>8</v>
      </c>
      <c r="J7" s="60" t="s">
        <v>9</v>
      </c>
      <c r="K7" s="2" t="s">
        <v>10</v>
      </c>
      <c r="L7" s="5" t="s">
        <v>11</v>
      </c>
      <c r="M7" s="3" t="s">
        <v>12</v>
      </c>
      <c r="N7" s="4" t="s">
        <v>13</v>
      </c>
      <c r="O7" s="2" t="s">
        <v>51</v>
      </c>
      <c r="P7" s="53" t="s">
        <v>14</v>
      </c>
      <c r="Q7" s="53" t="s">
        <v>15</v>
      </c>
      <c r="R7" s="53" t="s">
        <v>16</v>
      </c>
      <c r="S7" s="53" t="s">
        <v>17</v>
      </c>
      <c r="T7" s="53" t="s">
        <v>18</v>
      </c>
      <c r="U7" s="53" t="s">
        <v>19</v>
      </c>
      <c r="V7" s="53" t="s">
        <v>20</v>
      </c>
      <c r="W7" s="53" t="s">
        <v>21</v>
      </c>
      <c r="X7" s="53" t="s">
        <v>22</v>
      </c>
      <c r="Y7" s="53" t="s">
        <v>23</v>
      </c>
      <c r="Z7" s="53" t="s">
        <v>24</v>
      </c>
      <c r="AA7" s="55" t="s">
        <v>25</v>
      </c>
      <c r="AB7" s="56" t="s">
        <v>53</v>
      </c>
      <c r="AC7" s="56" t="s">
        <v>54</v>
      </c>
      <c r="AD7" s="56" t="s">
        <v>55</v>
      </c>
      <c r="AE7" s="56" t="s">
        <v>56</v>
      </c>
      <c r="AF7" s="56" t="s">
        <v>26</v>
      </c>
      <c r="AG7" s="56" t="s">
        <v>27</v>
      </c>
      <c r="AH7" s="56" t="s">
        <v>28</v>
      </c>
      <c r="AI7" s="6" t="s">
        <v>82</v>
      </c>
      <c r="AJ7" s="6" t="s">
        <v>83</v>
      </c>
      <c r="AK7" s="6" t="s">
        <v>60</v>
      </c>
      <c r="AL7" s="6" t="s">
        <v>29</v>
      </c>
      <c r="AM7" s="6" t="s">
        <v>84</v>
      </c>
      <c r="AN7" s="6" t="s">
        <v>85</v>
      </c>
      <c r="AO7" s="6" t="s">
        <v>61</v>
      </c>
      <c r="AP7" s="6" t="s">
        <v>30</v>
      </c>
      <c r="AQ7" s="6" t="s">
        <v>86</v>
      </c>
      <c r="AR7" s="6" t="s">
        <v>87</v>
      </c>
      <c r="AS7" s="6" t="s">
        <v>62</v>
      </c>
      <c r="AT7" s="6" t="s">
        <v>31</v>
      </c>
      <c r="AU7" s="6" t="s">
        <v>88</v>
      </c>
      <c r="AV7" s="6" t="s">
        <v>89</v>
      </c>
      <c r="AW7" s="6" t="s">
        <v>63</v>
      </c>
      <c r="AX7" s="6" t="s">
        <v>32</v>
      </c>
      <c r="AY7" s="6" t="s">
        <v>90</v>
      </c>
      <c r="AZ7" s="6" t="s">
        <v>91</v>
      </c>
      <c r="BA7" s="6" t="s">
        <v>64</v>
      </c>
      <c r="BB7" s="6" t="s">
        <v>33</v>
      </c>
      <c r="BC7" s="6" t="s">
        <v>92</v>
      </c>
      <c r="BD7" s="6" t="s">
        <v>93</v>
      </c>
      <c r="BE7" s="6" t="s">
        <v>65</v>
      </c>
      <c r="BF7" s="6" t="s">
        <v>34</v>
      </c>
      <c r="BG7" s="6" t="s">
        <v>94</v>
      </c>
      <c r="BH7" s="6" t="s">
        <v>95</v>
      </c>
      <c r="BI7" s="6" t="s">
        <v>66</v>
      </c>
      <c r="BJ7" s="6" t="s">
        <v>35</v>
      </c>
      <c r="BK7" s="6" t="s">
        <v>96</v>
      </c>
      <c r="BL7" s="6" t="s">
        <v>97</v>
      </c>
      <c r="BM7" s="6" t="s">
        <v>67</v>
      </c>
      <c r="BN7" s="6" t="s">
        <v>36</v>
      </c>
      <c r="BO7" s="6" t="s">
        <v>98</v>
      </c>
      <c r="BP7" s="6" t="s">
        <v>99</v>
      </c>
      <c r="BQ7" s="6" t="s">
        <v>68</v>
      </c>
      <c r="BR7" s="6" t="s">
        <v>37</v>
      </c>
      <c r="BS7" s="6" t="s">
        <v>100</v>
      </c>
      <c r="BT7" s="6" t="s">
        <v>101</v>
      </c>
      <c r="BU7" s="6" t="s">
        <v>69</v>
      </c>
      <c r="BV7" s="6" t="s">
        <v>38</v>
      </c>
      <c r="BW7" s="6" t="s">
        <v>102</v>
      </c>
      <c r="BX7" s="6" t="s">
        <v>103</v>
      </c>
      <c r="BY7" s="6" t="s">
        <v>70</v>
      </c>
      <c r="BZ7" s="6" t="s">
        <v>39</v>
      </c>
      <c r="CA7" s="6" t="s">
        <v>104</v>
      </c>
      <c r="CB7" s="6" t="s">
        <v>105</v>
      </c>
      <c r="CC7" s="6" t="s">
        <v>71</v>
      </c>
      <c r="CD7" s="6" t="s">
        <v>40</v>
      </c>
      <c r="CE7" s="6" t="s">
        <v>106</v>
      </c>
      <c r="CF7" s="6" t="s">
        <v>107</v>
      </c>
      <c r="CG7" s="6" t="s">
        <v>72</v>
      </c>
      <c r="CH7" s="6" t="s">
        <v>41</v>
      </c>
      <c r="CI7" s="6" t="s">
        <v>108</v>
      </c>
      <c r="CJ7" s="6" t="s">
        <v>109</v>
      </c>
      <c r="CK7" s="6" t="s">
        <v>73</v>
      </c>
      <c r="CL7" s="6" t="s">
        <v>42</v>
      </c>
      <c r="CM7" s="6" t="s">
        <v>110</v>
      </c>
      <c r="CN7" s="6" t="s">
        <v>111</v>
      </c>
      <c r="CO7" s="6" t="s">
        <v>74</v>
      </c>
      <c r="CP7" s="6" t="s">
        <v>43</v>
      </c>
      <c r="CQ7" s="6" t="s">
        <v>112</v>
      </c>
      <c r="CR7" s="6" t="s">
        <v>113</v>
      </c>
      <c r="CS7" s="6" t="s">
        <v>75</v>
      </c>
      <c r="CT7" s="6" t="s">
        <v>44</v>
      </c>
      <c r="CU7" s="6" t="s">
        <v>114</v>
      </c>
      <c r="CV7" s="6" t="s">
        <v>115</v>
      </c>
      <c r="CW7" s="6" t="s">
        <v>76</v>
      </c>
      <c r="CX7" s="6" t="s">
        <v>45</v>
      </c>
      <c r="CY7" s="6" t="s">
        <v>116</v>
      </c>
      <c r="CZ7" s="6" t="s">
        <v>117</v>
      </c>
      <c r="DA7" s="6" t="s">
        <v>77</v>
      </c>
      <c r="DB7" s="6" t="s">
        <v>46</v>
      </c>
      <c r="DC7" s="6" t="s">
        <v>118</v>
      </c>
      <c r="DD7" s="6" t="s">
        <v>119</v>
      </c>
      <c r="DE7" s="6" t="s">
        <v>78</v>
      </c>
      <c r="DF7" s="6" t="s">
        <v>47</v>
      </c>
      <c r="DG7" s="6" t="s">
        <v>120</v>
      </c>
      <c r="DH7" s="6" t="s">
        <v>121</v>
      </c>
      <c r="DI7" s="6" t="s">
        <v>79</v>
      </c>
      <c r="DJ7" s="6" t="s">
        <v>48</v>
      </c>
      <c r="DK7" s="6" t="s">
        <v>122</v>
      </c>
      <c r="DL7" s="6" t="s">
        <v>123</v>
      </c>
      <c r="DM7" s="6" t="s">
        <v>80</v>
      </c>
      <c r="DN7" s="6" t="s">
        <v>49</v>
      </c>
      <c r="DO7" s="6" t="s">
        <v>124</v>
      </c>
      <c r="DP7" s="6" t="s">
        <v>125</v>
      </c>
      <c r="DQ7" s="6" t="s">
        <v>81</v>
      </c>
      <c r="DR7" s="6" t="s">
        <v>50</v>
      </c>
      <c r="DS7" s="6" t="s">
        <v>126</v>
      </c>
      <c r="DT7" s="6" t="s">
        <v>127</v>
      </c>
      <c r="DU7" s="6" t="s">
        <v>128</v>
      </c>
      <c r="DV7" s="6" t="s">
        <v>129</v>
      </c>
      <c r="DW7" s="6" t="s">
        <v>130</v>
      </c>
      <c r="DX7" s="6" t="s">
        <v>131</v>
      </c>
      <c r="DY7" s="6" t="s">
        <v>132</v>
      </c>
      <c r="DZ7" s="6" t="s">
        <v>133</v>
      </c>
      <c r="EA7" s="57" t="s">
        <v>134</v>
      </c>
      <c r="EB7" s="57" t="s">
        <v>135</v>
      </c>
      <c r="EC7" s="57" t="s">
        <v>136</v>
      </c>
      <c r="ED7" s="57" t="s">
        <v>137</v>
      </c>
      <c r="EE7" s="57" t="s">
        <v>138</v>
      </c>
      <c r="EF7" s="57" t="s">
        <v>139</v>
      </c>
      <c r="EG7" s="57" t="s">
        <v>140</v>
      </c>
      <c r="EH7" s="57" t="s">
        <v>141</v>
      </c>
      <c r="EI7" s="58" t="s">
        <v>142</v>
      </c>
      <c r="EJ7" s="57" t="s">
        <v>143</v>
      </c>
      <c r="EK7" s="57" t="s">
        <v>144</v>
      </c>
    </row>
    <row r="8" spans="1:141" s="23" customFormat="1" x14ac:dyDescent="0.2">
      <c r="A8" s="31">
        <v>90666</v>
      </c>
      <c r="B8" s="13" t="s">
        <v>146</v>
      </c>
      <c r="C8" s="14" t="s">
        <v>634</v>
      </c>
      <c r="D8" s="14" t="s">
        <v>1109</v>
      </c>
      <c r="E8" s="34">
        <v>33</v>
      </c>
      <c r="F8" s="36">
        <v>2023</v>
      </c>
      <c r="G8" s="16">
        <v>1</v>
      </c>
      <c r="H8" s="41">
        <v>6716150</v>
      </c>
      <c r="I8" s="41">
        <v>5885100</v>
      </c>
      <c r="J8" s="59" t="s">
        <v>2482</v>
      </c>
      <c r="K8" s="17" t="s">
        <v>1834</v>
      </c>
      <c r="L8" s="46" t="s">
        <v>1835</v>
      </c>
      <c r="M8" s="46" t="s">
        <v>1836</v>
      </c>
      <c r="N8" s="49">
        <v>307000000</v>
      </c>
      <c r="O8" s="17" t="str">
        <f>VLOOKUP(A:A,[1]ProjectInfoPivot!$1:$1048576,51,FALSE)</f>
        <v>Payment In Lieu Of Taxes, Sales Tax, Tax Exempt Bonds</v>
      </c>
      <c r="P8" s="54">
        <v>0</v>
      </c>
      <c r="Q8" s="54">
        <v>0</v>
      </c>
      <c r="R8" s="54">
        <v>37</v>
      </c>
      <c r="S8" s="54">
        <v>0</v>
      </c>
      <c r="T8" s="54">
        <v>0</v>
      </c>
      <c r="U8" s="54">
        <v>37</v>
      </c>
      <c r="V8" s="54">
        <v>37</v>
      </c>
      <c r="W8" s="54">
        <v>0</v>
      </c>
      <c r="X8" s="54">
        <v>0</v>
      </c>
      <c r="Y8" s="54">
        <v>0</v>
      </c>
      <c r="Z8" s="54">
        <v>30</v>
      </c>
      <c r="AA8" s="54">
        <v>0</v>
      </c>
      <c r="AB8" s="54">
        <v>0</v>
      </c>
      <c r="AC8" s="54">
        <v>0</v>
      </c>
      <c r="AD8" s="54">
        <v>0</v>
      </c>
      <c r="AE8" s="54">
        <v>0</v>
      </c>
      <c r="AF8" s="54">
        <v>43</v>
      </c>
      <c r="AG8" s="54" t="s">
        <v>2480</v>
      </c>
      <c r="AH8" s="54" t="s">
        <v>2480</v>
      </c>
      <c r="AI8" s="20">
        <v>3590.5702000000001</v>
      </c>
      <c r="AJ8" s="20">
        <v>47458.511700000003</v>
      </c>
      <c r="AK8" s="20">
        <v>6482.5649999999996</v>
      </c>
      <c r="AL8" s="20">
        <v>53941.076700000005</v>
      </c>
      <c r="AM8" s="20">
        <v>16145.742700000001</v>
      </c>
      <c r="AN8" s="20">
        <v>47859.422400000003</v>
      </c>
      <c r="AO8" s="20">
        <v>29150.196</v>
      </c>
      <c r="AP8" s="21">
        <v>77009.618400000007</v>
      </c>
      <c r="AQ8" s="20">
        <v>0</v>
      </c>
      <c r="AR8" s="20">
        <v>4988.75</v>
      </c>
      <c r="AS8" s="20">
        <v>0</v>
      </c>
      <c r="AT8" s="21">
        <v>4988.75</v>
      </c>
      <c r="AU8" s="20">
        <v>2.9999999999999997E-4</v>
      </c>
      <c r="AV8" s="20">
        <v>5482.5474999999997</v>
      </c>
      <c r="AW8" s="20">
        <v>2.0000000000000001E-4</v>
      </c>
      <c r="AX8" s="21">
        <v>5482.5477000000001</v>
      </c>
      <c r="AY8" s="20">
        <v>0</v>
      </c>
      <c r="AZ8" s="20">
        <v>0</v>
      </c>
      <c r="BA8" s="20">
        <v>0</v>
      </c>
      <c r="BB8" s="21">
        <v>0</v>
      </c>
      <c r="BC8" s="20">
        <v>168.4778</v>
      </c>
      <c r="BD8" s="20">
        <v>816.99680000000001</v>
      </c>
      <c r="BE8" s="20">
        <v>304.17669999999998</v>
      </c>
      <c r="BF8" s="21">
        <v>1121.1734999999999</v>
      </c>
      <c r="BG8" s="20">
        <v>312.88729999999998</v>
      </c>
      <c r="BH8" s="20">
        <v>1517.2795000000001</v>
      </c>
      <c r="BI8" s="20">
        <v>564.89970000000005</v>
      </c>
      <c r="BJ8" s="21">
        <v>2082.1792</v>
      </c>
      <c r="BK8" s="20">
        <v>20217.6777</v>
      </c>
      <c r="BL8" s="20">
        <v>97158.412899999996</v>
      </c>
      <c r="BM8" s="20">
        <v>36501.837200000002</v>
      </c>
      <c r="BN8" s="21">
        <v>133660.2501</v>
      </c>
      <c r="BO8" s="20">
        <v>1667.6137000000001</v>
      </c>
      <c r="BP8" s="20">
        <v>11157.0951</v>
      </c>
      <c r="BQ8" s="20">
        <v>3010.7791000000002</v>
      </c>
      <c r="BR8" s="21">
        <v>14167.8742</v>
      </c>
      <c r="BS8" s="20">
        <v>0</v>
      </c>
      <c r="BT8" s="20">
        <v>22.315200000000001</v>
      </c>
      <c r="BU8" s="20">
        <v>0</v>
      </c>
      <c r="BV8" s="21">
        <v>22.315200000000001</v>
      </c>
      <c r="BW8" s="20">
        <f>VLOOKUP(A:A,[1]AssistancePivot!$1:$1048576,32,FALSE)</f>
        <v>0</v>
      </c>
      <c r="BX8" s="20">
        <f>VLOOKUP(A:A,[1]AssistancePivot!$1:$1048576,33,FALSE)</f>
        <v>0</v>
      </c>
      <c r="BY8" s="20">
        <f>VLOOKUP(A:A,[1]AssistancePivot!$1:$1048576,34,FALSE)</f>
        <v>0</v>
      </c>
      <c r="BZ8" s="20">
        <f>Table2[[#This Row],[Energy Tax Savings Through FY18]]+Table2[[#This Row],[Energy Tax Savings FY19 and After]]</f>
        <v>0</v>
      </c>
      <c r="CA8" s="20">
        <v>297.8175</v>
      </c>
      <c r="CB8" s="20">
        <v>2573.0423000000001</v>
      </c>
      <c r="CC8" s="20">
        <v>440.10950000000003</v>
      </c>
      <c r="CD8" s="21">
        <v>3013.1518000000001</v>
      </c>
      <c r="CE8" s="20">
        <v>564.15639999999996</v>
      </c>
      <c r="CF8" s="20">
        <v>3257.2289999999998</v>
      </c>
      <c r="CG8" s="20">
        <v>1018.5515</v>
      </c>
      <c r="CH8" s="21">
        <v>4275.7804999999998</v>
      </c>
      <c r="CI8" s="20">
        <v>1933.9526000000001</v>
      </c>
      <c r="CJ8" s="20">
        <v>11818.9666</v>
      </c>
      <c r="CK8" s="20">
        <v>3589.2211000000002</v>
      </c>
      <c r="CL8" s="21">
        <v>15408.1877</v>
      </c>
      <c r="CM8" s="20">
        <v>297.81779999999998</v>
      </c>
      <c r="CN8" s="20">
        <v>8077.9049999999997</v>
      </c>
      <c r="CO8" s="20">
        <v>440.10969999999998</v>
      </c>
      <c r="CP8" s="21">
        <v>8518.0146999999997</v>
      </c>
      <c r="CQ8" s="20">
        <v>0</v>
      </c>
      <c r="CR8" s="20">
        <v>0</v>
      </c>
      <c r="CS8" s="20">
        <v>0</v>
      </c>
      <c r="CT8" s="21">
        <v>0</v>
      </c>
      <c r="CU8" s="20">
        <v>0</v>
      </c>
      <c r="CV8" s="20">
        <v>0</v>
      </c>
      <c r="CW8" s="20">
        <v>0</v>
      </c>
      <c r="CX8" s="21">
        <v>0</v>
      </c>
      <c r="CY8" s="20">
        <v>297.81779999999998</v>
      </c>
      <c r="CZ8" s="20">
        <v>8077.9049999999997</v>
      </c>
      <c r="DA8" s="20">
        <v>440.10969999999998</v>
      </c>
      <c r="DB8" s="21">
        <v>8518.0146999999997</v>
      </c>
      <c r="DC8" s="20">
        <v>21403.926599999999</v>
      </c>
      <c r="DD8" s="20">
        <v>111463.7792</v>
      </c>
      <c r="DE8" s="20">
        <v>38643.540099999998</v>
      </c>
      <c r="DF8" s="21">
        <v>150107.3193</v>
      </c>
      <c r="DG8" s="20">
        <v>1045.5215000000001</v>
      </c>
      <c r="DH8" s="20">
        <v>5591.5052999999998</v>
      </c>
      <c r="DI8" s="20">
        <v>1887.6279</v>
      </c>
      <c r="DJ8" s="21">
        <v>7479.1332000000002</v>
      </c>
      <c r="DK8" s="20">
        <v>22449.448100000001</v>
      </c>
      <c r="DL8" s="20">
        <v>117055.28449999999</v>
      </c>
      <c r="DM8" s="20">
        <v>40531.167999999998</v>
      </c>
      <c r="DN8" s="20">
        <v>157586.45249999998</v>
      </c>
      <c r="DO8" s="20">
        <v>22151.630300000001</v>
      </c>
      <c r="DP8" s="20">
        <v>108977.3795</v>
      </c>
      <c r="DQ8" s="20">
        <v>40091.058299999997</v>
      </c>
      <c r="DR8" s="22">
        <v>149068.43779999999</v>
      </c>
      <c r="DS8" s="22">
        <v>0</v>
      </c>
      <c r="DT8" s="22">
        <v>0</v>
      </c>
      <c r="DU8" s="22">
        <v>0</v>
      </c>
      <c r="DV8" s="22">
        <v>0</v>
      </c>
      <c r="DW8" s="19">
        <v>37</v>
      </c>
      <c r="DX8" s="52">
        <v>0</v>
      </c>
      <c r="DY8" s="52">
        <v>0</v>
      </c>
      <c r="DZ8" s="52">
        <v>0</v>
      </c>
      <c r="EA8" s="52">
        <v>37</v>
      </c>
      <c r="EB8" s="52">
        <v>0</v>
      </c>
      <c r="EC8" s="52">
        <v>0</v>
      </c>
      <c r="ED8" s="52">
        <v>0</v>
      </c>
      <c r="EE8" s="52">
        <v>100</v>
      </c>
      <c r="EF8" s="52">
        <v>0</v>
      </c>
      <c r="EG8" s="52">
        <v>0</v>
      </c>
      <c r="EH8" s="52">
        <v>0</v>
      </c>
      <c r="EI8" s="52">
        <v>37</v>
      </c>
      <c r="EJ8" s="52">
        <v>37</v>
      </c>
      <c r="EK8" s="52">
        <v>100</v>
      </c>
    </row>
    <row r="9" spans="1:141" s="23" customFormat="1" x14ac:dyDescent="0.2">
      <c r="A9" s="31">
        <v>91009</v>
      </c>
      <c r="B9" s="13" t="s">
        <v>147</v>
      </c>
      <c r="C9" s="14" t="s">
        <v>635</v>
      </c>
      <c r="D9" s="14" t="s">
        <v>1109</v>
      </c>
      <c r="E9" s="34">
        <v>34</v>
      </c>
      <c r="F9" s="36">
        <v>2918</v>
      </c>
      <c r="G9" s="16">
        <v>19</v>
      </c>
      <c r="H9" s="41">
        <v>34580</v>
      </c>
      <c r="I9" s="41">
        <v>23150</v>
      </c>
      <c r="J9" s="59" t="s">
        <v>2483</v>
      </c>
      <c r="K9" s="17" t="s">
        <v>1837</v>
      </c>
      <c r="L9" s="47" t="s">
        <v>1838</v>
      </c>
      <c r="M9" s="47" t="s">
        <v>1839</v>
      </c>
      <c r="N9" s="18">
        <v>1995000</v>
      </c>
      <c r="O9" s="13" t="str">
        <f>VLOOKUP(A:A,[1]ProjectInfoPivot!$1:$1048576,51,FALSE)</f>
        <v>Payment In Lieu Of Taxes</v>
      </c>
      <c r="P9" s="54">
        <v>0</v>
      </c>
      <c r="Q9" s="54">
        <v>0</v>
      </c>
      <c r="R9" s="54">
        <v>98</v>
      </c>
      <c r="S9" s="54">
        <v>0</v>
      </c>
      <c r="T9" s="54">
        <v>0</v>
      </c>
      <c r="U9" s="54">
        <v>98</v>
      </c>
      <c r="V9" s="54">
        <v>98</v>
      </c>
      <c r="W9" s="54">
        <v>0</v>
      </c>
      <c r="X9" s="54">
        <v>0</v>
      </c>
      <c r="Y9" s="54">
        <v>0</v>
      </c>
      <c r="Z9" s="54">
        <v>31</v>
      </c>
      <c r="AA9" s="54">
        <v>0</v>
      </c>
      <c r="AB9" s="54">
        <v>0</v>
      </c>
      <c r="AC9" s="54">
        <v>0</v>
      </c>
      <c r="AD9" s="54">
        <v>0</v>
      </c>
      <c r="AE9" s="54">
        <v>0</v>
      </c>
      <c r="AF9" s="54">
        <v>86</v>
      </c>
      <c r="AG9" s="54" t="s">
        <v>2480</v>
      </c>
      <c r="AH9" s="54" t="s">
        <v>2481</v>
      </c>
      <c r="AI9" s="20">
        <v>52.507199999999997</v>
      </c>
      <c r="AJ9" s="20">
        <v>251.59960000000001</v>
      </c>
      <c r="AK9" s="20">
        <v>39.651800000000001</v>
      </c>
      <c r="AL9" s="20">
        <v>291.25139999999999</v>
      </c>
      <c r="AM9" s="20">
        <v>26.299299999999999</v>
      </c>
      <c r="AN9" s="20">
        <v>351.55309999999997</v>
      </c>
      <c r="AO9" s="20">
        <v>19.860399999999998</v>
      </c>
      <c r="AP9" s="21">
        <v>371.4135</v>
      </c>
      <c r="AQ9" s="20">
        <v>0</v>
      </c>
      <c r="AR9" s="20">
        <v>32.418799999999997</v>
      </c>
      <c r="AS9" s="20">
        <v>0</v>
      </c>
      <c r="AT9" s="21">
        <v>32.418799999999997</v>
      </c>
      <c r="AU9" s="20">
        <v>42</v>
      </c>
      <c r="AV9" s="20">
        <v>139.82239999999999</v>
      </c>
      <c r="AW9" s="20">
        <v>31.717199999999998</v>
      </c>
      <c r="AX9" s="21">
        <v>171.53959999999998</v>
      </c>
      <c r="AY9" s="20">
        <v>0</v>
      </c>
      <c r="AZ9" s="20">
        <v>0</v>
      </c>
      <c r="BA9" s="20">
        <v>0</v>
      </c>
      <c r="BB9" s="21">
        <v>0</v>
      </c>
      <c r="BC9" s="20">
        <v>140.32159999999999</v>
      </c>
      <c r="BD9" s="20">
        <v>1613.5536999999999</v>
      </c>
      <c r="BE9" s="20">
        <v>105.9667</v>
      </c>
      <c r="BF9" s="21">
        <v>1719.5203999999999</v>
      </c>
      <c r="BG9" s="20">
        <v>260.59719999999999</v>
      </c>
      <c r="BH9" s="20">
        <v>2996.5994999999998</v>
      </c>
      <c r="BI9" s="20">
        <v>196.79490000000001</v>
      </c>
      <c r="BJ9" s="21">
        <v>3193.3943999999997</v>
      </c>
      <c r="BK9" s="20">
        <v>437.7253</v>
      </c>
      <c r="BL9" s="20">
        <v>5105.9022999999997</v>
      </c>
      <c r="BM9" s="20">
        <v>330.5566</v>
      </c>
      <c r="BN9" s="21">
        <v>5436.4588999999996</v>
      </c>
      <c r="BO9" s="20">
        <v>1411.85</v>
      </c>
      <c r="BP9" s="20">
        <v>16799.11</v>
      </c>
      <c r="BQ9" s="20">
        <v>1066.1857</v>
      </c>
      <c r="BR9" s="21">
        <v>17865.295700000002</v>
      </c>
      <c r="BS9" s="20">
        <v>0</v>
      </c>
      <c r="BT9" s="20">
        <v>0</v>
      </c>
      <c r="BU9" s="20">
        <v>0</v>
      </c>
      <c r="BV9" s="21">
        <v>0</v>
      </c>
      <c r="BW9" s="20">
        <f>VLOOKUP(A:A,[1]AssistancePivot!$1:$1048576,32,FALSE)</f>
        <v>0</v>
      </c>
      <c r="BX9" s="20">
        <f>VLOOKUP(A:A,[1]AssistancePivot!$1:$1048576,33,FALSE)</f>
        <v>0</v>
      </c>
      <c r="BY9" s="20">
        <f>VLOOKUP(A:A,[1]AssistancePivot!$1:$1048576,34,FALSE)</f>
        <v>0</v>
      </c>
      <c r="BZ9" s="20">
        <f>Table2[[#This Row],[Energy Tax Savings Through FY18]]+Table2[[#This Row],[Energy Tax Savings FY19 and After]]</f>
        <v>0</v>
      </c>
      <c r="CA9" s="20">
        <v>0</v>
      </c>
      <c r="CB9" s="20">
        <v>18.002099999999999</v>
      </c>
      <c r="CC9" s="20">
        <v>0</v>
      </c>
      <c r="CD9" s="21">
        <v>18.002099999999999</v>
      </c>
      <c r="CE9" s="20">
        <v>469.87380000000002</v>
      </c>
      <c r="CF9" s="20">
        <v>6606.5909000000001</v>
      </c>
      <c r="CG9" s="20">
        <v>354.83429999999998</v>
      </c>
      <c r="CH9" s="21">
        <v>6961.4251999999997</v>
      </c>
      <c r="CI9" s="20">
        <v>1881.7238</v>
      </c>
      <c r="CJ9" s="20">
        <v>23387.698799999998</v>
      </c>
      <c r="CK9" s="20">
        <v>1421.02</v>
      </c>
      <c r="CL9" s="21">
        <v>24808.718799999999</v>
      </c>
      <c r="CM9" s="20">
        <v>42</v>
      </c>
      <c r="CN9" s="20">
        <v>157.8245</v>
      </c>
      <c r="CO9" s="20">
        <v>31.717199999999998</v>
      </c>
      <c r="CP9" s="21">
        <v>189.54169999999999</v>
      </c>
      <c r="CQ9" s="20">
        <v>0</v>
      </c>
      <c r="CR9" s="20">
        <v>0</v>
      </c>
      <c r="CS9" s="20">
        <v>0</v>
      </c>
      <c r="CT9" s="21">
        <v>0</v>
      </c>
      <c r="CU9" s="20">
        <v>0</v>
      </c>
      <c r="CV9" s="20">
        <v>0</v>
      </c>
      <c r="CW9" s="20">
        <v>0</v>
      </c>
      <c r="CX9" s="21">
        <v>0</v>
      </c>
      <c r="CY9" s="20">
        <v>42</v>
      </c>
      <c r="CZ9" s="20">
        <v>157.8245</v>
      </c>
      <c r="DA9" s="20">
        <v>31.717199999999998</v>
      </c>
      <c r="DB9" s="21">
        <v>189.54169999999999</v>
      </c>
      <c r="DC9" s="20">
        <v>1490.6565000000001</v>
      </c>
      <c r="DD9" s="20">
        <v>17434.681499999999</v>
      </c>
      <c r="DE9" s="20">
        <v>1125.6978999999999</v>
      </c>
      <c r="DF9" s="21">
        <v>18560.379399999998</v>
      </c>
      <c r="DG9" s="20">
        <v>870.79259999999999</v>
      </c>
      <c r="DH9" s="20">
        <v>11216.7441</v>
      </c>
      <c r="DI9" s="20">
        <v>657.59590000000003</v>
      </c>
      <c r="DJ9" s="21">
        <v>11874.34</v>
      </c>
      <c r="DK9" s="20">
        <v>2361.4490999999998</v>
      </c>
      <c r="DL9" s="20">
        <v>28651.425599999999</v>
      </c>
      <c r="DM9" s="20">
        <v>1783.2937999999999</v>
      </c>
      <c r="DN9" s="20">
        <v>30434.719399999998</v>
      </c>
      <c r="DO9" s="20">
        <v>2319.4490999999998</v>
      </c>
      <c r="DP9" s="20">
        <v>28493.6011</v>
      </c>
      <c r="DQ9" s="20">
        <v>1751.5766000000001</v>
      </c>
      <c r="DR9" s="22">
        <v>30245.1777</v>
      </c>
      <c r="DS9" s="22">
        <v>0</v>
      </c>
      <c r="DT9" s="22">
        <v>0</v>
      </c>
      <c r="DU9" s="22">
        <v>0</v>
      </c>
      <c r="DV9" s="22">
        <v>0</v>
      </c>
      <c r="DW9" s="19">
        <v>98</v>
      </c>
      <c r="DX9" s="52">
        <v>0</v>
      </c>
      <c r="DY9" s="52">
        <v>0</v>
      </c>
      <c r="DZ9" s="52">
        <v>0</v>
      </c>
      <c r="EA9" s="52">
        <v>89</v>
      </c>
      <c r="EB9" s="52">
        <v>0</v>
      </c>
      <c r="EC9" s="52">
        <v>0</v>
      </c>
      <c r="ED9" s="52">
        <v>0</v>
      </c>
      <c r="EE9" s="52">
        <v>90.82</v>
      </c>
      <c r="EF9" s="52">
        <v>0</v>
      </c>
      <c r="EG9" s="52">
        <v>0</v>
      </c>
      <c r="EH9" s="52">
        <v>0</v>
      </c>
      <c r="EI9" s="52">
        <v>98</v>
      </c>
      <c r="EJ9" s="52">
        <v>89</v>
      </c>
      <c r="EK9" s="52">
        <v>90.816326530612244</v>
      </c>
    </row>
    <row r="10" spans="1:141" s="23" customFormat="1" x14ac:dyDescent="0.2">
      <c r="A10" s="31">
        <v>91024</v>
      </c>
      <c r="B10" s="13" t="s">
        <v>148</v>
      </c>
      <c r="C10" s="14" t="s">
        <v>636</v>
      </c>
      <c r="D10" s="14" t="s">
        <v>1110</v>
      </c>
      <c r="E10" s="34">
        <v>31</v>
      </c>
      <c r="F10" s="36">
        <v>14260</v>
      </c>
      <c r="G10" s="16">
        <v>111</v>
      </c>
      <c r="H10" s="41">
        <v>223417</v>
      </c>
      <c r="I10" s="41">
        <v>59000</v>
      </c>
      <c r="J10" s="59" t="s">
        <v>2484</v>
      </c>
      <c r="K10" s="17" t="s">
        <v>1837</v>
      </c>
      <c r="L10" s="47" t="s">
        <v>1840</v>
      </c>
      <c r="M10" s="47" t="s">
        <v>1839</v>
      </c>
      <c r="N10" s="18">
        <v>5100000</v>
      </c>
      <c r="O10" s="13" t="str">
        <f>VLOOKUP(A:A,[1]ProjectInfoPivot!$1:$1048576,51,FALSE)</f>
        <v>Mortgage Recording Tax, Payment In Lieu Of Taxes, Sales Tax</v>
      </c>
      <c r="P10" s="54">
        <v>0</v>
      </c>
      <c r="Q10" s="54">
        <v>0</v>
      </c>
      <c r="R10" s="54">
        <v>119</v>
      </c>
      <c r="S10" s="54">
        <v>0</v>
      </c>
      <c r="T10" s="54">
        <v>0</v>
      </c>
      <c r="U10" s="54">
        <v>119</v>
      </c>
      <c r="V10" s="54">
        <v>119</v>
      </c>
      <c r="W10" s="54">
        <v>0</v>
      </c>
      <c r="X10" s="54">
        <v>0</v>
      </c>
      <c r="Y10" s="54">
        <v>0</v>
      </c>
      <c r="Z10" s="54">
        <v>61</v>
      </c>
      <c r="AA10" s="54">
        <v>0</v>
      </c>
      <c r="AB10" s="54">
        <v>0</v>
      </c>
      <c r="AC10" s="54">
        <v>0</v>
      </c>
      <c r="AD10" s="54">
        <v>0</v>
      </c>
      <c r="AE10" s="54">
        <v>0</v>
      </c>
      <c r="AF10" s="54">
        <v>69</v>
      </c>
      <c r="AG10" s="54" t="s">
        <v>2480</v>
      </c>
      <c r="AH10" s="54" t="s">
        <v>2481</v>
      </c>
      <c r="AI10" s="20">
        <v>178.7441</v>
      </c>
      <c r="AJ10" s="20">
        <v>1917.5309999999999</v>
      </c>
      <c r="AK10" s="20">
        <v>134.982</v>
      </c>
      <c r="AL10" s="20">
        <v>2052.5129999999999</v>
      </c>
      <c r="AM10" s="20">
        <v>429.84570000000002</v>
      </c>
      <c r="AN10" s="20">
        <v>1838.9601</v>
      </c>
      <c r="AO10" s="20">
        <v>324.60629999999998</v>
      </c>
      <c r="AP10" s="21">
        <v>2163.5664000000002</v>
      </c>
      <c r="AQ10" s="20">
        <v>0</v>
      </c>
      <c r="AR10" s="20">
        <v>80.268699999999995</v>
      </c>
      <c r="AS10" s="20">
        <v>0</v>
      </c>
      <c r="AT10" s="21">
        <v>80.268699999999995</v>
      </c>
      <c r="AU10" s="20">
        <v>431.49380000000002</v>
      </c>
      <c r="AV10" s="20">
        <v>1689.3868</v>
      </c>
      <c r="AW10" s="20">
        <v>325.85090000000002</v>
      </c>
      <c r="AX10" s="21">
        <v>2015.2377000000001</v>
      </c>
      <c r="AY10" s="20">
        <v>0</v>
      </c>
      <c r="AZ10" s="20">
        <v>80.268699999999995</v>
      </c>
      <c r="BA10" s="20">
        <v>0</v>
      </c>
      <c r="BB10" s="21">
        <v>80.268699999999995</v>
      </c>
      <c r="BC10" s="20">
        <v>92.389499999999998</v>
      </c>
      <c r="BD10" s="20">
        <v>562.87630000000001</v>
      </c>
      <c r="BE10" s="20">
        <v>69.7697</v>
      </c>
      <c r="BF10" s="21">
        <v>632.64599999999996</v>
      </c>
      <c r="BG10" s="20">
        <v>171.5804</v>
      </c>
      <c r="BH10" s="20">
        <v>1045.3417999999999</v>
      </c>
      <c r="BI10" s="20">
        <v>129.57220000000001</v>
      </c>
      <c r="BJ10" s="21">
        <v>1174.914</v>
      </c>
      <c r="BK10" s="20">
        <v>441.0659</v>
      </c>
      <c r="BL10" s="20">
        <v>3675.3224</v>
      </c>
      <c r="BM10" s="20">
        <v>333.07929999999999</v>
      </c>
      <c r="BN10" s="21">
        <v>4008.4016999999999</v>
      </c>
      <c r="BO10" s="20">
        <v>544.36159999999995</v>
      </c>
      <c r="BP10" s="20">
        <v>3150.9295000000002</v>
      </c>
      <c r="BQ10" s="20">
        <v>411.08510000000001</v>
      </c>
      <c r="BR10" s="21">
        <v>3562.0146000000004</v>
      </c>
      <c r="BS10" s="20">
        <v>0</v>
      </c>
      <c r="BT10" s="20">
        <v>0</v>
      </c>
      <c r="BU10" s="20">
        <v>0</v>
      </c>
      <c r="BV10" s="21">
        <v>0</v>
      </c>
      <c r="BW10" s="20">
        <f>VLOOKUP(A:A,[1]AssistancePivot!$1:$1048576,32,FALSE)</f>
        <v>0</v>
      </c>
      <c r="BX10" s="20">
        <f>VLOOKUP(A:A,[1]AssistancePivot!$1:$1048576,33,FALSE)</f>
        <v>0</v>
      </c>
      <c r="BY10" s="20">
        <f>VLOOKUP(A:A,[1]AssistancePivot!$1:$1048576,34,FALSE)</f>
        <v>0</v>
      </c>
      <c r="BZ10" s="20">
        <f>Table2[[#This Row],[Energy Tax Savings Through FY18]]+Table2[[#This Row],[Energy Tax Savings FY19 and After]]</f>
        <v>0</v>
      </c>
      <c r="CA10" s="20">
        <v>0</v>
      </c>
      <c r="CB10" s="20">
        <v>35.633000000000003</v>
      </c>
      <c r="CC10" s="20">
        <v>0</v>
      </c>
      <c r="CD10" s="21">
        <v>35.633000000000003</v>
      </c>
      <c r="CE10" s="20">
        <v>288.44380000000001</v>
      </c>
      <c r="CF10" s="20">
        <v>2042.7306000000001</v>
      </c>
      <c r="CG10" s="20">
        <v>217.82380000000001</v>
      </c>
      <c r="CH10" s="21">
        <v>2260.5544</v>
      </c>
      <c r="CI10" s="20">
        <v>832.80539999999996</v>
      </c>
      <c r="CJ10" s="20">
        <v>5158.0271000000002</v>
      </c>
      <c r="CK10" s="20">
        <v>628.90890000000002</v>
      </c>
      <c r="CL10" s="21">
        <v>5786.9360000000006</v>
      </c>
      <c r="CM10" s="20">
        <v>431.49380000000002</v>
      </c>
      <c r="CN10" s="20">
        <v>1805.2885000000001</v>
      </c>
      <c r="CO10" s="20">
        <v>325.85090000000002</v>
      </c>
      <c r="CP10" s="21">
        <v>2131.1394</v>
      </c>
      <c r="CQ10" s="20">
        <v>0</v>
      </c>
      <c r="CR10" s="20">
        <v>0</v>
      </c>
      <c r="CS10" s="20">
        <v>0</v>
      </c>
      <c r="CT10" s="21">
        <v>0</v>
      </c>
      <c r="CU10" s="20">
        <v>0</v>
      </c>
      <c r="CV10" s="20">
        <v>0</v>
      </c>
      <c r="CW10" s="20">
        <v>0</v>
      </c>
      <c r="CX10" s="21">
        <v>0</v>
      </c>
      <c r="CY10" s="20">
        <v>431.49380000000002</v>
      </c>
      <c r="CZ10" s="20">
        <v>1805.2885000000001</v>
      </c>
      <c r="DA10" s="20">
        <v>325.85090000000002</v>
      </c>
      <c r="DB10" s="21">
        <v>2131.1394</v>
      </c>
      <c r="DC10" s="20">
        <v>1152.9513999999999</v>
      </c>
      <c r="DD10" s="20">
        <v>6987.6893</v>
      </c>
      <c r="DE10" s="20">
        <v>870.67340000000002</v>
      </c>
      <c r="DF10" s="21">
        <v>7858.3626999999997</v>
      </c>
      <c r="DG10" s="20">
        <v>552.41369999999995</v>
      </c>
      <c r="DH10" s="20">
        <v>3650.9486999999999</v>
      </c>
      <c r="DI10" s="20">
        <v>417.16570000000002</v>
      </c>
      <c r="DJ10" s="21">
        <v>4068.1143999999999</v>
      </c>
      <c r="DK10" s="20">
        <v>1705.3651</v>
      </c>
      <c r="DL10" s="20">
        <v>10638.638000000001</v>
      </c>
      <c r="DM10" s="20">
        <v>1287.8390999999999</v>
      </c>
      <c r="DN10" s="20">
        <v>11926.4771</v>
      </c>
      <c r="DO10" s="20">
        <v>1273.8713</v>
      </c>
      <c r="DP10" s="20">
        <v>8833.3495000000003</v>
      </c>
      <c r="DQ10" s="20">
        <v>961.98820000000001</v>
      </c>
      <c r="DR10" s="22">
        <v>9795.3377</v>
      </c>
      <c r="DS10" s="22">
        <v>0</v>
      </c>
      <c r="DT10" s="22">
        <v>0</v>
      </c>
      <c r="DU10" s="22">
        <v>0</v>
      </c>
      <c r="DV10" s="22">
        <v>0</v>
      </c>
      <c r="DW10" s="19">
        <v>0</v>
      </c>
      <c r="DX10" s="52">
        <v>0</v>
      </c>
      <c r="DY10" s="52">
        <v>0</v>
      </c>
      <c r="DZ10" s="52">
        <v>119</v>
      </c>
      <c r="EA10" s="52">
        <v>0</v>
      </c>
      <c r="EB10" s="52">
        <v>0</v>
      </c>
      <c r="EC10" s="52">
        <v>0</v>
      </c>
      <c r="ED10" s="52">
        <v>119</v>
      </c>
      <c r="EE10" s="52">
        <v>0</v>
      </c>
      <c r="EF10" s="52">
        <v>0</v>
      </c>
      <c r="EG10" s="52">
        <v>0</v>
      </c>
      <c r="EH10" s="52">
        <v>100</v>
      </c>
      <c r="EI10" s="52">
        <v>119</v>
      </c>
      <c r="EJ10" s="52">
        <v>119</v>
      </c>
      <c r="EK10" s="52">
        <v>100</v>
      </c>
    </row>
    <row r="11" spans="1:141" s="23" customFormat="1" x14ac:dyDescent="0.2">
      <c r="A11" s="31">
        <v>91027</v>
      </c>
      <c r="B11" s="13" t="s">
        <v>149</v>
      </c>
      <c r="C11" s="14" t="s">
        <v>637</v>
      </c>
      <c r="D11" s="14" t="s">
        <v>1110</v>
      </c>
      <c r="E11" s="34">
        <v>28</v>
      </c>
      <c r="F11" s="36">
        <v>14260</v>
      </c>
      <c r="G11" s="16">
        <v>1</v>
      </c>
      <c r="H11" s="41">
        <v>892980</v>
      </c>
      <c r="I11" s="41">
        <v>200000</v>
      </c>
      <c r="J11" s="59" t="s">
        <v>2485</v>
      </c>
      <c r="K11" s="17" t="s">
        <v>1834</v>
      </c>
      <c r="L11" s="47" t="s">
        <v>1841</v>
      </c>
      <c r="M11" s="47" t="s">
        <v>1842</v>
      </c>
      <c r="N11" s="18">
        <v>102000000</v>
      </c>
      <c r="O11" s="13" t="str">
        <f>VLOOKUP(A:A,[1]ProjectInfoPivot!$1:$1048576,51,FALSE)</f>
        <v>Sales Tax, Tax Exempt Bonds</v>
      </c>
      <c r="P11" s="54">
        <v>0</v>
      </c>
      <c r="Q11" s="54">
        <v>0</v>
      </c>
      <c r="R11" s="54">
        <v>0</v>
      </c>
      <c r="S11" s="54">
        <v>0</v>
      </c>
      <c r="T11" s="54">
        <v>0</v>
      </c>
      <c r="U11" s="54">
        <v>0</v>
      </c>
      <c r="V11" s="54">
        <v>262</v>
      </c>
      <c r="W11" s="54">
        <v>0</v>
      </c>
      <c r="X11" s="54">
        <v>0</v>
      </c>
      <c r="Y11" s="54">
        <v>0</v>
      </c>
      <c r="Z11" s="54">
        <v>25</v>
      </c>
      <c r="AA11" s="54">
        <v>0</v>
      </c>
      <c r="AB11" s="54">
        <v>0</v>
      </c>
      <c r="AC11" s="54">
        <v>0</v>
      </c>
      <c r="AD11" s="54">
        <v>0</v>
      </c>
      <c r="AE11" s="54">
        <v>0</v>
      </c>
      <c r="AF11" s="54"/>
      <c r="AG11" s="54"/>
      <c r="AH11" s="54"/>
      <c r="AI11" s="20">
        <v>0</v>
      </c>
      <c r="AJ11" s="20">
        <v>0</v>
      </c>
      <c r="AK11" s="20">
        <v>0</v>
      </c>
      <c r="AL11" s="20">
        <v>0</v>
      </c>
      <c r="AM11" s="20">
        <v>0</v>
      </c>
      <c r="AN11" s="20">
        <v>0</v>
      </c>
      <c r="AO11" s="20">
        <v>0</v>
      </c>
      <c r="AP11" s="21">
        <v>0</v>
      </c>
      <c r="AQ11" s="20">
        <v>0</v>
      </c>
      <c r="AR11" s="20">
        <v>1657.5</v>
      </c>
      <c r="AS11" s="20">
        <v>0</v>
      </c>
      <c r="AT11" s="21">
        <v>1657.5</v>
      </c>
      <c r="AU11" s="20">
        <v>0</v>
      </c>
      <c r="AV11" s="20">
        <v>0</v>
      </c>
      <c r="AW11" s="20">
        <v>0</v>
      </c>
      <c r="AX11" s="21">
        <v>0</v>
      </c>
      <c r="AY11" s="20">
        <v>0</v>
      </c>
      <c r="AZ11" s="20">
        <v>0</v>
      </c>
      <c r="BA11" s="20">
        <v>0</v>
      </c>
      <c r="BB11" s="21">
        <v>0</v>
      </c>
      <c r="BC11" s="20">
        <v>621.35159999999996</v>
      </c>
      <c r="BD11" s="20">
        <v>3294.8182000000002</v>
      </c>
      <c r="BE11" s="20">
        <v>0</v>
      </c>
      <c r="BF11" s="21">
        <v>3294.8182000000002</v>
      </c>
      <c r="BG11" s="20">
        <v>1153.9386</v>
      </c>
      <c r="BH11" s="20">
        <v>6118.9484000000002</v>
      </c>
      <c r="BI11" s="20">
        <v>0</v>
      </c>
      <c r="BJ11" s="21">
        <v>6118.9484000000002</v>
      </c>
      <c r="BK11" s="20">
        <v>1775.2901999999999</v>
      </c>
      <c r="BL11" s="20">
        <v>11071.266600000001</v>
      </c>
      <c r="BM11" s="20">
        <v>0</v>
      </c>
      <c r="BN11" s="21">
        <v>11071.266600000001</v>
      </c>
      <c r="BO11" s="20">
        <v>4759.9237999999996</v>
      </c>
      <c r="BP11" s="20">
        <v>20892.908800000001</v>
      </c>
      <c r="BQ11" s="20">
        <v>0</v>
      </c>
      <c r="BR11" s="21">
        <v>20892.908800000001</v>
      </c>
      <c r="BS11" s="20">
        <v>0</v>
      </c>
      <c r="BT11" s="20">
        <v>853.96439999999996</v>
      </c>
      <c r="BU11" s="20">
        <v>0</v>
      </c>
      <c r="BV11" s="21">
        <v>853.96439999999996</v>
      </c>
      <c r="BW11" s="20">
        <f>VLOOKUP(A:A,[1]AssistancePivot!$1:$1048576,32,FALSE)</f>
        <v>0</v>
      </c>
      <c r="BX11" s="20">
        <f>VLOOKUP(A:A,[1]AssistancePivot!$1:$1048576,33,FALSE)</f>
        <v>0</v>
      </c>
      <c r="BY11" s="20">
        <f>VLOOKUP(A:A,[1]AssistancePivot!$1:$1048576,34,FALSE)</f>
        <v>0</v>
      </c>
      <c r="BZ11" s="20">
        <f>Table2[[#This Row],[Energy Tax Savings Through FY18]]+Table2[[#This Row],[Energy Tax Savings FY19 and After]]</f>
        <v>0</v>
      </c>
      <c r="CA11" s="20">
        <v>0</v>
      </c>
      <c r="CB11" s="20">
        <v>449.29160000000002</v>
      </c>
      <c r="CC11" s="20">
        <v>0</v>
      </c>
      <c r="CD11" s="21">
        <v>449.29160000000002</v>
      </c>
      <c r="CE11" s="20">
        <v>1939.8859</v>
      </c>
      <c r="CF11" s="20">
        <v>11566.3042</v>
      </c>
      <c r="CG11" s="20">
        <v>0</v>
      </c>
      <c r="CH11" s="21">
        <v>11566.3042</v>
      </c>
      <c r="CI11" s="20">
        <v>6699.8096999999998</v>
      </c>
      <c r="CJ11" s="20">
        <v>31155.956999999999</v>
      </c>
      <c r="CK11" s="20">
        <v>0</v>
      </c>
      <c r="CL11" s="21">
        <v>31155.956999999999</v>
      </c>
      <c r="CM11" s="20">
        <v>0</v>
      </c>
      <c r="CN11" s="20">
        <v>1303.2560000000001</v>
      </c>
      <c r="CO11" s="20">
        <v>0</v>
      </c>
      <c r="CP11" s="21">
        <v>1303.2560000000001</v>
      </c>
      <c r="CQ11" s="20">
        <v>0</v>
      </c>
      <c r="CR11" s="20">
        <v>0</v>
      </c>
      <c r="CS11" s="20">
        <v>0</v>
      </c>
      <c r="CT11" s="21">
        <v>0</v>
      </c>
      <c r="CU11" s="20">
        <v>0</v>
      </c>
      <c r="CV11" s="20">
        <v>0</v>
      </c>
      <c r="CW11" s="20">
        <v>0</v>
      </c>
      <c r="CX11" s="21">
        <v>0</v>
      </c>
      <c r="CY11" s="20">
        <v>0</v>
      </c>
      <c r="CZ11" s="20">
        <v>1303.2560000000001</v>
      </c>
      <c r="DA11" s="20">
        <v>0</v>
      </c>
      <c r="DB11" s="21">
        <v>1303.2560000000001</v>
      </c>
      <c r="DC11" s="20">
        <v>4759.9237999999996</v>
      </c>
      <c r="DD11" s="20">
        <v>22550.408800000001</v>
      </c>
      <c r="DE11" s="20">
        <v>0</v>
      </c>
      <c r="DF11" s="21">
        <v>22550.408800000001</v>
      </c>
      <c r="DG11" s="20">
        <v>3715.1761000000001</v>
      </c>
      <c r="DH11" s="20">
        <v>20980.070800000001</v>
      </c>
      <c r="DI11" s="20">
        <v>0</v>
      </c>
      <c r="DJ11" s="21">
        <v>20980.070800000001</v>
      </c>
      <c r="DK11" s="20">
        <v>8475.0998999999993</v>
      </c>
      <c r="DL11" s="20">
        <v>43530.479599999999</v>
      </c>
      <c r="DM11" s="20">
        <v>0</v>
      </c>
      <c r="DN11" s="20">
        <v>43530.479599999999</v>
      </c>
      <c r="DO11" s="20">
        <v>8475.0998999999993</v>
      </c>
      <c r="DP11" s="20">
        <v>42227.223599999998</v>
      </c>
      <c r="DQ11" s="20">
        <v>0</v>
      </c>
      <c r="DR11" s="22">
        <v>42227.223599999998</v>
      </c>
      <c r="DS11" s="22">
        <v>0</v>
      </c>
      <c r="DT11" s="22">
        <v>0</v>
      </c>
      <c r="DU11" s="22">
        <v>0</v>
      </c>
      <c r="DV11" s="22">
        <v>0</v>
      </c>
      <c r="DW11" s="52"/>
      <c r="DX11" s="52"/>
      <c r="DY11" s="52"/>
      <c r="DZ11" s="52"/>
      <c r="EA11" s="52"/>
      <c r="EB11" s="52"/>
      <c r="EC11" s="52"/>
      <c r="ED11" s="52"/>
      <c r="EE11" s="52"/>
      <c r="EF11" s="52"/>
      <c r="EG11" s="52"/>
      <c r="EH11" s="52"/>
      <c r="EI11" s="52"/>
      <c r="EJ11" s="52"/>
      <c r="EK11" s="52"/>
    </row>
    <row r="12" spans="1:141" s="23" customFormat="1" x14ac:dyDescent="0.2">
      <c r="A12" s="31">
        <v>91039</v>
      </c>
      <c r="B12" s="13" t="s">
        <v>150</v>
      </c>
      <c r="C12" s="14" t="s">
        <v>638</v>
      </c>
      <c r="D12" s="14" t="s">
        <v>1109</v>
      </c>
      <c r="E12" s="34">
        <v>38</v>
      </c>
      <c r="F12" s="36">
        <v>574</v>
      </c>
      <c r="G12" s="16">
        <v>1</v>
      </c>
      <c r="H12" s="41">
        <v>80000</v>
      </c>
      <c r="I12" s="41">
        <v>24440</v>
      </c>
      <c r="J12" s="59" t="s">
        <v>2486</v>
      </c>
      <c r="K12" s="17" t="s">
        <v>1837</v>
      </c>
      <c r="L12" s="47" t="s">
        <v>1843</v>
      </c>
      <c r="M12" s="47" t="s">
        <v>1844</v>
      </c>
      <c r="N12" s="18">
        <v>1500000</v>
      </c>
      <c r="O12" s="13" t="str">
        <f>VLOOKUP(A:A,[1]ProjectInfoPivot!$1:$1048576,51,FALSE)</f>
        <v>Mortgage Recording Tax, Payment In Lieu Of Taxes</v>
      </c>
      <c r="P12" s="54">
        <v>0</v>
      </c>
      <c r="Q12" s="54">
        <v>0</v>
      </c>
      <c r="R12" s="54">
        <v>0</v>
      </c>
      <c r="S12" s="54">
        <v>0</v>
      </c>
      <c r="T12" s="54">
        <v>0</v>
      </c>
      <c r="U12" s="54">
        <v>0</v>
      </c>
      <c r="V12" s="54">
        <v>0</v>
      </c>
      <c r="W12" s="54">
        <v>0</v>
      </c>
      <c r="X12" s="54">
        <v>0</v>
      </c>
      <c r="Y12" s="54">
        <v>0</v>
      </c>
      <c r="Z12" s="54">
        <v>30</v>
      </c>
      <c r="AA12" s="54">
        <v>0</v>
      </c>
      <c r="AB12" s="54">
        <v>0</v>
      </c>
      <c r="AC12" s="54">
        <v>0</v>
      </c>
      <c r="AD12" s="54">
        <v>0</v>
      </c>
      <c r="AE12" s="54">
        <v>0</v>
      </c>
      <c r="AF12" s="54"/>
      <c r="AG12" s="54"/>
      <c r="AH12" s="54"/>
      <c r="AI12" s="20">
        <v>32.386299999999999</v>
      </c>
      <c r="AJ12" s="20">
        <v>398.46780000000001</v>
      </c>
      <c r="AK12" s="20">
        <v>0</v>
      </c>
      <c r="AL12" s="20">
        <v>398.46780000000001</v>
      </c>
      <c r="AM12" s="20">
        <v>18.008800000000001</v>
      </c>
      <c r="AN12" s="20">
        <v>297.51909999999998</v>
      </c>
      <c r="AO12" s="20">
        <v>0</v>
      </c>
      <c r="AP12" s="21">
        <v>297.51909999999998</v>
      </c>
      <c r="AQ12" s="20">
        <v>0</v>
      </c>
      <c r="AR12" s="20">
        <v>21.053999999999998</v>
      </c>
      <c r="AS12" s="20">
        <v>0</v>
      </c>
      <c r="AT12" s="21">
        <v>21.053999999999998</v>
      </c>
      <c r="AU12" s="20">
        <v>0.24629999999999999</v>
      </c>
      <c r="AV12" s="20">
        <v>303.35910000000001</v>
      </c>
      <c r="AW12" s="20">
        <v>0</v>
      </c>
      <c r="AX12" s="21">
        <v>303.35910000000001</v>
      </c>
      <c r="AY12" s="20">
        <v>0</v>
      </c>
      <c r="AZ12" s="20">
        <v>21.053999999999998</v>
      </c>
      <c r="BA12" s="20">
        <v>0</v>
      </c>
      <c r="BB12" s="21">
        <v>21.053999999999998</v>
      </c>
      <c r="BC12" s="20">
        <v>0</v>
      </c>
      <c r="BD12" s="20">
        <v>767.31899999999996</v>
      </c>
      <c r="BE12" s="20">
        <v>0</v>
      </c>
      <c r="BF12" s="21">
        <v>767.31899999999996</v>
      </c>
      <c r="BG12" s="20">
        <v>0</v>
      </c>
      <c r="BH12" s="20">
        <v>1425.0208</v>
      </c>
      <c r="BI12" s="20">
        <v>0</v>
      </c>
      <c r="BJ12" s="21">
        <v>1425.0208</v>
      </c>
      <c r="BK12" s="20">
        <v>50.148800000000001</v>
      </c>
      <c r="BL12" s="20">
        <v>2584.9675999999999</v>
      </c>
      <c r="BM12" s="20">
        <v>0</v>
      </c>
      <c r="BN12" s="21">
        <v>2584.9675999999999</v>
      </c>
      <c r="BO12" s="20">
        <v>0</v>
      </c>
      <c r="BP12" s="20">
        <v>4278.8721999999998</v>
      </c>
      <c r="BQ12" s="20">
        <v>0</v>
      </c>
      <c r="BR12" s="21">
        <v>4278.8721999999998</v>
      </c>
      <c r="BS12" s="20">
        <v>0</v>
      </c>
      <c r="BT12" s="20">
        <v>0</v>
      </c>
      <c r="BU12" s="20">
        <v>0</v>
      </c>
      <c r="BV12" s="21">
        <v>0</v>
      </c>
      <c r="BW12" s="20">
        <f>VLOOKUP(A:A,[1]AssistancePivot!$1:$1048576,32,FALSE)</f>
        <v>0</v>
      </c>
      <c r="BX12" s="20">
        <f>VLOOKUP(A:A,[1]AssistancePivot!$1:$1048576,33,FALSE)</f>
        <v>0</v>
      </c>
      <c r="BY12" s="20">
        <f>VLOOKUP(A:A,[1]AssistancePivot!$1:$1048576,34,FALSE)</f>
        <v>0</v>
      </c>
      <c r="BZ12" s="20">
        <f>Table2[[#This Row],[Energy Tax Savings Through FY18]]+Table2[[#This Row],[Energy Tax Savings FY19 and After]]</f>
        <v>0</v>
      </c>
      <c r="CA12" s="20">
        <v>0</v>
      </c>
      <c r="CB12" s="20">
        <v>0</v>
      </c>
      <c r="CC12" s="20">
        <v>0</v>
      </c>
      <c r="CD12" s="21">
        <v>0</v>
      </c>
      <c r="CE12" s="20">
        <v>0</v>
      </c>
      <c r="CF12" s="20">
        <v>3035.4493000000002</v>
      </c>
      <c r="CG12" s="20">
        <v>0</v>
      </c>
      <c r="CH12" s="21">
        <v>3035.4493000000002</v>
      </c>
      <c r="CI12" s="20">
        <v>0</v>
      </c>
      <c r="CJ12" s="20">
        <v>7314.3215</v>
      </c>
      <c r="CK12" s="20">
        <v>0</v>
      </c>
      <c r="CL12" s="21">
        <v>7314.3215</v>
      </c>
      <c r="CM12" s="20">
        <v>0.24629999999999999</v>
      </c>
      <c r="CN12" s="20">
        <v>324.41309999999999</v>
      </c>
      <c r="CO12" s="20">
        <v>0</v>
      </c>
      <c r="CP12" s="21">
        <v>324.41309999999999</v>
      </c>
      <c r="CQ12" s="20">
        <v>0</v>
      </c>
      <c r="CR12" s="20">
        <v>0</v>
      </c>
      <c r="CS12" s="20">
        <v>0</v>
      </c>
      <c r="CT12" s="21">
        <v>0</v>
      </c>
      <c r="CU12" s="20">
        <v>0</v>
      </c>
      <c r="CV12" s="20">
        <v>0</v>
      </c>
      <c r="CW12" s="20">
        <v>0</v>
      </c>
      <c r="CX12" s="21">
        <v>0</v>
      </c>
      <c r="CY12" s="20">
        <v>0.24629999999999999</v>
      </c>
      <c r="CZ12" s="20">
        <v>324.41309999999999</v>
      </c>
      <c r="DA12" s="20">
        <v>0</v>
      </c>
      <c r="DB12" s="21">
        <v>324.41309999999999</v>
      </c>
      <c r="DC12" s="20">
        <v>50.395099999999999</v>
      </c>
      <c r="DD12" s="20">
        <v>4995.9130999999998</v>
      </c>
      <c r="DE12" s="20">
        <v>0</v>
      </c>
      <c r="DF12" s="21">
        <v>4995.9130999999998</v>
      </c>
      <c r="DG12" s="20">
        <v>0</v>
      </c>
      <c r="DH12" s="20">
        <v>5227.7891</v>
      </c>
      <c r="DI12" s="20">
        <v>0</v>
      </c>
      <c r="DJ12" s="21">
        <v>5227.7891</v>
      </c>
      <c r="DK12" s="20">
        <v>50.395099999999999</v>
      </c>
      <c r="DL12" s="20">
        <v>10223.7022</v>
      </c>
      <c r="DM12" s="20">
        <v>0</v>
      </c>
      <c r="DN12" s="20">
        <v>10223.7022</v>
      </c>
      <c r="DO12" s="20">
        <v>50.148800000000001</v>
      </c>
      <c r="DP12" s="20">
        <v>9899.2891</v>
      </c>
      <c r="DQ12" s="20">
        <v>0</v>
      </c>
      <c r="DR12" s="22">
        <v>9899.2891</v>
      </c>
      <c r="DS12" s="22">
        <v>0</v>
      </c>
      <c r="DT12" s="22">
        <v>0</v>
      </c>
      <c r="DU12" s="22">
        <v>0</v>
      </c>
      <c r="DV12" s="22">
        <v>0</v>
      </c>
      <c r="DW12" s="52"/>
      <c r="DX12" s="52"/>
      <c r="DY12" s="52"/>
      <c r="DZ12" s="52"/>
      <c r="EA12" s="52"/>
      <c r="EB12" s="52"/>
      <c r="EC12" s="52"/>
      <c r="ED12" s="52"/>
      <c r="EE12" s="52"/>
      <c r="EF12" s="52"/>
      <c r="EG12" s="52"/>
      <c r="EH12" s="52"/>
      <c r="EI12" s="52"/>
      <c r="EJ12" s="52"/>
      <c r="EK12" s="52"/>
    </row>
    <row r="13" spans="1:141" s="23" customFormat="1" x14ac:dyDescent="0.2">
      <c r="A13" s="31">
        <v>91044</v>
      </c>
      <c r="B13" s="13" t="s">
        <v>151</v>
      </c>
      <c r="C13" s="14" t="s">
        <v>639</v>
      </c>
      <c r="D13" s="14" t="s">
        <v>1111</v>
      </c>
      <c r="E13" s="34">
        <v>17</v>
      </c>
      <c r="F13" s="36">
        <v>2561</v>
      </c>
      <c r="G13" s="16">
        <v>42</v>
      </c>
      <c r="H13" s="41">
        <v>15750</v>
      </c>
      <c r="I13" s="41">
        <v>18000</v>
      </c>
      <c r="J13" s="59" t="s">
        <v>2487</v>
      </c>
      <c r="K13" s="17" t="s">
        <v>1837</v>
      </c>
      <c r="L13" s="47" t="s">
        <v>1845</v>
      </c>
      <c r="M13" s="47" t="s">
        <v>1846</v>
      </c>
      <c r="N13" s="18">
        <v>1169400</v>
      </c>
      <c r="O13" s="13" t="str">
        <f>VLOOKUP(A:A,[1]ProjectInfoPivot!$1:$1048576,51,FALSE)</f>
        <v>Mortgage Recording Tax, Payment In Lieu Of Taxes, Sales Tax</v>
      </c>
      <c r="P13" s="54">
        <v>0</v>
      </c>
      <c r="Q13" s="54">
        <v>0</v>
      </c>
      <c r="R13" s="54">
        <v>77</v>
      </c>
      <c r="S13" s="54">
        <v>0</v>
      </c>
      <c r="T13" s="54">
        <v>0</v>
      </c>
      <c r="U13" s="54">
        <v>77</v>
      </c>
      <c r="V13" s="54">
        <v>77</v>
      </c>
      <c r="W13" s="54">
        <v>0</v>
      </c>
      <c r="X13" s="54">
        <v>0</v>
      </c>
      <c r="Y13" s="54">
        <v>0</v>
      </c>
      <c r="Z13" s="54">
        <v>35</v>
      </c>
      <c r="AA13" s="54">
        <v>0</v>
      </c>
      <c r="AB13" s="54">
        <v>0</v>
      </c>
      <c r="AC13" s="54">
        <v>0</v>
      </c>
      <c r="AD13" s="54">
        <v>0</v>
      </c>
      <c r="AE13" s="54">
        <v>0</v>
      </c>
      <c r="AF13" s="54">
        <v>83</v>
      </c>
      <c r="AG13" s="54" t="s">
        <v>2480</v>
      </c>
      <c r="AH13" s="54" t="s">
        <v>2481</v>
      </c>
      <c r="AI13" s="20">
        <v>3.8317999999999999</v>
      </c>
      <c r="AJ13" s="20">
        <v>104.53619999999999</v>
      </c>
      <c r="AK13" s="20">
        <v>2.8936999999999999</v>
      </c>
      <c r="AL13" s="20">
        <v>107.42989999999999</v>
      </c>
      <c r="AM13" s="20">
        <v>13.734299999999999</v>
      </c>
      <c r="AN13" s="20">
        <v>316.66849999999999</v>
      </c>
      <c r="AO13" s="20">
        <v>10.3718</v>
      </c>
      <c r="AP13" s="21">
        <v>327.0403</v>
      </c>
      <c r="AQ13" s="20">
        <v>0</v>
      </c>
      <c r="AR13" s="20">
        <v>15.553599999999999</v>
      </c>
      <c r="AS13" s="20">
        <v>0</v>
      </c>
      <c r="AT13" s="21">
        <v>15.553599999999999</v>
      </c>
      <c r="AU13" s="20">
        <v>17.136800000000001</v>
      </c>
      <c r="AV13" s="20">
        <v>215.58179999999999</v>
      </c>
      <c r="AW13" s="20">
        <v>12.9411</v>
      </c>
      <c r="AX13" s="21">
        <v>228.52289999999999</v>
      </c>
      <c r="AY13" s="20">
        <v>0</v>
      </c>
      <c r="AZ13" s="20">
        <v>15.553599999999999</v>
      </c>
      <c r="BA13" s="20">
        <v>0</v>
      </c>
      <c r="BB13" s="21">
        <v>15.553599999999999</v>
      </c>
      <c r="BC13" s="20">
        <v>46.825899999999997</v>
      </c>
      <c r="BD13" s="20">
        <v>273.69619999999998</v>
      </c>
      <c r="BE13" s="20">
        <v>35.361400000000003</v>
      </c>
      <c r="BF13" s="21">
        <v>309.05759999999998</v>
      </c>
      <c r="BG13" s="20">
        <v>86.962299999999999</v>
      </c>
      <c r="BH13" s="20">
        <v>508.2928</v>
      </c>
      <c r="BI13" s="20">
        <v>65.671300000000002</v>
      </c>
      <c r="BJ13" s="21">
        <v>573.96410000000003</v>
      </c>
      <c r="BK13" s="20">
        <v>134.2175</v>
      </c>
      <c r="BL13" s="20">
        <v>987.61189999999999</v>
      </c>
      <c r="BM13" s="20">
        <v>101.3571</v>
      </c>
      <c r="BN13" s="21">
        <v>1088.9690000000001</v>
      </c>
      <c r="BO13" s="20">
        <v>208.79509999999999</v>
      </c>
      <c r="BP13" s="20">
        <v>1504.6446000000001</v>
      </c>
      <c r="BQ13" s="20">
        <v>157.6756</v>
      </c>
      <c r="BR13" s="21">
        <v>1662.3202000000001</v>
      </c>
      <c r="BS13" s="20">
        <v>0</v>
      </c>
      <c r="BT13" s="20">
        <v>1.4362999999999999</v>
      </c>
      <c r="BU13" s="20">
        <v>0</v>
      </c>
      <c r="BV13" s="21">
        <v>1.4362999999999999</v>
      </c>
      <c r="BW13" s="20">
        <f>VLOOKUP(A:A,[1]AssistancePivot!$1:$1048576,32,FALSE)</f>
        <v>0</v>
      </c>
      <c r="BX13" s="20">
        <f>VLOOKUP(A:A,[1]AssistancePivot!$1:$1048576,33,FALSE)</f>
        <v>0</v>
      </c>
      <c r="BY13" s="20">
        <f>VLOOKUP(A:A,[1]AssistancePivot!$1:$1048576,34,FALSE)</f>
        <v>0</v>
      </c>
      <c r="BZ13" s="20">
        <f>Table2[[#This Row],[Energy Tax Savings Through FY18]]+Table2[[#This Row],[Energy Tax Savings FY19 and After]]</f>
        <v>0</v>
      </c>
      <c r="CA13" s="20">
        <v>0</v>
      </c>
      <c r="CB13" s="20">
        <v>0</v>
      </c>
      <c r="CC13" s="20">
        <v>0</v>
      </c>
      <c r="CD13" s="21">
        <v>0</v>
      </c>
      <c r="CE13" s="20">
        <v>142.30330000000001</v>
      </c>
      <c r="CF13" s="20">
        <v>986.63610000000006</v>
      </c>
      <c r="CG13" s="20">
        <v>107.4632</v>
      </c>
      <c r="CH13" s="21">
        <v>1094.0993000000001</v>
      </c>
      <c r="CI13" s="20">
        <v>351.09840000000003</v>
      </c>
      <c r="CJ13" s="20">
        <v>2489.8444</v>
      </c>
      <c r="CK13" s="20">
        <v>265.1388</v>
      </c>
      <c r="CL13" s="21">
        <v>2754.9832000000001</v>
      </c>
      <c r="CM13" s="20">
        <v>17.136800000000001</v>
      </c>
      <c r="CN13" s="20">
        <v>232.57169999999999</v>
      </c>
      <c r="CO13" s="20">
        <v>12.9411</v>
      </c>
      <c r="CP13" s="21">
        <v>245.5128</v>
      </c>
      <c r="CQ13" s="20">
        <v>0</v>
      </c>
      <c r="CR13" s="20">
        <v>0</v>
      </c>
      <c r="CS13" s="20">
        <v>0</v>
      </c>
      <c r="CT13" s="21">
        <v>0</v>
      </c>
      <c r="CU13" s="20">
        <v>0</v>
      </c>
      <c r="CV13" s="20">
        <v>0</v>
      </c>
      <c r="CW13" s="20">
        <v>0</v>
      </c>
      <c r="CX13" s="21">
        <v>0</v>
      </c>
      <c r="CY13" s="20">
        <v>17.136800000000001</v>
      </c>
      <c r="CZ13" s="20">
        <v>232.57169999999999</v>
      </c>
      <c r="DA13" s="20">
        <v>12.9411</v>
      </c>
      <c r="DB13" s="21">
        <v>245.5128</v>
      </c>
      <c r="DC13" s="20">
        <v>226.3612</v>
      </c>
      <c r="DD13" s="20">
        <v>1941.4029</v>
      </c>
      <c r="DE13" s="20">
        <v>170.94110000000001</v>
      </c>
      <c r="DF13" s="21">
        <v>2112.3440000000001</v>
      </c>
      <c r="DG13" s="20">
        <v>276.0915</v>
      </c>
      <c r="DH13" s="20">
        <v>1768.6251</v>
      </c>
      <c r="DI13" s="20">
        <v>208.49590000000001</v>
      </c>
      <c r="DJ13" s="21">
        <v>1977.1210000000001</v>
      </c>
      <c r="DK13" s="20">
        <v>502.45269999999999</v>
      </c>
      <c r="DL13" s="20">
        <v>3710.0279999999998</v>
      </c>
      <c r="DM13" s="20">
        <v>379.43700000000001</v>
      </c>
      <c r="DN13" s="20">
        <v>4089.4649999999997</v>
      </c>
      <c r="DO13" s="20">
        <v>485.3159</v>
      </c>
      <c r="DP13" s="20">
        <v>3477.4562999999998</v>
      </c>
      <c r="DQ13" s="20">
        <v>366.49590000000001</v>
      </c>
      <c r="DR13" s="22">
        <v>3843.9521999999997</v>
      </c>
      <c r="DS13" s="22">
        <v>0</v>
      </c>
      <c r="DT13" s="22">
        <v>0</v>
      </c>
      <c r="DU13" s="22">
        <v>0</v>
      </c>
      <c r="DV13" s="22">
        <v>0</v>
      </c>
      <c r="DW13" s="52">
        <v>58</v>
      </c>
      <c r="DX13" s="52">
        <v>0</v>
      </c>
      <c r="DY13" s="52">
        <v>4</v>
      </c>
      <c r="DZ13" s="52">
        <v>15</v>
      </c>
      <c r="EA13" s="52">
        <v>58</v>
      </c>
      <c r="EB13" s="52">
        <v>0</v>
      </c>
      <c r="EC13" s="52">
        <v>4</v>
      </c>
      <c r="ED13" s="52">
        <v>15</v>
      </c>
      <c r="EE13" s="52">
        <v>100</v>
      </c>
      <c r="EF13" s="52">
        <v>0</v>
      </c>
      <c r="EG13" s="52">
        <v>100</v>
      </c>
      <c r="EH13" s="52">
        <v>100</v>
      </c>
      <c r="EI13" s="52">
        <v>77</v>
      </c>
      <c r="EJ13" s="52">
        <v>77</v>
      </c>
      <c r="EK13" s="52">
        <v>100</v>
      </c>
    </row>
    <row r="14" spans="1:141" s="23" customFormat="1" x14ac:dyDescent="0.2">
      <c r="A14" s="31">
        <v>91047</v>
      </c>
      <c r="B14" s="13" t="s">
        <v>152</v>
      </c>
      <c r="C14" s="14" t="s">
        <v>640</v>
      </c>
      <c r="D14" s="14" t="s">
        <v>1111</v>
      </c>
      <c r="E14" s="34">
        <v>18</v>
      </c>
      <c r="F14" s="36">
        <v>3513</v>
      </c>
      <c r="G14" s="16">
        <v>32</v>
      </c>
      <c r="H14" s="41">
        <v>40800</v>
      </c>
      <c r="I14" s="41">
        <v>46100</v>
      </c>
      <c r="J14" s="59" t="s">
        <v>2488</v>
      </c>
      <c r="K14" s="17" t="s">
        <v>1837</v>
      </c>
      <c r="L14" s="47" t="s">
        <v>1847</v>
      </c>
      <c r="M14" s="47" t="s">
        <v>1848</v>
      </c>
      <c r="N14" s="18">
        <v>1500500</v>
      </c>
      <c r="O14" s="13" t="str">
        <f>VLOOKUP(A:A,[1]ProjectInfoPivot!$1:$1048576,51,FALSE)</f>
        <v>Mortgage Recording Tax, Payment In Lieu Of Taxes, Sales Tax</v>
      </c>
      <c r="P14" s="54">
        <v>16</v>
      </c>
      <c r="Q14" s="54">
        <v>0</v>
      </c>
      <c r="R14" s="54">
        <v>578</v>
      </c>
      <c r="S14" s="54">
        <v>0</v>
      </c>
      <c r="T14" s="54">
        <v>0</v>
      </c>
      <c r="U14" s="54">
        <v>594</v>
      </c>
      <c r="V14" s="54">
        <v>586</v>
      </c>
      <c r="W14" s="54">
        <v>0</v>
      </c>
      <c r="X14" s="54">
        <v>0</v>
      </c>
      <c r="Y14" s="54">
        <v>0</v>
      </c>
      <c r="Z14" s="54">
        <v>50</v>
      </c>
      <c r="AA14" s="54">
        <v>0</v>
      </c>
      <c r="AB14" s="54">
        <v>60</v>
      </c>
      <c r="AC14" s="54">
        <v>36</v>
      </c>
      <c r="AD14" s="54">
        <v>4</v>
      </c>
      <c r="AE14" s="54">
        <v>0</v>
      </c>
      <c r="AF14" s="54">
        <v>98</v>
      </c>
      <c r="AG14" s="54" t="s">
        <v>2480</v>
      </c>
      <c r="AH14" s="54" t="s">
        <v>2481</v>
      </c>
      <c r="AI14" s="20">
        <v>27.991700000000002</v>
      </c>
      <c r="AJ14" s="20">
        <v>324.00549999999998</v>
      </c>
      <c r="AK14" s="20">
        <v>21.138500000000001</v>
      </c>
      <c r="AL14" s="20">
        <v>345.14400000000001</v>
      </c>
      <c r="AM14" s="20">
        <v>257.55070000000001</v>
      </c>
      <c r="AN14" s="20">
        <v>1081.7982</v>
      </c>
      <c r="AO14" s="20">
        <v>194.49440000000001</v>
      </c>
      <c r="AP14" s="21">
        <v>1276.2926</v>
      </c>
      <c r="AQ14" s="20">
        <v>0</v>
      </c>
      <c r="AR14" s="20">
        <v>10.632300000000001</v>
      </c>
      <c r="AS14" s="20">
        <v>0</v>
      </c>
      <c r="AT14" s="21">
        <v>10.632300000000001</v>
      </c>
      <c r="AU14" s="20">
        <v>102.6405</v>
      </c>
      <c r="AV14" s="20">
        <v>840.64959999999996</v>
      </c>
      <c r="AW14" s="20">
        <v>77.510900000000007</v>
      </c>
      <c r="AX14" s="21">
        <v>918.16049999999996</v>
      </c>
      <c r="AY14" s="20">
        <v>0</v>
      </c>
      <c r="AZ14" s="20">
        <v>10.632300000000001</v>
      </c>
      <c r="BA14" s="20">
        <v>0</v>
      </c>
      <c r="BB14" s="21">
        <v>10.632300000000001</v>
      </c>
      <c r="BC14" s="20">
        <v>275.74810000000002</v>
      </c>
      <c r="BD14" s="20">
        <v>983.53809999999999</v>
      </c>
      <c r="BE14" s="20">
        <v>208.23650000000001</v>
      </c>
      <c r="BF14" s="21">
        <v>1191.7746</v>
      </c>
      <c r="BG14" s="20">
        <v>512.10360000000003</v>
      </c>
      <c r="BH14" s="20">
        <v>1826.5706</v>
      </c>
      <c r="BI14" s="20">
        <v>386.72489999999999</v>
      </c>
      <c r="BJ14" s="21">
        <v>2213.2955000000002</v>
      </c>
      <c r="BK14" s="20">
        <v>970.75360000000001</v>
      </c>
      <c r="BL14" s="20">
        <v>3375.2628</v>
      </c>
      <c r="BM14" s="20">
        <v>733.08339999999998</v>
      </c>
      <c r="BN14" s="21">
        <v>4108.3462</v>
      </c>
      <c r="BO14" s="20">
        <v>1208.8775000000001</v>
      </c>
      <c r="BP14" s="20">
        <v>4898.1325999999999</v>
      </c>
      <c r="BQ14" s="20">
        <v>912.90710000000001</v>
      </c>
      <c r="BR14" s="21">
        <v>5811.0397000000003</v>
      </c>
      <c r="BS14" s="20">
        <v>0</v>
      </c>
      <c r="BT14" s="20">
        <v>0</v>
      </c>
      <c r="BU14" s="20">
        <v>0</v>
      </c>
      <c r="BV14" s="21">
        <v>0</v>
      </c>
      <c r="BW14" s="20">
        <f>VLOOKUP(A:A,[1]AssistancePivot!$1:$1048576,32,FALSE)</f>
        <v>0</v>
      </c>
      <c r="BX14" s="20">
        <f>VLOOKUP(A:A,[1]AssistancePivot!$1:$1048576,33,FALSE)</f>
        <v>0</v>
      </c>
      <c r="BY14" s="20">
        <f>VLOOKUP(A:A,[1]AssistancePivot!$1:$1048576,34,FALSE)</f>
        <v>0</v>
      </c>
      <c r="BZ14" s="20">
        <f>Table2[[#This Row],[Energy Tax Savings Through FY18]]+Table2[[#This Row],[Energy Tax Savings FY19 and After]]</f>
        <v>0</v>
      </c>
      <c r="CA14" s="20">
        <v>0</v>
      </c>
      <c r="CB14" s="20">
        <v>0</v>
      </c>
      <c r="CC14" s="20">
        <v>0</v>
      </c>
      <c r="CD14" s="21">
        <v>0</v>
      </c>
      <c r="CE14" s="20">
        <v>837.99549999999999</v>
      </c>
      <c r="CF14" s="20">
        <v>3484.6480000000001</v>
      </c>
      <c r="CG14" s="20">
        <v>632.82839999999999</v>
      </c>
      <c r="CH14" s="21">
        <v>4117.4764000000005</v>
      </c>
      <c r="CI14" s="20">
        <v>2046.873</v>
      </c>
      <c r="CJ14" s="20">
        <v>8382.7806</v>
      </c>
      <c r="CK14" s="20">
        <v>1545.7355</v>
      </c>
      <c r="CL14" s="21">
        <v>9928.5161000000007</v>
      </c>
      <c r="CM14" s="20">
        <v>102.6405</v>
      </c>
      <c r="CN14" s="20">
        <v>851.28189999999995</v>
      </c>
      <c r="CO14" s="20">
        <v>77.510900000000007</v>
      </c>
      <c r="CP14" s="21">
        <v>928.79279999999994</v>
      </c>
      <c r="CQ14" s="20">
        <v>0</v>
      </c>
      <c r="CR14" s="20">
        <v>0</v>
      </c>
      <c r="CS14" s="20">
        <v>0</v>
      </c>
      <c r="CT14" s="21">
        <v>0</v>
      </c>
      <c r="CU14" s="20">
        <v>0</v>
      </c>
      <c r="CV14" s="20">
        <v>0</v>
      </c>
      <c r="CW14" s="20">
        <v>0</v>
      </c>
      <c r="CX14" s="21">
        <v>0</v>
      </c>
      <c r="CY14" s="20">
        <v>102.6405</v>
      </c>
      <c r="CZ14" s="20">
        <v>851.28189999999995</v>
      </c>
      <c r="DA14" s="20">
        <v>77.510900000000007</v>
      </c>
      <c r="DB14" s="21">
        <v>928.79279999999994</v>
      </c>
      <c r="DC14" s="20">
        <v>1494.4199000000001</v>
      </c>
      <c r="DD14" s="20">
        <v>6314.5685999999996</v>
      </c>
      <c r="DE14" s="20">
        <v>1128.54</v>
      </c>
      <c r="DF14" s="21">
        <v>7443.1085999999996</v>
      </c>
      <c r="DG14" s="20">
        <v>1625.8471999999999</v>
      </c>
      <c r="DH14" s="20">
        <v>6294.7566999999999</v>
      </c>
      <c r="DI14" s="20">
        <v>1227.7898</v>
      </c>
      <c r="DJ14" s="21">
        <v>7522.5465000000004</v>
      </c>
      <c r="DK14" s="20">
        <v>3120.2671</v>
      </c>
      <c r="DL14" s="20">
        <v>12609.3253</v>
      </c>
      <c r="DM14" s="20">
        <v>2356.3298</v>
      </c>
      <c r="DN14" s="20">
        <v>14965.6551</v>
      </c>
      <c r="DO14" s="20">
        <v>3017.6266000000001</v>
      </c>
      <c r="DP14" s="20">
        <v>11758.0434</v>
      </c>
      <c r="DQ14" s="20">
        <v>2278.8189000000002</v>
      </c>
      <c r="DR14" s="22">
        <v>14036.862300000001</v>
      </c>
      <c r="DS14" s="22">
        <v>0</v>
      </c>
      <c r="DT14" s="22">
        <v>0</v>
      </c>
      <c r="DU14" s="22">
        <v>0</v>
      </c>
      <c r="DV14" s="22">
        <v>0</v>
      </c>
      <c r="DW14" s="52">
        <v>0</v>
      </c>
      <c r="DX14" s="52">
        <v>0</v>
      </c>
      <c r="DY14" s="52">
        <v>0</v>
      </c>
      <c r="DZ14" s="52">
        <v>0</v>
      </c>
      <c r="EA14" s="52">
        <v>0</v>
      </c>
      <c r="EB14" s="52">
        <v>0</v>
      </c>
      <c r="EC14" s="52">
        <v>0</v>
      </c>
      <c r="ED14" s="52">
        <v>0</v>
      </c>
      <c r="EE14" s="52">
        <v>0</v>
      </c>
      <c r="EF14" s="52">
        <v>0</v>
      </c>
      <c r="EG14" s="52">
        <v>0</v>
      </c>
      <c r="EH14" s="52">
        <v>0</v>
      </c>
      <c r="EI14" s="52">
        <v>0</v>
      </c>
      <c r="EJ14" s="52">
        <v>0</v>
      </c>
      <c r="EK14" s="52"/>
    </row>
    <row r="15" spans="1:141" s="23" customFormat="1" x14ac:dyDescent="0.2">
      <c r="A15" s="31">
        <v>91084</v>
      </c>
      <c r="B15" s="13" t="s">
        <v>153</v>
      </c>
      <c r="C15" s="14" t="s">
        <v>641</v>
      </c>
      <c r="D15" s="14" t="s">
        <v>1110</v>
      </c>
      <c r="E15" s="34">
        <v>26</v>
      </c>
      <c r="F15" s="36">
        <v>461</v>
      </c>
      <c r="G15" s="16">
        <v>9</v>
      </c>
      <c r="H15" s="41">
        <v>7500</v>
      </c>
      <c r="I15" s="41">
        <v>10056</v>
      </c>
      <c r="J15" s="59">
        <v>722511</v>
      </c>
      <c r="K15" s="17" t="s">
        <v>1837</v>
      </c>
      <c r="L15" s="47" t="s">
        <v>1849</v>
      </c>
      <c r="M15" s="47" t="s">
        <v>1850</v>
      </c>
      <c r="N15" s="18">
        <v>750000</v>
      </c>
      <c r="O15" s="13" t="str">
        <f>VLOOKUP(A:A,[1]ProjectInfoPivot!$1:$1048576,51,FALSE)</f>
        <v>Mortgage Recording Tax, Payment In Lieu Of Taxes, Sales Tax</v>
      </c>
      <c r="P15" s="54">
        <v>0</v>
      </c>
      <c r="Q15" s="54">
        <v>0</v>
      </c>
      <c r="R15" s="54">
        <v>0</v>
      </c>
      <c r="S15" s="54">
        <v>0</v>
      </c>
      <c r="T15" s="54">
        <v>0</v>
      </c>
      <c r="U15" s="54">
        <v>0</v>
      </c>
      <c r="V15" s="54">
        <v>34</v>
      </c>
      <c r="W15" s="54">
        <v>0</v>
      </c>
      <c r="X15" s="54">
        <v>0</v>
      </c>
      <c r="Y15" s="54">
        <v>0</v>
      </c>
      <c r="Z15" s="54">
        <v>41</v>
      </c>
      <c r="AA15" s="54">
        <v>0</v>
      </c>
      <c r="AB15" s="54">
        <v>0</v>
      </c>
      <c r="AC15" s="54">
        <v>0</v>
      </c>
      <c r="AD15" s="54">
        <v>0</v>
      </c>
      <c r="AE15" s="54">
        <v>0</v>
      </c>
      <c r="AF15" s="54"/>
      <c r="AG15" s="54"/>
      <c r="AH15" s="54"/>
      <c r="AI15" s="20">
        <v>17.151800000000001</v>
      </c>
      <c r="AJ15" s="20">
        <v>122.5939</v>
      </c>
      <c r="AK15" s="20">
        <v>0</v>
      </c>
      <c r="AL15" s="20">
        <v>122.5939</v>
      </c>
      <c r="AM15" s="20">
        <v>21.9085</v>
      </c>
      <c r="AN15" s="20">
        <v>179.70140000000001</v>
      </c>
      <c r="AO15" s="20">
        <v>0</v>
      </c>
      <c r="AP15" s="21">
        <v>179.70140000000001</v>
      </c>
      <c r="AQ15" s="20">
        <v>0</v>
      </c>
      <c r="AR15" s="20">
        <v>4.5936000000000003</v>
      </c>
      <c r="AS15" s="20">
        <v>0</v>
      </c>
      <c r="AT15" s="21">
        <v>4.5936000000000003</v>
      </c>
      <c r="AU15" s="20">
        <v>22.9603</v>
      </c>
      <c r="AV15" s="20">
        <v>180.0256</v>
      </c>
      <c r="AW15" s="20">
        <v>0</v>
      </c>
      <c r="AX15" s="21">
        <v>180.0256</v>
      </c>
      <c r="AY15" s="20">
        <v>0</v>
      </c>
      <c r="AZ15" s="20">
        <v>4.5936000000000003</v>
      </c>
      <c r="BA15" s="20">
        <v>0</v>
      </c>
      <c r="BB15" s="21">
        <v>4.5936000000000003</v>
      </c>
      <c r="BC15" s="20">
        <v>16.178000000000001</v>
      </c>
      <c r="BD15" s="20">
        <v>142.53450000000001</v>
      </c>
      <c r="BE15" s="20">
        <v>0</v>
      </c>
      <c r="BF15" s="21">
        <v>142.53450000000001</v>
      </c>
      <c r="BG15" s="20">
        <v>30.044899999999998</v>
      </c>
      <c r="BH15" s="20">
        <v>264.7072</v>
      </c>
      <c r="BI15" s="20">
        <v>0</v>
      </c>
      <c r="BJ15" s="21">
        <v>264.7072</v>
      </c>
      <c r="BK15" s="20">
        <v>62.322899999999997</v>
      </c>
      <c r="BL15" s="20">
        <v>529.51139999999998</v>
      </c>
      <c r="BM15" s="20">
        <v>0</v>
      </c>
      <c r="BN15" s="21">
        <v>529.51139999999998</v>
      </c>
      <c r="BO15" s="20">
        <v>73.989000000000004</v>
      </c>
      <c r="BP15" s="20">
        <v>780.21609999999998</v>
      </c>
      <c r="BQ15" s="20">
        <v>0</v>
      </c>
      <c r="BR15" s="21">
        <v>780.21609999999998</v>
      </c>
      <c r="BS15" s="20">
        <v>0</v>
      </c>
      <c r="BT15" s="20">
        <v>0</v>
      </c>
      <c r="BU15" s="20">
        <v>0</v>
      </c>
      <c r="BV15" s="21">
        <v>0</v>
      </c>
      <c r="BW15" s="20">
        <f>VLOOKUP(A:A,[1]AssistancePivot!$1:$1048576,32,FALSE)</f>
        <v>0</v>
      </c>
      <c r="BX15" s="20">
        <f>VLOOKUP(A:A,[1]AssistancePivot!$1:$1048576,33,FALSE)</f>
        <v>0</v>
      </c>
      <c r="BY15" s="20">
        <f>VLOOKUP(A:A,[1]AssistancePivot!$1:$1048576,34,FALSE)</f>
        <v>0</v>
      </c>
      <c r="BZ15" s="20">
        <f>Table2[[#This Row],[Energy Tax Savings Through FY18]]+Table2[[#This Row],[Energy Tax Savings FY19 and After]]</f>
        <v>0</v>
      </c>
      <c r="CA15" s="20">
        <v>0</v>
      </c>
      <c r="CB15" s="20">
        <v>0</v>
      </c>
      <c r="CC15" s="20">
        <v>0</v>
      </c>
      <c r="CD15" s="21">
        <v>0</v>
      </c>
      <c r="CE15" s="20">
        <v>50.508499999999998</v>
      </c>
      <c r="CF15" s="20">
        <v>536.04489999999998</v>
      </c>
      <c r="CG15" s="20">
        <v>0</v>
      </c>
      <c r="CH15" s="21">
        <v>536.04489999999998</v>
      </c>
      <c r="CI15" s="20">
        <v>124.4975</v>
      </c>
      <c r="CJ15" s="20">
        <v>1316.261</v>
      </c>
      <c r="CK15" s="20">
        <v>0</v>
      </c>
      <c r="CL15" s="21">
        <v>1316.261</v>
      </c>
      <c r="CM15" s="20">
        <v>22.9603</v>
      </c>
      <c r="CN15" s="20">
        <v>184.61920000000001</v>
      </c>
      <c r="CO15" s="20">
        <v>0</v>
      </c>
      <c r="CP15" s="21">
        <v>184.61920000000001</v>
      </c>
      <c r="CQ15" s="20">
        <v>0</v>
      </c>
      <c r="CR15" s="20">
        <v>0</v>
      </c>
      <c r="CS15" s="20">
        <v>0</v>
      </c>
      <c r="CT15" s="21">
        <v>0</v>
      </c>
      <c r="CU15" s="20">
        <v>0</v>
      </c>
      <c r="CV15" s="20">
        <v>0</v>
      </c>
      <c r="CW15" s="20">
        <v>0</v>
      </c>
      <c r="CX15" s="21">
        <v>0</v>
      </c>
      <c r="CY15" s="20">
        <v>22.9603</v>
      </c>
      <c r="CZ15" s="20">
        <v>184.61920000000001</v>
      </c>
      <c r="DA15" s="20">
        <v>0</v>
      </c>
      <c r="DB15" s="21">
        <v>184.61920000000001</v>
      </c>
      <c r="DC15" s="20">
        <v>113.0493</v>
      </c>
      <c r="DD15" s="20">
        <v>1087.105</v>
      </c>
      <c r="DE15" s="20">
        <v>0</v>
      </c>
      <c r="DF15" s="21">
        <v>1087.105</v>
      </c>
      <c r="DG15" s="20">
        <v>96.731399999999994</v>
      </c>
      <c r="DH15" s="20">
        <v>943.28660000000002</v>
      </c>
      <c r="DI15" s="20">
        <v>0</v>
      </c>
      <c r="DJ15" s="21">
        <v>943.28660000000002</v>
      </c>
      <c r="DK15" s="20">
        <v>209.7807</v>
      </c>
      <c r="DL15" s="20">
        <v>2030.3915999999999</v>
      </c>
      <c r="DM15" s="20">
        <v>0</v>
      </c>
      <c r="DN15" s="20">
        <v>2030.3915999999999</v>
      </c>
      <c r="DO15" s="20">
        <v>186.82040000000001</v>
      </c>
      <c r="DP15" s="20">
        <v>1845.7724000000001</v>
      </c>
      <c r="DQ15" s="20">
        <v>0</v>
      </c>
      <c r="DR15" s="22">
        <v>1845.7724000000001</v>
      </c>
      <c r="DS15" s="22">
        <v>0</v>
      </c>
      <c r="DT15" s="22">
        <v>0</v>
      </c>
      <c r="DU15" s="22">
        <v>0</v>
      </c>
      <c r="DV15" s="22">
        <v>0</v>
      </c>
      <c r="DW15" s="52"/>
      <c r="DX15" s="52"/>
      <c r="DY15" s="52"/>
      <c r="DZ15" s="52"/>
      <c r="EA15" s="52"/>
      <c r="EB15" s="52"/>
      <c r="EC15" s="52"/>
      <c r="ED15" s="52"/>
      <c r="EE15" s="52"/>
      <c r="EF15" s="52"/>
      <c r="EG15" s="52"/>
      <c r="EH15" s="52"/>
      <c r="EI15" s="52"/>
      <c r="EJ15" s="52"/>
      <c r="EK15" s="52"/>
    </row>
    <row r="16" spans="1:141" s="23" customFormat="1" ht="25.5" x14ac:dyDescent="0.2">
      <c r="A16" s="31">
        <v>91095</v>
      </c>
      <c r="B16" s="13" t="s">
        <v>154</v>
      </c>
      <c r="C16" s="14" t="s">
        <v>642</v>
      </c>
      <c r="D16" s="14" t="s">
        <v>1110</v>
      </c>
      <c r="E16" s="34">
        <v>32</v>
      </c>
      <c r="F16" s="36">
        <v>16151</v>
      </c>
      <c r="G16" s="16">
        <v>36</v>
      </c>
      <c r="H16" s="41">
        <v>390152</v>
      </c>
      <c r="I16" s="41">
        <v>385826</v>
      </c>
      <c r="J16" s="59" t="s">
        <v>2489</v>
      </c>
      <c r="K16" s="17" t="s">
        <v>1837</v>
      </c>
      <c r="L16" s="47" t="s">
        <v>1851</v>
      </c>
      <c r="M16" s="47" t="s">
        <v>1852</v>
      </c>
      <c r="N16" s="18">
        <v>3408000</v>
      </c>
      <c r="O16" s="13" t="str">
        <f>VLOOKUP(A:A,[1]ProjectInfoPivot!$1:$1048576,51,FALSE)</f>
        <v>Mortgage Recording Tax, Payment In Lieu Of Taxes, Sales Tax</v>
      </c>
      <c r="P16" s="54">
        <v>1</v>
      </c>
      <c r="Q16" s="54">
        <v>0</v>
      </c>
      <c r="R16" s="54">
        <v>187</v>
      </c>
      <c r="S16" s="54">
        <v>0</v>
      </c>
      <c r="T16" s="54">
        <v>0</v>
      </c>
      <c r="U16" s="54">
        <v>188</v>
      </c>
      <c r="V16" s="54">
        <v>187</v>
      </c>
      <c r="W16" s="54">
        <v>0</v>
      </c>
      <c r="X16" s="54">
        <v>0</v>
      </c>
      <c r="Y16" s="54">
        <v>375</v>
      </c>
      <c r="Z16" s="54">
        <v>50</v>
      </c>
      <c r="AA16" s="54">
        <v>0</v>
      </c>
      <c r="AB16" s="54">
        <v>0</v>
      </c>
      <c r="AC16" s="54">
        <v>0</v>
      </c>
      <c r="AD16" s="54">
        <v>0</v>
      </c>
      <c r="AE16" s="54">
        <v>0</v>
      </c>
      <c r="AF16" s="54">
        <v>90</v>
      </c>
      <c r="AG16" s="54" t="s">
        <v>2480</v>
      </c>
      <c r="AH16" s="54" t="s">
        <v>2481</v>
      </c>
      <c r="AI16" s="20">
        <v>124.309</v>
      </c>
      <c r="AJ16" s="20">
        <v>1477.5060000000001</v>
      </c>
      <c r="AK16" s="20">
        <v>123.9936</v>
      </c>
      <c r="AL16" s="20">
        <v>1601.4996000000001</v>
      </c>
      <c r="AM16" s="20">
        <v>193.26830000000001</v>
      </c>
      <c r="AN16" s="20">
        <v>2724.2640999999999</v>
      </c>
      <c r="AO16" s="20">
        <v>192.77789999999999</v>
      </c>
      <c r="AP16" s="21">
        <v>2917.0419999999999</v>
      </c>
      <c r="AQ16" s="20">
        <v>0</v>
      </c>
      <c r="AR16" s="20">
        <v>59.793399999999998</v>
      </c>
      <c r="AS16" s="20">
        <v>0</v>
      </c>
      <c r="AT16" s="21">
        <v>59.793399999999998</v>
      </c>
      <c r="AU16" s="20">
        <v>164.16589999999999</v>
      </c>
      <c r="AV16" s="20">
        <v>1481.4369999999999</v>
      </c>
      <c r="AW16" s="20">
        <v>163.74930000000001</v>
      </c>
      <c r="AX16" s="21">
        <v>1645.1862999999998</v>
      </c>
      <c r="AY16" s="20">
        <v>0</v>
      </c>
      <c r="AZ16" s="20">
        <v>59.793399999999998</v>
      </c>
      <c r="BA16" s="20">
        <v>0</v>
      </c>
      <c r="BB16" s="21">
        <v>59.793399999999998</v>
      </c>
      <c r="BC16" s="20">
        <v>267.75650000000002</v>
      </c>
      <c r="BD16" s="20">
        <v>5045.8904000000002</v>
      </c>
      <c r="BE16" s="20">
        <v>267.0772</v>
      </c>
      <c r="BF16" s="21">
        <v>5312.9675999999999</v>
      </c>
      <c r="BG16" s="20">
        <v>497.26209999999998</v>
      </c>
      <c r="BH16" s="20">
        <v>9370.9393</v>
      </c>
      <c r="BI16" s="20">
        <v>496.00040000000001</v>
      </c>
      <c r="BJ16" s="21">
        <v>9866.9397000000008</v>
      </c>
      <c r="BK16" s="20">
        <v>918.43</v>
      </c>
      <c r="BL16" s="20">
        <v>17137.162799999998</v>
      </c>
      <c r="BM16" s="20">
        <v>916.09979999999996</v>
      </c>
      <c r="BN16" s="21">
        <v>18053.262599999998</v>
      </c>
      <c r="BO16" s="20">
        <v>2511.8054000000002</v>
      </c>
      <c r="BP16" s="20">
        <v>48697.404699999999</v>
      </c>
      <c r="BQ16" s="20">
        <v>2505.4324999999999</v>
      </c>
      <c r="BR16" s="21">
        <v>51202.837200000002</v>
      </c>
      <c r="BS16" s="20">
        <v>0</v>
      </c>
      <c r="BT16" s="20">
        <v>0</v>
      </c>
      <c r="BU16" s="20">
        <v>0</v>
      </c>
      <c r="BV16" s="21">
        <v>0</v>
      </c>
      <c r="BW16" s="20">
        <f>VLOOKUP(A:A,[1]AssistancePivot!$1:$1048576,32,FALSE)</f>
        <v>0</v>
      </c>
      <c r="BX16" s="20">
        <f>VLOOKUP(A:A,[1]AssistancePivot!$1:$1048576,33,FALSE)</f>
        <v>0</v>
      </c>
      <c r="BY16" s="20">
        <f>VLOOKUP(A:A,[1]AssistancePivot!$1:$1048576,34,FALSE)</f>
        <v>0</v>
      </c>
      <c r="BZ16" s="20">
        <f>Table2[[#This Row],[Energy Tax Savings Through FY18]]+Table2[[#This Row],[Energy Tax Savings FY19 and After]]</f>
        <v>0</v>
      </c>
      <c r="CA16" s="20">
        <v>0</v>
      </c>
      <c r="CB16" s="20">
        <v>0</v>
      </c>
      <c r="CC16" s="20">
        <v>0</v>
      </c>
      <c r="CD16" s="21">
        <v>0</v>
      </c>
      <c r="CE16" s="20">
        <v>835.94709999999998</v>
      </c>
      <c r="CF16" s="20">
        <v>19107.1675</v>
      </c>
      <c r="CG16" s="20">
        <v>833.8261</v>
      </c>
      <c r="CH16" s="21">
        <v>19940.993599999998</v>
      </c>
      <c r="CI16" s="20">
        <v>3347.7525000000001</v>
      </c>
      <c r="CJ16" s="20">
        <v>67804.572199999995</v>
      </c>
      <c r="CK16" s="20">
        <v>3339.2586000000001</v>
      </c>
      <c r="CL16" s="21">
        <v>71143.830799999996</v>
      </c>
      <c r="CM16" s="20">
        <v>164.16589999999999</v>
      </c>
      <c r="CN16" s="20">
        <v>1541.2303999999999</v>
      </c>
      <c r="CO16" s="20">
        <v>163.74930000000001</v>
      </c>
      <c r="CP16" s="21">
        <v>1704.9796999999999</v>
      </c>
      <c r="CQ16" s="20">
        <v>0</v>
      </c>
      <c r="CR16" s="20">
        <v>0</v>
      </c>
      <c r="CS16" s="20">
        <v>0</v>
      </c>
      <c r="CT16" s="21">
        <v>0</v>
      </c>
      <c r="CU16" s="20">
        <v>0</v>
      </c>
      <c r="CV16" s="20">
        <v>0</v>
      </c>
      <c r="CW16" s="20">
        <v>0</v>
      </c>
      <c r="CX16" s="21">
        <v>0</v>
      </c>
      <c r="CY16" s="20">
        <v>164.16589999999999</v>
      </c>
      <c r="CZ16" s="20">
        <v>1541.2303999999999</v>
      </c>
      <c r="DA16" s="20">
        <v>163.74930000000001</v>
      </c>
      <c r="DB16" s="21">
        <v>1704.9796999999999</v>
      </c>
      <c r="DC16" s="20">
        <v>2829.3827000000001</v>
      </c>
      <c r="DD16" s="20">
        <v>52958.968200000003</v>
      </c>
      <c r="DE16" s="20">
        <v>2822.2040000000002</v>
      </c>
      <c r="DF16" s="21">
        <v>55781.172200000001</v>
      </c>
      <c r="DG16" s="20">
        <v>1600.9657</v>
      </c>
      <c r="DH16" s="20">
        <v>33523.997199999998</v>
      </c>
      <c r="DI16" s="20">
        <v>1596.9037000000001</v>
      </c>
      <c r="DJ16" s="21">
        <v>35120.900900000001</v>
      </c>
      <c r="DK16" s="20">
        <v>4430.3483999999999</v>
      </c>
      <c r="DL16" s="20">
        <v>86482.965400000001</v>
      </c>
      <c r="DM16" s="20">
        <v>4419.1076999999996</v>
      </c>
      <c r="DN16" s="20">
        <v>90902.073099999994</v>
      </c>
      <c r="DO16" s="20">
        <v>4266.1824999999999</v>
      </c>
      <c r="DP16" s="20">
        <v>84941.735000000001</v>
      </c>
      <c r="DQ16" s="20">
        <v>4255.3584000000001</v>
      </c>
      <c r="DR16" s="22">
        <v>89197.093399999998</v>
      </c>
      <c r="DS16" s="22">
        <v>0</v>
      </c>
      <c r="DT16" s="22">
        <v>0</v>
      </c>
      <c r="DU16" s="22">
        <v>0</v>
      </c>
      <c r="DV16" s="22">
        <v>0</v>
      </c>
      <c r="DW16" s="52">
        <v>188</v>
      </c>
      <c r="DX16" s="52">
        <v>0</v>
      </c>
      <c r="DY16" s="52">
        <v>0</v>
      </c>
      <c r="DZ16" s="52">
        <v>0</v>
      </c>
      <c r="EA16" s="52">
        <v>188</v>
      </c>
      <c r="EB16" s="52">
        <v>0</v>
      </c>
      <c r="EC16" s="52">
        <v>0</v>
      </c>
      <c r="ED16" s="52">
        <v>0</v>
      </c>
      <c r="EE16" s="52">
        <v>100</v>
      </c>
      <c r="EF16" s="52">
        <v>0</v>
      </c>
      <c r="EG16" s="52">
        <v>0</v>
      </c>
      <c r="EH16" s="52">
        <v>0</v>
      </c>
      <c r="EI16" s="52">
        <v>188</v>
      </c>
      <c r="EJ16" s="52">
        <v>188</v>
      </c>
      <c r="EK16" s="52">
        <v>100</v>
      </c>
    </row>
    <row r="17" spans="1:141" s="23" customFormat="1" x14ac:dyDescent="0.2">
      <c r="A17" s="31">
        <v>91108</v>
      </c>
      <c r="B17" s="13" t="s">
        <v>155</v>
      </c>
      <c r="C17" s="14" t="s">
        <v>643</v>
      </c>
      <c r="D17" s="14" t="s">
        <v>1110</v>
      </c>
      <c r="E17" s="34">
        <v>29</v>
      </c>
      <c r="F17" s="36">
        <v>9249</v>
      </c>
      <c r="G17" s="16">
        <v>32</v>
      </c>
      <c r="H17" s="41">
        <v>12500</v>
      </c>
      <c r="I17" s="41">
        <v>9483</v>
      </c>
      <c r="J17" s="59" t="s">
        <v>2490</v>
      </c>
      <c r="K17" s="17" t="s">
        <v>1837</v>
      </c>
      <c r="L17" s="47" t="s">
        <v>1853</v>
      </c>
      <c r="M17" s="47" t="s">
        <v>1839</v>
      </c>
      <c r="N17" s="18">
        <v>475000</v>
      </c>
      <c r="O17" s="13" t="str">
        <f>VLOOKUP(A:A,[1]ProjectInfoPivot!$1:$1048576,51,FALSE)</f>
        <v>Mortgage Recording Tax, Payment In Lieu Of Taxes, Sales Tax</v>
      </c>
      <c r="P17" s="54">
        <v>0</v>
      </c>
      <c r="Q17" s="54">
        <v>0</v>
      </c>
      <c r="R17" s="54">
        <v>166</v>
      </c>
      <c r="S17" s="54">
        <v>0</v>
      </c>
      <c r="T17" s="54">
        <v>0</v>
      </c>
      <c r="U17" s="54">
        <v>166</v>
      </c>
      <c r="V17" s="54">
        <v>166</v>
      </c>
      <c r="W17" s="54">
        <v>0</v>
      </c>
      <c r="X17" s="54">
        <v>0</v>
      </c>
      <c r="Y17" s="54">
        <v>0</v>
      </c>
      <c r="Z17" s="54">
        <v>30</v>
      </c>
      <c r="AA17" s="54">
        <v>0</v>
      </c>
      <c r="AB17" s="54">
        <v>0</v>
      </c>
      <c r="AC17" s="54">
        <v>0</v>
      </c>
      <c r="AD17" s="54">
        <v>0</v>
      </c>
      <c r="AE17" s="54">
        <v>0</v>
      </c>
      <c r="AF17" s="54">
        <v>33</v>
      </c>
      <c r="AG17" s="54" t="s">
        <v>2480</v>
      </c>
      <c r="AH17" s="54" t="s">
        <v>2480</v>
      </c>
      <c r="AI17" s="20">
        <v>10.3368</v>
      </c>
      <c r="AJ17" s="20">
        <v>128.17160000000001</v>
      </c>
      <c r="AK17" s="20">
        <v>8.4109999999999996</v>
      </c>
      <c r="AL17" s="20">
        <v>136.58260000000001</v>
      </c>
      <c r="AM17" s="20">
        <v>66.640299999999996</v>
      </c>
      <c r="AN17" s="20">
        <v>209.66980000000001</v>
      </c>
      <c r="AO17" s="20">
        <v>54.224699999999999</v>
      </c>
      <c r="AP17" s="21">
        <v>263.89449999999999</v>
      </c>
      <c r="AQ17" s="20">
        <v>0</v>
      </c>
      <c r="AR17" s="20">
        <v>7.5004999999999997</v>
      </c>
      <c r="AS17" s="20">
        <v>0</v>
      </c>
      <c r="AT17" s="21">
        <v>7.5004999999999997</v>
      </c>
      <c r="AU17" s="20">
        <v>61.29</v>
      </c>
      <c r="AV17" s="20">
        <v>217.05539999999999</v>
      </c>
      <c r="AW17" s="20">
        <v>49.871299999999998</v>
      </c>
      <c r="AX17" s="21">
        <v>266.92669999999998</v>
      </c>
      <c r="AY17" s="20">
        <v>0</v>
      </c>
      <c r="AZ17" s="20">
        <v>7.5004999999999997</v>
      </c>
      <c r="BA17" s="20">
        <v>0</v>
      </c>
      <c r="BB17" s="21">
        <v>7.5004999999999997</v>
      </c>
      <c r="BC17" s="20">
        <v>177.59299999999999</v>
      </c>
      <c r="BD17" s="20">
        <v>2167.8856999999998</v>
      </c>
      <c r="BE17" s="20">
        <v>144.50649999999999</v>
      </c>
      <c r="BF17" s="21">
        <v>2312.3921999999998</v>
      </c>
      <c r="BG17" s="20">
        <v>329.81560000000002</v>
      </c>
      <c r="BH17" s="20">
        <v>4026.0734000000002</v>
      </c>
      <c r="BI17" s="20">
        <v>268.36919999999998</v>
      </c>
      <c r="BJ17" s="21">
        <v>4294.4426000000003</v>
      </c>
      <c r="BK17" s="20">
        <v>523.09569999999997</v>
      </c>
      <c r="BL17" s="20">
        <v>6314.7451000000001</v>
      </c>
      <c r="BM17" s="20">
        <v>425.64010000000002</v>
      </c>
      <c r="BN17" s="21">
        <v>6740.3851999999997</v>
      </c>
      <c r="BO17" s="20">
        <v>1259.8942</v>
      </c>
      <c r="BP17" s="20">
        <v>15984.1839</v>
      </c>
      <c r="BQ17" s="20">
        <v>1025.1695</v>
      </c>
      <c r="BR17" s="21">
        <v>17009.3534</v>
      </c>
      <c r="BS17" s="20">
        <v>0</v>
      </c>
      <c r="BT17" s="20">
        <v>1.6912</v>
      </c>
      <c r="BU17" s="20">
        <v>0</v>
      </c>
      <c r="BV17" s="21">
        <v>1.6912</v>
      </c>
      <c r="BW17" s="20">
        <f>VLOOKUP(A:A,[1]AssistancePivot!$1:$1048576,32,FALSE)</f>
        <v>0</v>
      </c>
      <c r="BX17" s="20">
        <f>VLOOKUP(A:A,[1]AssistancePivot!$1:$1048576,33,FALSE)</f>
        <v>0</v>
      </c>
      <c r="BY17" s="20">
        <f>VLOOKUP(A:A,[1]AssistancePivot!$1:$1048576,34,FALSE)</f>
        <v>0</v>
      </c>
      <c r="BZ17" s="20">
        <f>Table2[[#This Row],[Energy Tax Savings Through FY18]]+Table2[[#This Row],[Energy Tax Savings FY19 and After]]</f>
        <v>0</v>
      </c>
      <c r="CA17" s="20">
        <v>0</v>
      </c>
      <c r="CB17" s="20">
        <v>0</v>
      </c>
      <c r="CC17" s="20">
        <v>0</v>
      </c>
      <c r="CD17" s="21">
        <v>0</v>
      </c>
      <c r="CE17" s="20">
        <v>554.4529</v>
      </c>
      <c r="CF17" s="20">
        <v>8125.5078000000003</v>
      </c>
      <c r="CG17" s="20">
        <v>451.15550000000002</v>
      </c>
      <c r="CH17" s="21">
        <v>8576.6633000000002</v>
      </c>
      <c r="CI17" s="20">
        <v>1814.3471</v>
      </c>
      <c r="CJ17" s="20">
        <v>24108.000499999998</v>
      </c>
      <c r="CK17" s="20">
        <v>1476.325</v>
      </c>
      <c r="CL17" s="21">
        <v>25584.325499999999</v>
      </c>
      <c r="CM17" s="20">
        <v>61.29</v>
      </c>
      <c r="CN17" s="20">
        <v>226.24709999999999</v>
      </c>
      <c r="CO17" s="20">
        <v>49.871299999999998</v>
      </c>
      <c r="CP17" s="21">
        <v>276.11840000000001</v>
      </c>
      <c r="CQ17" s="20">
        <v>0</v>
      </c>
      <c r="CR17" s="20">
        <v>0</v>
      </c>
      <c r="CS17" s="20">
        <v>0</v>
      </c>
      <c r="CT17" s="21">
        <v>0</v>
      </c>
      <c r="CU17" s="20">
        <v>0</v>
      </c>
      <c r="CV17" s="20">
        <v>0</v>
      </c>
      <c r="CW17" s="20">
        <v>0</v>
      </c>
      <c r="CX17" s="21">
        <v>0</v>
      </c>
      <c r="CY17" s="20">
        <v>61.29</v>
      </c>
      <c r="CZ17" s="20">
        <v>226.24709999999999</v>
      </c>
      <c r="DA17" s="20">
        <v>49.871299999999998</v>
      </c>
      <c r="DB17" s="21">
        <v>276.11840000000001</v>
      </c>
      <c r="DC17" s="20">
        <v>1336.8713</v>
      </c>
      <c r="DD17" s="20">
        <v>16329.525799999999</v>
      </c>
      <c r="DE17" s="20">
        <v>1087.8052</v>
      </c>
      <c r="DF17" s="21">
        <v>17417.330999999998</v>
      </c>
      <c r="DG17" s="20">
        <v>1061.8615</v>
      </c>
      <c r="DH17" s="20">
        <v>14319.466899999999</v>
      </c>
      <c r="DI17" s="20">
        <v>864.03120000000001</v>
      </c>
      <c r="DJ17" s="21">
        <v>15183.498099999999</v>
      </c>
      <c r="DK17" s="20">
        <v>2398.7328000000002</v>
      </c>
      <c r="DL17" s="20">
        <v>30648.992699999999</v>
      </c>
      <c r="DM17" s="20">
        <v>1951.8363999999999</v>
      </c>
      <c r="DN17" s="20">
        <v>32600.829099999999</v>
      </c>
      <c r="DO17" s="20">
        <v>2337.4427999999998</v>
      </c>
      <c r="DP17" s="20">
        <v>30422.745599999998</v>
      </c>
      <c r="DQ17" s="20">
        <v>1901.9650999999999</v>
      </c>
      <c r="DR17" s="22">
        <v>32324.7107</v>
      </c>
      <c r="DS17" s="22">
        <v>0</v>
      </c>
      <c r="DT17" s="22">
        <v>0</v>
      </c>
      <c r="DU17" s="22">
        <v>0</v>
      </c>
      <c r="DV17" s="22">
        <v>0</v>
      </c>
      <c r="DW17" s="52">
        <v>166</v>
      </c>
      <c r="DX17" s="52">
        <v>0</v>
      </c>
      <c r="DY17" s="52">
        <v>0</v>
      </c>
      <c r="DZ17" s="52">
        <v>0</v>
      </c>
      <c r="EA17" s="52">
        <v>166</v>
      </c>
      <c r="EB17" s="52">
        <v>0</v>
      </c>
      <c r="EC17" s="52">
        <v>0</v>
      </c>
      <c r="ED17" s="52">
        <v>0</v>
      </c>
      <c r="EE17" s="52">
        <v>100</v>
      </c>
      <c r="EF17" s="52">
        <v>0</v>
      </c>
      <c r="EG17" s="52">
        <v>0</v>
      </c>
      <c r="EH17" s="52">
        <v>0</v>
      </c>
      <c r="EI17" s="52">
        <v>166</v>
      </c>
      <c r="EJ17" s="52">
        <v>166</v>
      </c>
      <c r="EK17" s="52">
        <v>100</v>
      </c>
    </row>
    <row r="18" spans="1:141" s="23" customFormat="1" x14ac:dyDescent="0.2">
      <c r="A18" s="31">
        <v>91126</v>
      </c>
      <c r="B18" s="13" t="s">
        <v>156</v>
      </c>
      <c r="C18" s="14" t="s">
        <v>644</v>
      </c>
      <c r="D18" s="14" t="s">
        <v>1111</v>
      </c>
      <c r="E18" s="34">
        <v>17</v>
      </c>
      <c r="F18" s="36">
        <v>2606</v>
      </c>
      <c r="G18" s="16">
        <v>252</v>
      </c>
      <c r="H18" s="41">
        <v>70650</v>
      </c>
      <c r="I18" s="41">
        <v>63138</v>
      </c>
      <c r="J18" s="59" t="s">
        <v>2491</v>
      </c>
      <c r="K18" s="17" t="s">
        <v>1837</v>
      </c>
      <c r="L18" s="47" t="s">
        <v>1854</v>
      </c>
      <c r="M18" s="47" t="s">
        <v>1839</v>
      </c>
      <c r="N18" s="18">
        <v>3700000</v>
      </c>
      <c r="O18" s="13" t="str">
        <f>VLOOKUP(A:A,[1]ProjectInfoPivot!$1:$1048576,51,FALSE)</f>
        <v>Mortgage Recording Tax, Payment In Lieu Of Taxes, Sales Tax</v>
      </c>
      <c r="P18" s="54">
        <v>3</v>
      </c>
      <c r="Q18" s="54">
        <v>0</v>
      </c>
      <c r="R18" s="54">
        <v>122</v>
      </c>
      <c r="S18" s="54">
        <v>0</v>
      </c>
      <c r="T18" s="54">
        <v>27</v>
      </c>
      <c r="U18" s="54">
        <v>152</v>
      </c>
      <c r="V18" s="54">
        <v>150</v>
      </c>
      <c r="W18" s="54">
        <v>0</v>
      </c>
      <c r="X18" s="54">
        <v>0</v>
      </c>
      <c r="Y18" s="54">
        <v>0</v>
      </c>
      <c r="Z18" s="54">
        <v>25</v>
      </c>
      <c r="AA18" s="54">
        <v>0</v>
      </c>
      <c r="AB18" s="54">
        <v>0</v>
      </c>
      <c r="AC18" s="54">
        <v>0</v>
      </c>
      <c r="AD18" s="54">
        <v>0</v>
      </c>
      <c r="AE18" s="54">
        <v>0</v>
      </c>
      <c r="AF18" s="54">
        <v>87</v>
      </c>
      <c r="AG18" s="54" t="s">
        <v>2480</v>
      </c>
      <c r="AH18" s="54" t="s">
        <v>2481</v>
      </c>
      <c r="AI18" s="20">
        <v>24.241099999999999</v>
      </c>
      <c r="AJ18" s="20">
        <v>346.03500000000003</v>
      </c>
      <c r="AK18" s="20">
        <v>19.724799999999998</v>
      </c>
      <c r="AL18" s="20">
        <v>365.75980000000004</v>
      </c>
      <c r="AM18" s="20">
        <v>243.73779999999999</v>
      </c>
      <c r="AN18" s="20">
        <v>830.91650000000004</v>
      </c>
      <c r="AO18" s="20">
        <v>198.32810000000001</v>
      </c>
      <c r="AP18" s="21">
        <v>1029.2446</v>
      </c>
      <c r="AQ18" s="20">
        <v>0</v>
      </c>
      <c r="AR18" s="20">
        <v>18.773199999999999</v>
      </c>
      <c r="AS18" s="20">
        <v>0</v>
      </c>
      <c r="AT18" s="21">
        <v>18.773199999999999</v>
      </c>
      <c r="AU18" s="20">
        <v>159.8237</v>
      </c>
      <c r="AV18" s="20">
        <v>505.01159999999999</v>
      </c>
      <c r="AW18" s="20">
        <v>130.04769999999999</v>
      </c>
      <c r="AX18" s="21">
        <v>635.05930000000001</v>
      </c>
      <c r="AY18" s="20">
        <v>0</v>
      </c>
      <c r="AZ18" s="20">
        <v>18.773199999999999</v>
      </c>
      <c r="BA18" s="20">
        <v>0</v>
      </c>
      <c r="BB18" s="21">
        <v>18.773199999999999</v>
      </c>
      <c r="BC18" s="20">
        <v>284.42899999999997</v>
      </c>
      <c r="BD18" s="20">
        <v>1118.81</v>
      </c>
      <c r="BE18" s="20">
        <v>231.4384</v>
      </c>
      <c r="BF18" s="21">
        <v>1350.2483999999999</v>
      </c>
      <c r="BG18" s="20">
        <v>528.22529999999995</v>
      </c>
      <c r="BH18" s="20">
        <v>2077.7901999999999</v>
      </c>
      <c r="BI18" s="20">
        <v>429.81420000000003</v>
      </c>
      <c r="BJ18" s="21">
        <v>2507.6044000000002</v>
      </c>
      <c r="BK18" s="20">
        <v>920.80949999999996</v>
      </c>
      <c r="BL18" s="20">
        <v>3868.5401000000002</v>
      </c>
      <c r="BM18" s="20">
        <v>749.25779999999997</v>
      </c>
      <c r="BN18" s="21">
        <v>4617.7979000000005</v>
      </c>
      <c r="BO18" s="20">
        <v>1538.1197</v>
      </c>
      <c r="BP18" s="20">
        <v>7145.0063</v>
      </c>
      <c r="BQ18" s="20">
        <v>1251.5600999999999</v>
      </c>
      <c r="BR18" s="21">
        <v>8396.5663999999997</v>
      </c>
      <c r="BS18" s="20">
        <v>0</v>
      </c>
      <c r="BT18" s="20">
        <v>0</v>
      </c>
      <c r="BU18" s="20">
        <v>0</v>
      </c>
      <c r="BV18" s="21">
        <v>0</v>
      </c>
      <c r="BW18" s="20">
        <f>VLOOKUP(A:A,[1]AssistancePivot!$1:$1048576,32,FALSE)</f>
        <v>0</v>
      </c>
      <c r="BX18" s="20">
        <f>VLOOKUP(A:A,[1]AssistancePivot!$1:$1048576,33,FALSE)</f>
        <v>0</v>
      </c>
      <c r="BY18" s="20">
        <f>VLOOKUP(A:A,[1]AssistancePivot!$1:$1048576,34,FALSE)</f>
        <v>0</v>
      </c>
      <c r="BZ18" s="20">
        <f>Table2[[#This Row],[Energy Tax Savings Through FY18]]+Table2[[#This Row],[Energy Tax Savings FY19 and After]]</f>
        <v>0</v>
      </c>
      <c r="CA18" s="20">
        <v>0</v>
      </c>
      <c r="CB18" s="20">
        <v>0</v>
      </c>
      <c r="CC18" s="20">
        <v>0</v>
      </c>
      <c r="CD18" s="21">
        <v>0</v>
      </c>
      <c r="CE18" s="20">
        <v>864.37670000000003</v>
      </c>
      <c r="CF18" s="20">
        <v>3996.0699</v>
      </c>
      <c r="CG18" s="20">
        <v>703.33879999999999</v>
      </c>
      <c r="CH18" s="21">
        <v>4699.4087</v>
      </c>
      <c r="CI18" s="20">
        <v>2402.4964</v>
      </c>
      <c r="CJ18" s="20">
        <v>11141.0762</v>
      </c>
      <c r="CK18" s="20">
        <v>1954.8988999999999</v>
      </c>
      <c r="CL18" s="21">
        <v>13095.9751</v>
      </c>
      <c r="CM18" s="20">
        <v>159.8237</v>
      </c>
      <c r="CN18" s="20">
        <v>523.78480000000002</v>
      </c>
      <c r="CO18" s="20">
        <v>130.04769999999999</v>
      </c>
      <c r="CP18" s="21">
        <v>653.83249999999998</v>
      </c>
      <c r="CQ18" s="20">
        <v>0</v>
      </c>
      <c r="CR18" s="20">
        <v>0</v>
      </c>
      <c r="CS18" s="20">
        <v>0</v>
      </c>
      <c r="CT18" s="21">
        <v>0</v>
      </c>
      <c r="CU18" s="20">
        <v>0</v>
      </c>
      <c r="CV18" s="20">
        <v>0</v>
      </c>
      <c r="CW18" s="20">
        <v>0</v>
      </c>
      <c r="CX18" s="21">
        <v>0</v>
      </c>
      <c r="CY18" s="20">
        <v>159.8237</v>
      </c>
      <c r="CZ18" s="20">
        <v>523.78480000000002</v>
      </c>
      <c r="DA18" s="20">
        <v>130.04769999999999</v>
      </c>
      <c r="DB18" s="21">
        <v>653.83249999999998</v>
      </c>
      <c r="DC18" s="20">
        <v>1806.0986</v>
      </c>
      <c r="DD18" s="20">
        <v>8340.7309999999998</v>
      </c>
      <c r="DE18" s="20">
        <v>1469.6130000000001</v>
      </c>
      <c r="DF18" s="21">
        <v>9810.3439999999991</v>
      </c>
      <c r="DG18" s="20">
        <v>1677.0309999999999</v>
      </c>
      <c r="DH18" s="20">
        <v>7192.6701000000003</v>
      </c>
      <c r="DI18" s="20">
        <v>1364.5914</v>
      </c>
      <c r="DJ18" s="21">
        <v>8557.2615000000005</v>
      </c>
      <c r="DK18" s="20">
        <v>3483.1296000000002</v>
      </c>
      <c r="DL18" s="20">
        <v>15533.401099999999</v>
      </c>
      <c r="DM18" s="20">
        <v>2834.2044000000001</v>
      </c>
      <c r="DN18" s="20">
        <v>18367.605499999998</v>
      </c>
      <c r="DO18" s="20">
        <v>3323.3058999999998</v>
      </c>
      <c r="DP18" s="20">
        <v>15009.6163</v>
      </c>
      <c r="DQ18" s="20">
        <v>2704.1567</v>
      </c>
      <c r="DR18" s="22">
        <v>17713.773000000001</v>
      </c>
      <c r="DS18" s="22">
        <v>0</v>
      </c>
      <c r="DT18" s="22">
        <v>0</v>
      </c>
      <c r="DU18" s="22">
        <v>0</v>
      </c>
      <c r="DV18" s="22">
        <v>0</v>
      </c>
      <c r="DW18" s="52">
        <v>0</v>
      </c>
      <c r="DX18" s="52">
        <v>0</v>
      </c>
      <c r="DY18" s="52">
        <v>0</v>
      </c>
      <c r="DZ18" s="52">
        <v>152</v>
      </c>
      <c r="EA18" s="52">
        <v>0</v>
      </c>
      <c r="EB18" s="52">
        <v>0</v>
      </c>
      <c r="EC18" s="52">
        <v>0</v>
      </c>
      <c r="ED18" s="52">
        <v>152</v>
      </c>
      <c r="EE18" s="52">
        <v>0</v>
      </c>
      <c r="EF18" s="52">
        <v>0</v>
      </c>
      <c r="EG18" s="52">
        <v>0</v>
      </c>
      <c r="EH18" s="52">
        <v>100</v>
      </c>
      <c r="EI18" s="52">
        <v>152</v>
      </c>
      <c r="EJ18" s="52">
        <v>152</v>
      </c>
      <c r="EK18" s="52">
        <v>100</v>
      </c>
    </row>
    <row r="19" spans="1:141" s="23" customFormat="1" x14ac:dyDescent="0.2">
      <c r="A19" s="31">
        <v>91136</v>
      </c>
      <c r="B19" s="13" t="s">
        <v>157</v>
      </c>
      <c r="C19" s="14" t="s">
        <v>645</v>
      </c>
      <c r="D19" s="14" t="s">
        <v>1110</v>
      </c>
      <c r="E19" s="34">
        <v>28</v>
      </c>
      <c r="F19" s="36">
        <v>14260</v>
      </c>
      <c r="G19" s="16">
        <v>1</v>
      </c>
      <c r="H19" s="41">
        <v>0</v>
      </c>
      <c r="I19" s="41">
        <v>135000</v>
      </c>
      <c r="J19" s="59" t="s">
        <v>2492</v>
      </c>
      <c r="K19" s="17" t="s">
        <v>1834</v>
      </c>
      <c r="L19" s="47" t="s">
        <v>1855</v>
      </c>
      <c r="M19" s="47" t="s">
        <v>1856</v>
      </c>
      <c r="N19" s="18">
        <v>19000000</v>
      </c>
      <c r="O19" s="13" t="str">
        <f>VLOOKUP(A:A,[1]ProjectInfoPivot!$1:$1048576,51,FALSE)</f>
        <v>Sales Tax, Tax Exempt Bonds</v>
      </c>
      <c r="P19" s="54">
        <v>0</v>
      </c>
      <c r="Q19" s="54">
        <v>0</v>
      </c>
      <c r="R19" s="54">
        <v>160</v>
      </c>
      <c r="S19" s="54">
        <v>0</v>
      </c>
      <c r="T19" s="54">
        <v>2</v>
      </c>
      <c r="U19" s="54">
        <v>162</v>
      </c>
      <c r="V19" s="54">
        <v>162</v>
      </c>
      <c r="W19" s="54">
        <v>0</v>
      </c>
      <c r="X19" s="54">
        <v>0</v>
      </c>
      <c r="Y19" s="54">
        <v>0</v>
      </c>
      <c r="Z19" s="54">
        <v>17</v>
      </c>
      <c r="AA19" s="54">
        <v>0</v>
      </c>
      <c r="AB19" s="54">
        <v>0</v>
      </c>
      <c r="AC19" s="54">
        <v>0</v>
      </c>
      <c r="AD19" s="54">
        <v>0</v>
      </c>
      <c r="AE19" s="54">
        <v>0</v>
      </c>
      <c r="AF19" s="54">
        <v>0</v>
      </c>
      <c r="AG19" s="54" t="s">
        <v>2481</v>
      </c>
      <c r="AH19" s="54" t="s">
        <v>2481</v>
      </c>
      <c r="AI19" s="20">
        <v>0</v>
      </c>
      <c r="AJ19" s="20">
        <v>0</v>
      </c>
      <c r="AK19" s="20">
        <v>0</v>
      </c>
      <c r="AL19" s="20">
        <v>0</v>
      </c>
      <c r="AM19" s="20">
        <v>0</v>
      </c>
      <c r="AN19" s="20">
        <v>0</v>
      </c>
      <c r="AO19" s="20">
        <v>0</v>
      </c>
      <c r="AP19" s="21">
        <v>0</v>
      </c>
      <c r="AQ19" s="20">
        <v>0</v>
      </c>
      <c r="AR19" s="20">
        <v>238.55</v>
      </c>
      <c r="AS19" s="20">
        <v>0</v>
      </c>
      <c r="AT19" s="21">
        <v>238.55</v>
      </c>
      <c r="AU19" s="20">
        <v>0</v>
      </c>
      <c r="AV19" s="20">
        <v>0</v>
      </c>
      <c r="AW19" s="20">
        <v>0</v>
      </c>
      <c r="AX19" s="21">
        <v>0</v>
      </c>
      <c r="AY19" s="20">
        <v>0</v>
      </c>
      <c r="AZ19" s="20">
        <v>0</v>
      </c>
      <c r="BA19" s="20">
        <v>0</v>
      </c>
      <c r="BB19" s="21">
        <v>0</v>
      </c>
      <c r="BC19" s="20">
        <v>162.67529999999999</v>
      </c>
      <c r="BD19" s="20">
        <v>2468.0972000000002</v>
      </c>
      <c r="BE19" s="20">
        <v>218.56059999999999</v>
      </c>
      <c r="BF19" s="21">
        <v>2686.6578</v>
      </c>
      <c r="BG19" s="20">
        <v>302.11130000000003</v>
      </c>
      <c r="BH19" s="20">
        <v>4583.6085000000003</v>
      </c>
      <c r="BI19" s="20">
        <v>405.89850000000001</v>
      </c>
      <c r="BJ19" s="21">
        <v>4989.5070000000005</v>
      </c>
      <c r="BK19" s="20">
        <v>464.78660000000002</v>
      </c>
      <c r="BL19" s="20">
        <v>7290.2556999999997</v>
      </c>
      <c r="BM19" s="20">
        <v>624.45910000000003</v>
      </c>
      <c r="BN19" s="21">
        <v>7914.7147999999997</v>
      </c>
      <c r="BO19" s="20">
        <v>843.52890000000002</v>
      </c>
      <c r="BP19" s="20">
        <v>14096.5321</v>
      </c>
      <c r="BQ19" s="20">
        <v>1133.3143</v>
      </c>
      <c r="BR19" s="21">
        <v>15229.8464</v>
      </c>
      <c r="BS19" s="20">
        <v>0</v>
      </c>
      <c r="BT19" s="20">
        <v>346.02780000000001</v>
      </c>
      <c r="BU19" s="20">
        <v>0</v>
      </c>
      <c r="BV19" s="21">
        <v>346.02780000000001</v>
      </c>
      <c r="BW19" s="20">
        <f>VLOOKUP(A:A,[1]AssistancePivot!$1:$1048576,32,FALSE)</f>
        <v>0</v>
      </c>
      <c r="BX19" s="20">
        <f>VLOOKUP(A:A,[1]AssistancePivot!$1:$1048576,33,FALSE)</f>
        <v>0</v>
      </c>
      <c r="BY19" s="20">
        <f>VLOOKUP(A:A,[1]AssistancePivot!$1:$1048576,34,FALSE)</f>
        <v>0</v>
      </c>
      <c r="BZ19" s="20">
        <f>Table2[[#This Row],[Energy Tax Savings Through FY18]]+Table2[[#This Row],[Energy Tax Savings FY19 and After]]</f>
        <v>0</v>
      </c>
      <c r="CA19" s="20">
        <v>19.996600000000001</v>
      </c>
      <c r="CB19" s="20">
        <v>78.201800000000006</v>
      </c>
      <c r="CC19" s="20">
        <v>23.5976</v>
      </c>
      <c r="CD19" s="21">
        <v>101.79940000000001</v>
      </c>
      <c r="CE19" s="20">
        <v>507.87920000000003</v>
      </c>
      <c r="CF19" s="20">
        <v>9064.1893999999993</v>
      </c>
      <c r="CG19" s="20">
        <v>682.35569999999996</v>
      </c>
      <c r="CH19" s="21">
        <v>9746.5450999999994</v>
      </c>
      <c r="CI19" s="20">
        <v>1331.4114999999999</v>
      </c>
      <c r="CJ19" s="20">
        <v>22736.491900000001</v>
      </c>
      <c r="CK19" s="20">
        <v>1792.0724</v>
      </c>
      <c r="CL19" s="21">
        <v>24528.564300000002</v>
      </c>
      <c r="CM19" s="20">
        <v>19.996600000000001</v>
      </c>
      <c r="CN19" s="20">
        <v>424.2296</v>
      </c>
      <c r="CO19" s="20">
        <v>23.5976</v>
      </c>
      <c r="CP19" s="21">
        <v>447.8272</v>
      </c>
      <c r="CQ19" s="20">
        <v>0</v>
      </c>
      <c r="CR19" s="20">
        <v>0</v>
      </c>
      <c r="CS19" s="20">
        <v>0</v>
      </c>
      <c r="CT19" s="21">
        <v>0</v>
      </c>
      <c r="CU19" s="20">
        <v>0</v>
      </c>
      <c r="CV19" s="20">
        <v>0</v>
      </c>
      <c r="CW19" s="20">
        <v>0</v>
      </c>
      <c r="CX19" s="21">
        <v>0</v>
      </c>
      <c r="CY19" s="20">
        <v>19.996600000000001</v>
      </c>
      <c r="CZ19" s="20">
        <v>424.2296</v>
      </c>
      <c r="DA19" s="20">
        <v>23.5976</v>
      </c>
      <c r="DB19" s="21">
        <v>447.8272</v>
      </c>
      <c r="DC19" s="20">
        <v>843.52890000000002</v>
      </c>
      <c r="DD19" s="20">
        <v>14335.0821</v>
      </c>
      <c r="DE19" s="20">
        <v>1133.3143</v>
      </c>
      <c r="DF19" s="21">
        <v>15468.3964</v>
      </c>
      <c r="DG19" s="20">
        <v>972.66579999999999</v>
      </c>
      <c r="DH19" s="20">
        <v>16115.8951</v>
      </c>
      <c r="DI19" s="20">
        <v>1306.8148000000001</v>
      </c>
      <c r="DJ19" s="21">
        <v>17422.709900000002</v>
      </c>
      <c r="DK19" s="20">
        <v>1816.1947</v>
      </c>
      <c r="DL19" s="20">
        <v>30450.977200000001</v>
      </c>
      <c r="DM19" s="20">
        <v>2440.1291000000001</v>
      </c>
      <c r="DN19" s="20">
        <v>32891.106299999999</v>
      </c>
      <c r="DO19" s="20">
        <v>1796.1981000000001</v>
      </c>
      <c r="DP19" s="20">
        <v>30026.747599999999</v>
      </c>
      <c r="DQ19" s="20">
        <v>2416.5315000000001</v>
      </c>
      <c r="DR19" s="22">
        <v>32443.2791</v>
      </c>
      <c r="DS19" s="22">
        <v>0</v>
      </c>
      <c r="DT19" s="22">
        <v>0</v>
      </c>
      <c r="DU19" s="22">
        <v>0</v>
      </c>
      <c r="DV19" s="22">
        <v>0</v>
      </c>
      <c r="DW19" s="52">
        <v>0</v>
      </c>
      <c r="DX19" s="52">
        <v>0</v>
      </c>
      <c r="DY19" s="52">
        <v>0</v>
      </c>
      <c r="DZ19" s="52">
        <v>162</v>
      </c>
      <c r="EA19" s="52">
        <v>0</v>
      </c>
      <c r="EB19" s="52">
        <v>0</v>
      </c>
      <c r="EC19" s="52">
        <v>0</v>
      </c>
      <c r="ED19" s="52">
        <v>162</v>
      </c>
      <c r="EE19" s="52">
        <v>0</v>
      </c>
      <c r="EF19" s="52">
        <v>0</v>
      </c>
      <c r="EG19" s="52">
        <v>0</v>
      </c>
      <c r="EH19" s="52">
        <v>100</v>
      </c>
      <c r="EI19" s="52">
        <v>162</v>
      </c>
      <c r="EJ19" s="52">
        <v>162</v>
      </c>
      <c r="EK19" s="52">
        <v>100</v>
      </c>
    </row>
    <row r="20" spans="1:141" s="23" customFormat="1" ht="12.75" customHeight="1" x14ac:dyDescent="0.2">
      <c r="A20" s="31">
        <v>91140</v>
      </c>
      <c r="B20" s="13" t="s">
        <v>158</v>
      </c>
      <c r="C20" s="14" t="s">
        <v>646</v>
      </c>
      <c r="D20" s="14" t="s">
        <v>1111</v>
      </c>
      <c r="E20" s="34">
        <v>17</v>
      </c>
      <c r="F20" s="36">
        <v>2777</v>
      </c>
      <c r="G20" s="16">
        <v>200</v>
      </c>
      <c r="H20" s="41">
        <v>58000</v>
      </c>
      <c r="I20" s="41">
        <v>40000</v>
      </c>
      <c r="J20" s="59">
        <v>332215</v>
      </c>
      <c r="K20" s="17" t="s">
        <v>1857</v>
      </c>
      <c r="L20" s="47" t="s">
        <v>1858</v>
      </c>
      <c r="M20" s="47" t="s">
        <v>1859</v>
      </c>
      <c r="N20" s="18">
        <v>2610000</v>
      </c>
      <c r="O20" s="13" t="str">
        <f>VLOOKUP(A:A,[1]ProjectInfoPivot!$1:$1048576,51,FALSE)</f>
        <v>Business Incentive Rate, Mortgage Recording Tax, Payment In Lieu Of Taxes, Tax Exempt Bonds</v>
      </c>
      <c r="P20" s="54">
        <v>1</v>
      </c>
      <c r="Q20" s="54">
        <v>0</v>
      </c>
      <c r="R20" s="54">
        <v>14</v>
      </c>
      <c r="S20" s="54">
        <v>0</v>
      </c>
      <c r="T20" s="54">
        <v>0</v>
      </c>
      <c r="U20" s="54">
        <v>15</v>
      </c>
      <c r="V20" s="54">
        <v>14</v>
      </c>
      <c r="W20" s="54">
        <v>0</v>
      </c>
      <c r="X20" s="54">
        <v>0</v>
      </c>
      <c r="Y20" s="54">
        <v>0</v>
      </c>
      <c r="Z20" s="54">
        <v>90</v>
      </c>
      <c r="AA20" s="54">
        <v>0</v>
      </c>
      <c r="AB20" s="54">
        <v>0</v>
      </c>
      <c r="AC20" s="54">
        <v>0</v>
      </c>
      <c r="AD20" s="54">
        <v>0</v>
      </c>
      <c r="AE20" s="54">
        <v>0</v>
      </c>
      <c r="AF20" s="54">
        <v>0</v>
      </c>
      <c r="AG20" s="54" t="s">
        <v>2481</v>
      </c>
      <c r="AH20" s="54" t="s">
        <v>2481</v>
      </c>
      <c r="AI20" s="20">
        <v>38.968800000000002</v>
      </c>
      <c r="AJ20" s="20">
        <v>347.4975</v>
      </c>
      <c r="AK20" s="20">
        <v>70.6554</v>
      </c>
      <c r="AL20" s="20">
        <v>418.15289999999999</v>
      </c>
      <c r="AM20" s="20">
        <v>87.0852</v>
      </c>
      <c r="AN20" s="20">
        <v>428.29559999999998</v>
      </c>
      <c r="AO20" s="20">
        <v>157.89680000000001</v>
      </c>
      <c r="AP20" s="21">
        <v>586.19240000000002</v>
      </c>
      <c r="AQ20" s="20">
        <v>0</v>
      </c>
      <c r="AR20" s="20">
        <v>45.792499999999997</v>
      </c>
      <c r="AS20" s="20">
        <v>0</v>
      </c>
      <c r="AT20" s="21">
        <v>45.792499999999997</v>
      </c>
      <c r="AU20" s="20">
        <v>95.442400000000006</v>
      </c>
      <c r="AV20" s="20">
        <v>367.48050000000001</v>
      </c>
      <c r="AW20" s="20">
        <v>173.04949999999999</v>
      </c>
      <c r="AX20" s="21">
        <v>540.53</v>
      </c>
      <c r="AY20" s="20">
        <v>0</v>
      </c>
      <c r="AZ20" s="20">
        <v>45.792499999999997</v>
      </c>
      <c r="BA20" s="20">
        <v>0</v>
      </c>
      <c r="BB20" s="21">
        <v>45.792499999999997</v>
      </c>
      <c r="BC20" s="20">
        <v>18.1723</v>
      </c>
      <c r="BD20" s="20">
        <v>258.54939999999999</v>
      </c>
      <c r="BE20" s="20">
        <v>32.948700000000002</v>
      </c>
      <c r="BF20" s="21">
        <v>291.49810000000002</v>
      </c>
      <c r="BG20" s="20">
        <v>33.748600000000003</v>
      </c>
      <c r="BH20" s="20">
        <v>480.16359999999997</v>
      </c>
      <c r="BI20" s="20">
        <v>61.1905</v>
      </c>
      <c r="BJ20" s="21">
        <v>541.35410000000002</v>
      </c>
      <c r="BK20" s="20">
        <v>82.532499999999999</v>
      </c>
      <c r="BL20" s="20">
        <v>1147.0255999999999</v>
      </c>
      <c r="BM20" s="20">
        <v>149.64189999999999</v>
      </c>
      <c r="BN20" s="21">
        <v>1296.6675</v>
      </c>
      <c r="BO20" s="20">
        <v>144.80330000000001</v>
      </c>
      <c r="BP20" s="20">
        <v>2229.3620999999998</v>
      </c>
      <c r="BQ20" s="20">
        <v>262.54689999999999</v>
      </c>
      <c r="BR20" s="21">
        <v>2491.9089999999997</v>
      </c>
      <c r="BS20" s="20">
        <v>0</v>
      </c>
      <c r="BT20" s="20">
        <v>0</v>
      </c>
      <c r="BU20" s="20">
        <v>0</v>
      </c>
      <c r="BV20" s="21">
        <v>0</v>
      </c>
      <c r="BW20" s="20">
        <f>VLOOKUP(A:A,[1]AssistancePivot!$1:$1048576,32,FALSE)</f>
        <v>0</v>
      </c>
      <c r="BX20" s="20">
        <f>VLOOKUP(A:A,[1]AssistancePivot!$1:$1048576,33,FALSE)</f>
        <v>0.52390000000000003</v>
      </c>
      <c r="BY20" s="20">
        <f>VLOOKUP(A:A,[1]AssistancePivot!$1:$1048576,34,FALSE)</f>
        <v>0</v>
      </c>
      <c r="BZ20" s="20">
        <f>Table2[[#This Row],[Energy Tax Savings Through FY18]]+Table2[[#This Row],[Energy Tax Savings FY19 and After]]</f>
        <v>0.52390000000000003</v>
      </c>
      <c r="CA20" s="20">
        <v>0.9748</v>
      </c>
      <c r="CB20" s="20">
        <v>14.3012</v>
      </c>
      <c r="CC20" s="20">
        <v>1.4865999999999999</v>
      </c>
      <c r="CD20" s="21">
        <v>15.787799999999999</v>
      </c>
      <c r="CE20" s="20">
        <v>55.2254</v>
      </c>
      <c r="CF20" s="20">
        <v>945.17660000000001</v>
      </c>
      <c r="CG20" s="20">
        <v>100.13079999999999</v>
      </c>
      <c r="CH20" s="21">
        <v>1045.3073999999999</v>
      </c>
      <c r="CI20" s="20">
        <v>199.0539</v>
      </c>
      <c r="CJ20" s="20">
        <v>3159.7136</v>
      </c>
      <c r="CK20" s="20">
        <v>361.19110000000001</v>
      </c>
      <c r="CL20" s="21">
        <v>3520.9047</v>
      </c>
      <c r="CM20" s="20">
        <v>96.417199999999994</v>
      </c>
      <c r="CN20" s="20">
        <v>428.09809999999999</v>
      </c>
      <c r="CO20" s="20">
        <v>174.5361</v>
      </c>
      <c r="CP20" s="21">
        <v>602.63419999999996</v>
      </c>
      <c r="CQ20" s="20">
        <v>0</v>
      </c>
      <c r="CR20" s="20">
        <v>0</v>
      </c>
      <c r="CS20" s="20">
        <v>0</v>
      </c>
      <c r="CT20" s="21">
        <v>0</v>
      </c>
      <c r="CU20" s="20">
        <v>0</v>
      </c>
      <c r="CV20" s="20">
        <v>0</v>
      </c>
      <c r="CW20" s="20">
        <v>0</v>
      </c>
      <c r="CX20" s="21">
        <v>0</v>
      </c>
      <c r="CY20" s="20">
        <v>96.417199999999994</v>
      </c>
      <c r="CZ20" s="20">
        <v>428.09809999999999</v>
      </c>
      <c r="DA20" s="20">
        <v>174.5361</v>
      </c>
      <c r="DB20" s="21">
        <v>602.63419999999996</v>
      </c>
      <c r="DC20" s="20">
        <v>270.85730000000001</v>
      </c>
      <c r="DD20" s="20">
        <v>3050.9477000000002</v>
      </c>
      <c r="DE20" s="20">
        <v>491.09910000000002</v>
      </c>
      <c r="DF20" s="21">
        <v>3542.0468000000001</v>
      </c>
      <c r="DG20" s="20">
        <v>107.1463</v>
      </c>
      <c r="DH20" s="20">
        <v>1683.8896</v>
      </c>
      <c r="DI20" s="20">
        <v>194.27</v>
      </c>
      <c r="DJ20" s="21">
        <v>1878.1596</v>
      </c>
      <c r="DK20" s="20">
        <v>378.00360000000001</v>
      </c>
      <c r="DL20" s="20">
        <v>4734.8373000000001</v>
      </c>
      <c r="DM20" s="20">
        <v>685.3691</v>
      </c>
      <c r="DN20" s="20">
        <v>5420.2064</v>
      </c>
      <c r="DO20" s="20">
        <v>281.58640000000003</v>
      </c>
      <c r="DP20" s="20">
        <v>4306.7392</v>
      </c>
      <c r="DQ20" s="20">
        <v>510.83300000000003</v>
      </c>
      <c r="DR20" s="22">
        <v>4817.5721999999996</v>
      </c>
      <c r="DS20" s="22">
        <v>0</v>
      </c>
      <c r="DT20" s="22">
        <v>0</v>
      </c>
      <c r="DU20" s="22">
        <v>0</v>
      </c>
      <c r="DV20" s="22">
        <v>0</v>
      </c>
      <c r="DW20" s="52">
        <v>15</v>
      </c>
      <c r="DX20" s="52">
        <v>0</v>
      </c>
      <c r="DY20" s="52">
        <v>0</v>
      </c>
      <c r="DZ20" s="52">
        <v>0</v>
      </c>
      <c r="EA20" s="52">
        <v>15</v>
      </c>
      <c r="EB20" s="52">
        <v>0</v>
      </c>
      <c r="EC20" s="52">
        <v>0</v>
      </c>
      <c r="ED20" s="52">
        <v>0</v>
      </c>
      <c r="EE20" s="52">
        <v>100</v>
      </c>
      <c r="EF20" s="52">
        <v>0</v>
      </c>
      <c r="EG20" s="52">
        <v>0</v>
      </c>
      <c r="EH20" s="52">
        <v>0</v>
      </c>
      <c r="EI20" s="52">
        <v>15</v>
      </c>
      <c r="EJ20" s="52">
        <v>15</v>
      </c>
      <c r="EK20" s="52">
        <v>100</v>
      </c>
    </row>
    <row r="21" spans="1:141" s="23" customFormat="1" x14ac:dyDescent="0.2">
      <c r="A21" s="31">
        <v>91142</v>
      </c>
      <c r="B21" s="13" t="s">
        <v>159</v>
      </c>
      <c r="C21" s="14" t="s">
        <v>647</v>
      </c>
      <c r="D21" s="14" t="s">
        <v>1109</v>
      </c>
      <c r="E21" s="34">
        <v>42</v>
      </c>
      <c r="F21" s="36">
        <v>3734</v>
      </c>
      <c r="G21" s="16">
        <v>100</v>
      </c>
      <c r="H21" s="41">
        <v>40000</v>
      </c>
      <c r="I21" s="41">
        <v>43000</v>
      </c>
      <c r="J21" s="59" t="s">
        <v>2493</v>
      </c>
      <c r="K21" s="17" t="s">
        <v>1837</v>
      </c>
      <c r="L21" s="47" t="s">
        <v>1860</v>
      </c>
      <c r="M21" s="47" t="s">
        <v>1861</v>
      </c>
      <c r="N21" s="18">
        <v>1725000</v>
      </c>
      <c r="O21" s="13" t="str">
        <f>VLOOKUP(A:A,[1]ProjectInfoPivot!$1:$1048576,51,FALSE)</f>
        <v>Mortgage Recording Tax, Payment In Lieu Of Taxes, Sales Tax</v>
      </c>
      <c r="P21" s="54">
        <v>0</v>
      </c>
      <c r="Q21" s="54">
        <v>0</v>
      </c>
      <c r="R21" s="54">
        <v>30</v>
      </c>
      <c r="S21" s="54">
        <v>0</v>
      </c>
      <c r="T21" s="54">
        <v>0</v>
      </c>
      <c r="U21" s="54">
        <v>30</v>
      </c>
      <c r="V21" s="54">
        <v>30</v>
      </c>
      <c r="W21" s="54">
        <v>0</v>
      </c>
      <c r="X21" s="54">
        <v>0</v>
      </c>
      <c r="Y21" s="54">
        <v>0</v>
      </c>
      <c r="Z21" s="54">
        <v>14</v>
      </c>
      <c r="AA21" s="54">
        <v>0</v>
      </c>
      <c r="AB21" s="54">
        <v>0</v>
      </c>
      <c r="AC21" s="54">
        <v>0</v>
      </c>
      <c r="AD21" s="54">
        <v>0</v>
      </c>
      <c r="AE21" s="54">
        <v>0</v>
      </c>
      <c r="AF21" s="54">
        <v>83</v>
      </c>
      <c r="AG21" s="54" t="s">
        <v>2481</v>
      </c>
      <c r="AH21" s="54" t="s">
        <v>2481</v>
      </c>
      <c r="AI21" s="20">
        <v>35.583399999999997</v>
      </c>
      <c r="AJ21" s="20">
        <v>215.3408</v>
      </c>
      <c r="AK21" s="20">
        <v>41.774299999999997</v>
      </c>
      <c r="AL21" s="20">
        <v>257.11509999999998</v>
      </c>
      <c r="AM21" s="20">
        <v>66.083600000000004</v>
      </c>
      <c r="AN21" s="20">
        <v>483.91199999999998</v>
      </c>
      <c r="AO21" s="20">
        <v>77.5809</v>
      </c>
      <c r="AP21" s="21">
        <v>561.49289999999996</v>
      </c>
      <c r="AQ21" s="20">
        <v>0</v>
      </c>
      <c r="AR21" s="20">
        <v>21.053999999999998</v>
      </c>
      <c r="AS21" s="20">
        <v>0</v>
      </c>
      <c r="AT21" s="21">
        <v>21.053999999999998</v>
      </c>
      <c r="AU21" s="20">
        <v>101.6671</v>
      </c>
      <c r="AV21" s="20">
        <v>579.98339999999996</v>
      </c>
      <c r="AW21" s="20">
        <v>119.3553</v>
      </c>
      <c r="AX21" s="21">
        <v>699.33870000000002</v>
      </c>
      <c r="AY21" s="20">
        <v>0</v>
      </c>
      <c r="AZ21" s="20">
        <v>21.053999999999998</v>
      </c>
      <c r="BA21" s="20">
        <v>0</v>
      </c>
      <c r="BB21" s="21">
        <v>21.053999999999998</v>
      </c>
      <c r="BC21" s="20">
        <v>34.623800000000003</v>
      </c>
      <c r="BD21" s="20">
        <v>265.86739999999998</v>
      </c>
      <c r="BE21" s="20">
        <v>40.6477</v>
      </c>
      <c r="BF21" s="21">
        <v>306.51509999999996</v>
      </c>
      <c r="BG21" s="20">
        <v>64.301299999999998</v>
      </c>
      <c r="BH21" s="20">
        <v>493.7543</v>
      </c>
      <c r="BI21" s="20">
        <v>75.488500000000002</v>
      </c>
      <c r="BJ21" s="21">
        <v>569.24279999999999</v>
      </c>
      <c r="BK21" s="20">
        <v>98.924999999999997</v>
      </c>
      <c r="BL21" s="20">
        <v>878.89110000000005</v>
      </c>
      <c r="BM21" s="20">
        <v>116.1361</v>
      </c>
      <c r="BN21" s="21">
        <v>995.02719999999999</v>
      </c>
      <c r="BO21" s="20">
        <v>276.72109999999998</v>
      </c>
      <c r="BP21" s="20">
        <v>2732.6498000000001</v>
      </c>
      <c r="BQ21" s="20">
        <v>324.86559999999997</v>
      </c>
      <c r="BR21" s="21">
        <v>3057.5154000000002</v>
      </c>
      <c r="BS21" s="20">
        <v>0</v>
      </c>
      <c r="BT21" s="20">
        <v>0</v>
      </c>
      <c r="BU21" s="20">
        <v>0</v>
      </c>
      <c r="BV21" s="21">
        <v>0</v>
      </c>
      <c r="BW21" s="20">
        <f>VLOOKUP(A:A,[1]AssistancePivot!$1:$1048576,32,FALSE)</f>
        <v>0</v>
      </c>
      <c r="BX21" s="20">
        <f>VLOOKUP(A:A,[1]AssistancePivot!$1:$1048576,33,FALSE)</f>
        <v>0</v>
      </c>
      <c r="BY21" s="20">
        <f>VLOOKUP(A:A,[1]AssistancePivot!$1:$1048576,34,FALSE)</f>
        <v>0</v>
      </c>
      <c r="BZ21" s="20">
        <f>Table2[[#This Row],[Energy Tax Savings Through FY18]]+Table2[[#This Row],[Energy Tax Savings FY19 and After]]</f>
        <v>0</v>
      </c>
      <c r="CA21" s="20">
        <v>0</v>
      </c>
      <c r="CB21" s="20">
        <v>0</v>
      </c>
      <c r="CC21" s="20">
        <v>0</v>
      </c>
      <c r="CD21" s="21">
        <v>0</v>
      </c>
      <c r="CE21" s="20">
        <v>115.93940000000001</v>
      </c>
      <c r="CF21" s="20">
        <v>1093.681</v>
      </c>
      <c r="CG21" s="20">
        <v>136.11070000000001</v>
      </c>
      <c r="CH21" s="21">
        <v>1229.7917</v>
      </c>
      <c r="CI21" s="20">
        <v>392.66050000000001</v>
      </c>
      <c r="CJ21" s="20">
        <v>3826.3308000000002</v>
      </c>
      <c r="CK21" s="20">
        <v>460.97629999999998</v>
      </c>
      <c r="CL21" s="21">
        <v>4287.3071</v>
      </c>
      <c r="CM21" s="20">
        <v>101.6671</v>
      </c>
      <c r="CN21" s="20">
        <v>601.03740000000005</v>
      </c>
      <c r="CO21" s="20">
        <v>119.3553</v>
      </c>
      <c r="CP21" s="21">
        <v>720.3927000000001</v>
      </c>
      <c r="CQ21" s="20">
        <v>0</v>
      </c>
      <c r="CR21" s="20">
        <v>0</v>
      </c>
      <c r="CS21" s="20">
        <v>0</v>
      </c>
      <c r="CT21" s="21">
        <v>0</v>
      </c>
      <c r="CU21" s="20">
        <v>0</v>
      </c>
      <c r="CV21" s="20">
        <v>0</v>
      </c>
      <c r="CW21" s="20">
        <v>0</v>
      </c>
      <c r="CX21" s="21">
        <v>0</v>
      </c>
      <c r="CY21" s="20">
        <v>101.6671</v>
      </c>
      <c r="CZ21" s="20">
        <v>601.03740000000005</v>
      </c>
      <c r="DA21" s="20">
        <v>119.3553</v>
      </c>
      <c r="DB21" s="21">
        <v>720.3927000000001</v>
      </c>
      <c r="DC21" s="20">
        <v>378.38810000000001</v>
      </c>
      <c r="DD21" s="20">
        <v>3452.9566</v>
      </c>
      <c r="DE21" s="20">
        <v>444.2208</v>
      </c>
      <c r="DF21" s="21">
        <v>3897.1774</v>
      </c>
      <c r="DG21" s="20">
        <v>214.86449999999999</v>
      </c>
      <c r="DH21" s="20">
        <v>1853.3027</v>
      </c>
      <c r="DI21" s="20">
        <v>252.24690000000001</v>
      </c>
      <c r="DJ21" s="21">
        <v>2105.5495999999998</v>
      </c>
      <c r="DK21" s="20">
        <v>593.25260000000003</v>
      </c>
      <c r="DL21" s="20">
        <v>5306.2592999999997</v>
      </c>
      <c r="DM21" s="20">
        <v>696.46770000000004</v>
      </c>
      <c r="DN21" s="20">
        <v>6002.7269999999999</v>
      </c>
      <c r="DO21" s="20">
        <v>491.58550000000002</v>
      </c>
      <c r="DP21" s="20">
        <v>4705.2218999999996</v>
      </c>
      <c r="DQ21" s="20">
        <v>577.11239999999998</v>
      </c>
      <c r="DR21" s="22">
        <v>5282.3342999999995</v>
      </c>
      <c r="DS21" s="22">
        <v>0</v>
      </c>
      <c r="DT21" s="22">
        <v>0</v>
      </c>
      <c r="DU21" s="22">
        <v>0</v>
      </c>
      <c r="DV21" s="22">
        <v>0</v>
      </c>
      <c r="DW21" s="52">
        <v>23</v>
      </c>
      <c r="DX21" s="52">
        <v>0</v>
      </c>
      <c r="DY21" s="52">
        <v>0</v>
      </c>
      <c r="DZ21" s="52">
        <v>0</v>
      </c>
      <c r="EA21" s="52">
        <v>0</v>
      </c>
      <c r="EB21" s="52">
        <v>0</v>
      </c>
      <c r="EC21" s="52">
        <v>0</v>
      </c>
      <c r="ED21" s="52">
        <v>0</v>
      </c>
      <c r="EE21" s="52">
        <v>0</v>
      </c>
      <c r="EF21" s="52">
        <v>0</v>
      </c>
      <c r="EG21" s="52">
        <v>0</v>
      </c>
      <c r="EH21" s="52">
        <v>0</v>
      </c>
      <c r="EI21" s="52">
        <v>23</v>
      </c>
      <c r="EJ21" s="52">
        <v>0</v>
      </c>
      <c r="EK21" s="52">
        <v>0</v>
      </c>
    </row>
    <row r="22" spans="1:141" s="23" customFormat="1" x14ac:dyDescent="0.2">
      <c r="A22" s="31">
        <v>91147</v>
      </c>
      <c r="B22" s="13" t="s">
        <v>160</v>
      </c>
      <c r="C22" s="14" t="s">
        <v>648</v>
      </c>
      <c r="D22" s="14" t="s">
        <v>1111</v>
      </c>
      <c r="E22" s="34">
        <v>8</v>
      </c>
      <c r="F22" s="36">
        <v>2260</v>
      </c>
      <c r="G22" s="16">
        <v>62</v>
      </c>
      <c r="H22" s="41">
        <v>405544</v>
      </c>
      <c r="I22" s="41">
        <v>0</v>
      </c>
      <c r="J22" s="59" t="s">
        <v>2494</v>
      </c>
      <c r="K22" s="17" t="s">
        <v>1857</v>
      </c>
      <c r="L22" s="47" t="s">
        <v>1858</v>
      </c>
      <c r="M22" s="47" t="s">
        <v>1862</v>
      </c>
      <c r="N22" s="18">
        <v>20000000</v>
      </c>
      <c r="O22" s="13" t="str">
        <f>VLOOKUP(A:A,[1]ProjectInfoPivot!$1:$1048576,51,FALSE)</f>
        <v>Sales Tax, Tax Exempt Bonds</v>
      </c>
      <c r="P22" s="54">
        <v>0</v>
      </c>
      <c r="Q22" s="54">
        <v>0</v>
      </c>
      <c r="R22" s="54">
        <v>35</v>
      </c>
      <c r="S22" s="54">
        <v>0</v>
      </c>
      <c r="T22" s="54">
        <v>0</v>
      </c>
      <c r="U22" s="54">
        <v>35</v>
      </c>
      <c r="V22" s="54">
        <v>35</v>
      </c>
      <c r="W22" s="54">
        <v>0</v>
      </c>
      <c r="X22" s="54">
        <v>0</v>
      </c>
      <c r="Y22" s="54">
        <v>0</v>
      </c>
      <c r="Z22" s="54">
        <v>53</v>
      </c>
      <c r="AA22" s="54">
        <v>0</v>
      </c>
      <c r="AB22" s="54">
        <v>0</v>
      </c>
      <c r="AC22" s="54">
        <v>0</v>
      </c>
      <c r="AD22" s="54">
        <v>0</v>
      </c>
      <c r="AE22" s="54">
        <v>0</v>
      </c>
      <c r="AF22" s="54">
        <v>3</v>
      </c>
      <c r="AG22" s="54" t="s">
        <v>2480</v>
      </c>
      <c r="AH22" s="54" t="s">
        <v>2481</v>
      </c>
      <c r="AI22" s="20">
        <v>27.190300000000001</v>
      </c>
      <c r="AJ22" s="20">
        <v>172.00919999999999</v>
      </c>
      <c r="AK22" s="20">
        <v>5.8693999999999997</v>
      </c>
      <c r="AL22" s="20">
        <v>177.87860000000001</v>
      </c>
      <c r="AM22" s="20">
        <v>50.496299999999998</v>
      </c>
      <c r="AN22" s="20">
        <v>319.44589999999999</v>
      </c>
      <c r="AO22" s="20">
        <v>10.9003</v>
      </c>
      <c r="AP22" s="21">
        <v>330.34620000000001</v>
      </c>
      <c r="AQ22" s="20">
        <v>0</v>
      </c>
      <c r="AR22" s="20">
        <v>669.5</v>
      </c>
      <c r="AS22" s="20">
        <v>0</v>
      </c>
      <c r="AT22" s="21">
        <v>669.5</v>
      </c>
      <c r="AU22" s="20">
        <v>0</v>
      </c>
      <c r="AV22" s="20">
        <v>0</v>
      </c>
      <c r="AW22" s="20">
        <v>0</v>
      </c>
      <c r="AX22" s="21">
        <v>0</v>
      </c>
      <c r="AY22" s="20">
        <v>0</v>
      </c>
      <c r="AZ22" s="20">
        <v>0</v>
      </c>
      <c r="BA22" s="20">
        <v>0</v>
      </c>
      <c r="BB22" s="21">
        <v>0</v>
      </c>
      <c r="BC22" s="20">
        <v>60.2166</v>
      </c>
      <c r="BD22" s="20">
        <v>478.12700000000001</v>
      </c>
      <c r="BE22" s="20">
        <v>12.9985</v>
      </c>
      <c r="BF22" s="21">
        <v>491.12549999999999</v>
      </c>
      <c r="BG22" s="20">
        <v>111.8309</v>
      </c>
      <c r="BH22" s="20">
        <v>887.95039999999995</v>
      </c>
      <c r="BI22" s="20">
        <v>24.1401</v>
      </c>
      <c r="BJ22" s="21">
        <v>912.09049999999991</v>
      </c>
      <c r="BK22" s="20">
        <v>249.73410000000001</v>
      </c>
      <c r="BL22" s="20">
        <v>2527.0324999999998</v>
      </c>
      <c r="BM22" s="20">
        <v>53.908299999999997</v>
      </c>
      <c r="BN22" s="21">
        <v>2580.9407999999999</v>
      </c>
      <c r="BO22" s="20">
        <v>284.51769999999999</v>
      </c>
      <c r="BP22" s="20">
        <v>2609.2745</v>
      </c>
      <c r="BQ22" s="20">
        <v>61.416699999999999</v>
      </c>
      <c r="BR22" s="21">
        <v>2670.6912000000002</v>
      </c>
      <c r="BS22" s="20">
        <v>0</v>
      </c>
      <c r="BT22" s="20">
        <v>132.6086</v>
      </c>
      <c r="BU22" s="20">
        <v>0</v>
      </c>
      <c r="BV22" s="21">
        <v>132.6086</v>
      </c>
      <c r="BW22" s="20">
        <f>VLOOKUP(A:A,[1]AssistancePivot!$1:$1048576,32,FALSE)</f>
        <v>0</v>
      </c>
      <c r="BX22" s="20">
        <f>VLOOKUP(A:A,[1]AssistancePivot!$1:$1048576,33,FALSE)</f>
        <v>0</v>
      </c>
      <c r="BY22" s="20">
        <f>VLOOKUP(A:A,[1]AssistancePivot!$1:$1048576,34,FALSE)</f>
        <v>0</v>
      </c>
      <c r="BZ22" s="20">
        <f>Table2[[#This Row],[Energy Tax Savings Through FY18]]+Table2[[#This Row],[Energy Tax Savings FY19 and After]]</f>
        <v>0</v>
      </c>
      <c r="CA22" s="20">
        <v>0.2021</v>
      </c>
      <c r="CB22" s="20">
        <v>2.3988</v>
      </c>
      <c r="CC22" s="20">
        <v>4.2200000000000001E-2</v>
      </c>
      <c r="CD22" s="21">
        <v>2.4409999999999998</v>
      </c>
      <c r="CE22" s="20">
        <v>182.99760000000001</v>
      </c>
      <c r="CF22" s="20">
        <v>1787.779</v>
      </c>
      <c r="CG22" s="20">
        <v>39.502299999999998</v>
      </c>
      <c r="CH22" s="21">
        <v>1827.2813000000001</v>
      </c>
      <c r="CI22" s="20">
        <v>467.31319999999999</v>
      </c>
      <c r="CJ22" s="20">
        <v>4262.0460999999996</v>
      </c>
      <c r="CK22" s="20">
        <v>100.8768</v>
      </c>
      <c r="CL22" s="21">
        <v>4362.9228999999996</v>
      </c>
      <c r="CM22" s="20">
        <v>0.2021</v>
      </c>
      <c r="CN22" s="20">
        <v>135.00739999999999</v>
      </c>
      <c r="CO22" s="20">
        <v>4.2200000000000001E-2</v>
      </c>
      <c r="CP22" s="21">
        <v>135.0496</v>
      </c>
      <c r="CQ22" s="20">
        <v>0</v>
      </c>
      <c r="CR22" s="20">
        <v>0</v>
      </c>
      <c r="CS22" s="20">
        <v>0</v>
      </c>
      <c r="CT22" s="21">
        <v>0</v>
      </c>
      <c r="CU22" s="20">
        <v>0</v>
      </c>
      <c r="CV22" s="20">
        <v>0</v>
      </c>
      <c r="CW22" s="20">
        <v>0</v>
      </c>
      <c r="CX22" s="21">
        <v>0</v>
      </c>
      <c r="CY22" s="20">
        <v>0.2021</v>
      </c>
      <c r="CZ22" s="20">
        <v>135.00739999999999</v>
      </c>
      <c r="DA22" s="20">
        <v>4.2200000000000001E-2</v>
      </c>
      <c r="DB22" s="21">
        <v>135.0496</v>
      </c>
      <c r="DC22" s="20">
        <v>362.20429999999999</v>
      </c>
      <c r="DD22" s="20">
        <v>3770.2296000000001</v>
      </c>
      <c r="DE22" s="20">
        <v>78.186400000000006</v>
      </c>
      <c r="DF22" s="21">
        <v>3848.4160000000002</v>
      </c>
      <c r="DG22" s="20">
        <v>355.04509999999999</v>
      </c>
      <c r="DH22" s="20">
        <v>3153.8564000000001</v>
      </c>
      <c r="DI22" s="20">
        <v>76.640900000000002</v>
      </c>
      <c r="DJ22" s="21">
        <v>3230.4973</v>
      </c>
      <c r="DK22" s="20">
        <v>717.24940000000004</v>
      </c>
      <c r="DL22" s="20">
        <v>6924.0860000000002</v>
      </c>
      <c r="DM22" s="20">
        <v>154.82730000000001</v>
      </c>
      <c r="DN22" s="20">
        <v>7078.9133000000002</v>
      </c>
      <c r="DO22" s="20">
        <v>717.04729999999995</v>
      </c>
      <c r="DP22" s="20">
        <v>6789.0785999999998</v>
      </c>
      <c r="DQ22" s="20">
        <v>154.7851</v>
      </c>
      <c r="DR22" s="22">
        <v>6943.8636999999999</v>
      </c>
      <c r="DS22" s="22">
        <v>0</v>
      </c>
      <c r="DT22" s="22">
        <v>0</v>
      </c>
      <c r="DU22" s="22">
        <v>0</v>
      </c>
      <c r="DV22" s="22">
        <v>0</v>
      </c>
      <c r="DW22" s="52">
        <v>0</v>
      </c>
      <c r="DX22" s="52">
        <v>0</v>
      </c>
      <c r="DY22" s="52">
        <v>0</v>
      </c>
      <c r="DZ22" s="52">
        <v>35</v>
      </c>
      <c r="EA22" s="52">
        <v>0</v>
      </c>
      <c r="EB22" s="52">
        <v>0</v>
      </c>
      <c r="EC22" s="52">
        <v>0</v>
      </c>
      <c r="ED22" s="52">
        <v>35</v>
      </c>
      <c r="EE22" s="52">
        <v>0</v>
      </c>
      <c r="EF22" s="52">
        <v>0</v>
      </c>
      <c r="EG22" s="52">
        <v>0</v>
      </c>
      <c r="EH22" s="52">
        <v>100</v>
      </c>
      <c r="EI22" s="52">
        <v>35</v>
      </c>
      <c r="EJ22" s="52">
        <v>35</v>
      </c>
      <c r="EK22" s="52">
        <v>100</v>
      </c>
    </row>
    <row r="23" spans="1:141" s="23" customFormat="1" x14ac:dyDescent="0.2">
      <c r="A23" s="31">
        <v>91176</v>
      </c>
      <c r="B23" s="13" t="s">
        <v>161</v>
      </c>
      <c r="C23" s="14" t="s">
        <v>649</v>
      </c>
      <c r="D23" s="14" t="s">
        <v>1109</v>
      </c>
      <c r="E23" s="34">
        <v>39</v>
      </c>
      <c r="F23" s="36">
        <v>329</v>
      </c>
      <c r="G23" s="16">
        <v>154</v>
      </c>
      <c r="H23" s="41">
        <v>8000</v>
      </c>
      <c r="I23" s="41">
        <v>10880</v>
      </c>
      <c r="J23" s="59" t="s">
        <v>2490</v>
      </c>
      <c r="K23" s="17" t="s">
        <v>1837</v>
      </c>
      <c r="L23" s="47" t="s">
        <v>1863</v>
      </c>
      <c r="M23" s="47" t="s">
        <v>1852</v>
      </c>
      <c r="N23" s="18">
        <v>880000</v>
      </c>
      <c r="O23" s="13" t="str">
        <f>VLOOKUP(A:A,[1]ProjectInfoPivot!$1:$1048576,51,FALSE)</f>
        <v>Mortgage Recording Tax, Payment In Lieu Of Taxes</v>
      </c>
      <c r="P23" s="54">
        <v>0</v>
      </c>
      <c r="Q23" s="54">
        <v>0</v>
      </c>
      <c r="R23" s="54">
        <v>67</v>
      </c>
      <c r="S23" s="54">
        <v>0</v>
      </c>
      <c r="T23" s="54">
        <v>0</v>
      </c>
      <c r="U23" s="54">
        <v>67</v>
      </c>
      <c r="V23" s="54">
        <v>67</v>
      </c>
      <c r="W23" s="54">
        <v>0</v>
      </c>
      <c r="X23" s="54">
        <v>0</v>
      </c>
      <c r="Y23" s="54">
        <v>0</v>
      </c>
      <c r="Z23" s="54">
        <v>5</v>
      </c>
      <c r="AA23" s="54">
        <v>0</v>
      </c>
      <c r="AB23" s="54">
        <v>0</v>
      </c>
      <c r="AC23" s="54">
        <v>0</v>
      </c>
      <c r="AD23" s="54">
        <v>0</v>
      </c>
      <c r="AE23" s="54">
        <v>0</v>
      </c>
      <c r="AF23" s="54">
        <v>58</v>
      </c>
      <c r="AG23" s="54" t="s">
        <v>2480</v>
      </c>
      <c r="AH23" s="54" t="s">
        <v>2481</v>
      </c>
      <c r="AI23" s="20">
        <v>7.4096000000000002</v>
      </c>
      <c r="AJ23" s="20">
        <v>69.552499999999995</v>
      </c>
      <c r="AK23" s="20">
        <v>7.3906999999999998</v>
      </c>
      <c r="AL23" s="20">
        <v>76.94319999999999</v>
      </c>
      <c r="AM23" s="20">
        <v>61.106000000000002</v>
      </c>
      <c r="AN23" s="20">
        <v>157.3553</v>
      </c>
      <c r="AO23" s="20">
        <v>60.950899999999997</v>
      </c>
      <c r="AP23" s="21">
        <v>218.30619999999999</v>
      </c>
      <c r="AQ23" s="20">
        <v>0</v>
      </c>
      <c r="AR23" s="20">
        <v>8.4598999999999993</v>
      </c>
      <c r="AS23" s="20">
        <v>0</v>
      </c>
      <c r="AT23" s="21">
        <v>8.4598999999999993</v>
      </c>
      <c r="AU23" s="20">
        <v>7.6651999999999996</v>
      </c>
      <c r="AV23" s="20">
        <v>143.18520000000001</v>
      </c>
      <c r="AW23" s="20">
        <v>7.6458000000000004</v>
      </c>
      <c r="AX23" s="21">
        <v>150.83100000000002</v>
      </c>
      <c r="AY23" s="20">
        <v>0</v>
      </c>
      <c r="AZ23" s="20">
        <v>8.4598999999999993</v>
      </c>
      <c r="BA23" s="20">
        <v>0</v>
      </c>
      <c r="BB23" s="21">
        <v>8.4598999999999993</v>
      </c>
      <c r="BC23" s="20">
        <v>71.679000000000002</v>
      </c>
      <c r="BD23" s="20">
        <v>567.8537</v>
      </c>
      <c r="BE23" s="20">
        <v>71.497100000000003</v>
      </c>
      <c r="BF23" s="21">
        <v>639.35080000000005</v>
      </c>
      <c r="BG23" s="20">
        <v>133.1182</v>
      </c>
      <c r="BH23" s="20">
        <v>1054.5853</v>
      </c>
      <c r="BI23" s="20">
        <v>132.78039999999999</v>
      </c>
      <c r="BJ23" s="21">
        <v>1187.3656999999998</v>
      </c>
      <c r="BK23" s="20">
        <v>265.64760000000001</v>
      </c>
      <c r="BL23" s="20">
        <v>1706.1615999999999</v>
      </c>
      <c r="BM23" s="20">
        <v>264.97329999999999</v>
      </c>
      <c r="BN23" s="21">
        <v>1971.1349</v>
      </c>
      <c r="BO23" s="20">
        <v>545.40470000000005</v>
      </c>
      <c r="BP23" s="20">
        <v>4584.3702999999996</v>
      </c>
      <c r="BQ23" s="20">
        <v>544.02099999999996</v>
      </c>
      <c r="BR23" s="21">
        <v>5128.3912999999993</v>
      </c>
      <c r="BS23" s="20">
        <v>0</v>
      </c>
      <c r="BT23" s="20">
        <v>0</v>
      </c>
      <c r="BU23" s="20">
        <v>0</v>
      </c>
      <c r="BV23" s="21">
        <v>0</v>
      </c>
      <c r="BW23" s="20">
        <f>VLOOKUP(A:A,[1]AssistancePivot!$1:$1048576,32,FALSE)</f>
        <v>0</v>
      </c>
      <c r="BX23" s="20">
        <f>VLOOKUP(A:A,[1]AssistancePivot!$1:$1048576,33,FALSE)</f>
        <v>0</v>
      </c>
      <c r="BY23" s="20">
        <f>VLOOKUP(A:A,[1]AssistancePivot!$1:$1048576,34,FALSE)</f>
        <v>0</v>
      </c>
      <c r="BZ23" s="20">
        <f>Table2[[#This Row],[Energy Tax Savings Through FY18]]+Table2[[#This Row],[Energy Tax Savings FY19 and After]]</f>
        <v>0</v>
      </c>
      <c r="CA23" s="20">
        <v>0</v>
      </c>
      <c r="CB23" s="20">
        <v>0</v>
      </c>
      <c r="CC23" s="20">
        <v>0</v>
      </c>
      <c r="CD23" s="21">
        <v>0</v>
      </c>
      <c r="CE23" s="20">
        <v>240.02080000000001</v>
      </c>
      <c r="CF23" s="20">
        <v>2317.0684999999999</v>
      </c>
      <c r="CG23" s="20">
        <v>239.4117</v>
      </c>
      <c r="CH23" s="21">
        <v>2556.4802</v>
      </c>
      <c r="CI23" s="20">
        <v>785.42550000000006</v>
      </c>
      <c r="CJ23" s="20">
        <v>6901.4387999999999</v>
      </c>
      <c r="CK23" s="20">
        <v>783.43269999999995</v>
      </c>
      <c r="CL23" s="21">
        <v>7684.8715000000002</v>
      </c>
      <c r="CM23" s="20">
        <v>7.6651999999999996</v>
      </c>
      <c r="CN23" s="20">
        <v>151.64510000000001</v>
      </c>
      <c r="CO23" s="20">
        <v>7.6458000000000004</v>
      </c>
      <c r="CP23" s="21">
        <v>159.29090000000002</v>
      </c>
      <c r="CQ23" s="20">
        <v>0</v>
      </c>
      <c r="CR23" s="20">
        <v>0</v>
      </c>
      <c r="CS23" s="20">
        <v>0</v>
      </c>
      <c r="CT23" s="21">
        <v>0</v>
      </c>
      <c r="CU23" s="20">
        <v>0</v>
      </c>
      <c r="CV23" s="20">
        <v>0</v>
      </c>
      <c r="CW23" s="20">
        <v>0</v>
      </c>
      <c r="CX23" s="21">
        <v>0</v>
      </c>
      <c r="CY23" s="20">
        <v>7.6651999999999996</v>
      </c>
      <c r="CZ23" s="20">
        <v>151.64510000000001</v>
      </c>
      <c r="DA23" s="20">
        <v>7.6458000000000004</v>
      </c>
      <c r="DB23" s="21">
        <v>159.29090000000002</v>
      </c>
      <c r="DC23" s="20">
        <v>613.9203</v>
      </c>
      <c r="DD23" s="20">
        <v>4819.7380000000003</v>
      </c>
      <c r="DE23" s="20">
        <v>612.36260000000004</v>
      </c>
      <c r="DF23" s="21">
        <v>5432.1006000000007</v>
      </c>
      <c r="DG23" s="20">
        <v>444.81799999999998</v>
      </c>
      <c r="DH23" s="20">
        <v>3939.5075000000002</v>
      </c>
      <c r="DI23" s="20">
        <v>443.68920000000003</v>
      </c>
      <c r="DJ23" s="21">
        <v>4383.1967000000004</v>
      </c>
      <c r="DK23" s="20">
        <v>1058.7383</v>
      </c>
      <c r="DL23" s="20">
        <v>8759.2455000000009</v>
      </c>
      <c r="DM23" s="20">
        <v>1056.0518</v>
      </c>
      <c r="DN23" s="20">
        <v>9815.2973000000002</v>
      </c>
      <c r="DO23" s="20">
        <v>1051.0731000000001</v>
      </c>
      <c r="DP23" s="20">
        <v>8607.6003999999994</v>
      </c>
      <c r="DQ23" s="20">
        <v>1048.4059999999999</v>
      </c>
      <c r="DR23" s="22">
        <v>9656.0063999999984</v>
      </c>
      <c r="DS23" s="22">
        <v>0</v>
      </c>
      <c r="DT23" s="22">
        <v>0</v>
      </c>
      <c r="DU23" s="22">
        <v>0</v>
      </c>
      <c r="DV23" s="22">
        <v>0</v>
      </c>
      <c r="DW23" s="52">
        <v>67</v>
      </c>
      <c r="DX23" s="52">
        <v>0</v>
      </c>
      <c r="DY23" s="52">
        <v>0</v>
      </c>
      <c r="DZ23" s="52">
        <v>0</v>
      </c>
      <c r="EA23" s="52">
        <v>67</v>
      </c>
      <c r="EB23" s="52">
        <v>0</v>
      </c>
      <c r="EC23" s="52">
        <v>0</v>
      </c>
      <c r="ED23" s="52">
        <v>0</v>
      </c>
      <c r="EE23" s="52">
        <v>100</v>
      </c>
      <c r="EF23" s="52">
        <v>0</v>
      </c>
      <c r="EG23" s="52">
        <v>0</v>
      </c>
      <c r="EH23" s="52">
        <v>0</v>
      </c>
      <c r="EI23" s="52">
        <v>67</v>
      </c>
      <c r="EJ23" s="52">
        <v>67</v>
      </c>
      <c r="EK23" s="52">
        <v>100</v>
      </c>
    </row>
    <row r="24" spans="1:141" s="23" customFormat="1" x14ac:dyDescent="0.2">
      <c r="A24" s="31">
        <v>92229</v>
      </c>
      <c r="B24" s="13" t="s">
        <v>162</v>
      </c>
      <c r="C24" s="14" t="s">
        <v>650</v>
      </c>
      <c r="D24" s="14" t="s">
        <v>1111</v>
      </c>
      <c r="E24" s="34">
        <v>17</v>
      </c>
      <c r="F24" s="36">
        <v>2736</v>
      </c>
      <c r="G24" s="16">
        <v>160</v>
      </c>
      <c r="H24" s="41">
        <v>70122</v>
      </c>
      <c r="I24" s="41">
        <v>82742</v>
      </c>
      <c r="J24" s="59" t="s">
        <v>2495</v>
      </c>
      <c r="K24" s="17" t="s">
        <v>1837</v>
      </c>
      <c r="L24" s="47" t="s">
        <v>1864</v>
      </c>
      <c r="M24" s="47" t="s">
        <v>1850</v>
      </c>
      <c r="N24" s="18">
        <v>2060000</v>
      </c>
      <c r="O24" s="13" t="str">
        <f>VLOOKUP(A:A,[1]ProjectInfoPivot!$1:$1048576,51,FALSE)</f>
        <v>Mortgage Recording Tax, Payment In Lieu Of Taxes, Sales Tax</v>
      </c>
      <c r="P24" s="54">
        <v>0</v>
      </c>
      <c r="Q24" s="54">
        <v>0</v>
      </c>
      <c r="R24" s="54">
        <v>165</v>
      </c>
      <c r="S24" s="54">
        <v>11</v>
      </c>
      <c r="T24" s="54">
        <v>0</v>
      </c>
      <c r="U24" s="54">
        <v>176</v>
      </c>
      <c r="V24" s="54">
        <v>176</v>
      </c>
      <c r="W24" s="54">
        <v>0</v>
      </c>
      <c r="X24" s="54">
        <v>0</v>
      </c>
      <c r="Y24" s="54">
        <v>0</v>
      </c>
      <c r="Z24" s="54">
        <v>8</v>
      </c>
      <c r="AA24" s="54">
        <v>0</v>
      </c>
      <c r="AB24" s="54">
        <v>0</v>
      </c>
      <c r="AC24" s="54">
        <v>0</v>
      </c>
      <c r="AD24" s="54">
        <v>0</v>
      </c>
      <c r="AE24" s="54">
        <v>0</v>
      </c>
      <c r="AF24" s="54">
        <v>77</v>
      </c>
      <c r="AG24" s="54" t="s">
        <v>2480</v>
      </c>
      <c r="AH24" s="54" t="s">
        <v>2481</v>
      </c>
      <c r="AI24" s="20">
        <v>55.458599999999997</v>
      </c>
      <c r="AJ24" s="20">
        <v>527.17740000000003</v>
      </c>
      <c r="AK24" s="20">
        <v>70.153300000000002</v>
      </c>
      <c r="AL24" s="20">
        <v>597.33069999999998</v>
      </c>
      <c r="AM24" s="20">
        <v>143.2989</v>
      </c>
      <c r="AN24" s="20">
        <v>929.07849999999996</v>
      </c>
      <c r="AO24" s="20">
        <v>181.26820000000001</v>
      </c>
      <c r="AP24" s="21">
        <v>1110.3467000000001</v>
      </c>
      <c r="AQ24" s="20">
        <v>0</v>
      </c>
      <c r="AR24" s="20">
        <v>29.826499999999999</v>
      </c>
      <c r="AS24" s="20">
        <v>0</v>
      </c>
      <c r="AT24" s="21">
        <v>29.826499999999999</v>
      </c>
      <c r="AU24" s="20">
        <v>155.92240000000001</v>
      </c>
      <c r="AV24" s="20">
        <v>794.15499999999997</v>
      </c>
      <c r="AW24" s="20">
        <v>197.23660000000001</v>
      </c>
      <c r="AX24" s="21">
        <v>991.39159999999993</v>
      </c>
      <c r="AY24" s="20">
        <v>0</v>
      </c>
      <c r="AZ24" s="20">
        <v>29.826499999999999</v>
      </c>
      <c r="BA24" s="20">
        <v>0</v>
      </c>
      <c r="BB24" s="21">
        <v>29.826499999999999</v>
      </c>
      <c r="BC24" s="20">
        <v>265.50439999999998</v>
      </c>
      <c r="BD24" s="20">
        <v>1167.9195</v>
      </c>
      <c r="BE24" s="20">
        <v>335.85399999999998</v>
      </c>
      <c r="BF24" s="21">
        <v>1503.7735</v>
      </c>
      <c r="BG24" s="20">
        <v>493.0795</v>
      </c>
      <c r="BH24" s="20">
        <v>2168.9935</v>
      </c>
      <c r="BI24" s="20">
        <v>623.72889999999995</v>
      </c>
      <c r="BJ24" s="21">
        <v>2792.7224000000001</v>
      </c>
      <c r="BK24" s="20">
        <v>801.41899999999998</v>
      </c>
      <c r="BL24" s="20">
        <v>3999.0138999999999</v>
      </c>
      <c r="BM24" s="20">
        <v>1013.7678</v>
      </c>
      <c r="BN24" s="21">
        <v>5012.7816999999995</v>
      </c>
      <c r="BO24" s="20">
        <v>2207.8665999999998</v>
      </c>
      <c r="BP24" s="20">
        <v>9981.9405999999999</v>
      </c>
      <c r="BQ24" s="20">
        <v>2792.8762000000002</v>
      </c>
      <c r="BR24" s="21">
        <v>12774.816800000001</v>
      </c>
      <c r="BS24" s="20">
        <v>0</v>
      </c>
      <c r="BT24" s="20">
        <v>0</v>
      </c>
      <c r="BU24" s="20">
        <v>0</v>
      </c>
      <c r="BV24" s="21">
        <v>0</v>
      </c>
      <c r="BW24" s="20">
        <f>VLOOKUP(A:A,[1]AssistancePivot!$1:$1048576,32,FALSE)</f>
        <v>0</v>
      </c>
      <c r="BX24" s="20">
        <f>VLOOKUP(A:A,[1]AssistancePivot!$1:$1048576,33,FALSE)</f>
        <v>0</v>
      </c>
      <c r="BY24" s="20">
        <f>VLOOKUP(A:A,[1]AssistancePivot!$1:$1048576,34,FALSE)</f>
        <v>0</v>
      </c>
      <c r="BZ24" s="20">
        <f>Table2[[#This Row],[Energy Tax Savings Through FY18]]+Table2[[#This Row],[Energy Tax Savings FY19 and After]]</f>
        <v>0</v>
      </c>
      <c r="CA24" s="20">
        <v>0</v>
      </c>
      <c r="CB24" s="20">
        <v>0</v>
      </c>
      <c r="CC24" s="20">
        <v>0</v>
      </c>
      <c r="CD24" s="21">
        <v>0</v>
      </c>
      <c r="CE24" s="20">
        <v>806.86490000000003</v>
      </c>
      <c r="CF24" s="20">
        <v>4157.7439000000004</v>
      </c>
      <c r="CG24" s="20">
        <v>1020.6567</v>
      </c>
      <c r="CH24" s="21">
        <v>5178.4006000000008</v>
      </c>
      <c r="CI24" s="20">
        <v>3014.7314999999999</v>
      </c>
      <c r="CJ24" s="20">
        <v>14139.684499999999</v>
      </c>
      <c r="CK24" s="20">
        <v>3813.5329000000002</v>
      </c>
      <c r="CL24" s="21">
        <v>17953.217400000001</v>
      </c>
      <c r="CM24" s="20">
        <v>155.92240000000001</v>
      </c>
      <c r="CN24" s="20">
        <v>823.98149999999998</v>
      </c>
      <c r="CO24" s="20">
        <v>197.23660000000001</v>
      </c>
      <c r="CP24" s="21">
        <v>1021.2181</v>
      </c>
      <c r="CQ24" s="20">
        <v>0</v>
      </c>
      <c r="CR24" s="20">
        <v>0</v>
      </c>
      <c r="CS24" s="20">
        <v>0</v>
      </c>
      <c r="CT24" s="21">
        <v>0</v>
      </c>
      <c r="CU24" s="20">
        <v>0</v>
      </c>
      <c r="CV24" s="20">
        <v>0</v>
      </c>
      <c r="CW24" s="20">
        <v>0</v>
      </c>
      <c r="CX24" s="21">
        <v>0</v>
      </c>
      <c r="CY24" s="20">
        <v>155.92240000000001</v>
      </c>
      <c r="CZ24" s="20">
        <v>823.98149999999998</v>
      </c>
      <c r="DA24" s="20">
        <v>197.23660000000001</v>
      </c>
      <c r="DB24" s="21">
        <v>1021.2181</v>
      </c>
      <c r="DC24" s="20">
        <v>2406.6241</v>
      </c>
      <c r="DD24" s="20">
        <v>11468.022999999999</v>
      </c>
      <c r="DE24" s="20">
        <v>3044.2977000000001</v>
      </c>
      <c r="DF24" s="21">
        <v>14512.3207</v>
      </c>
      <c r="DG24" s="20">
        <v>1565.4487999999999</v>
      </c>
      <c r="DH24" s="20">
        <v>7494.6569</v>
      </c>
      <c r="DI24" s="20">
        <v>1980.2396000000001</v>
      </c>
      <c r="DJ24" s="21">
        <v>9474.8965000000007</v>
      </c>
      <c r="DK24" s="20">
        <v>3972.0729000000001</v>
      </c>
      <c r="DL24" s="20">
        <v>18962.679899999999</v>
      </c>
      <c r="DM24" s="20">
        <v>5024.5373</v>
      </c>
      <c r="DN24" s="20">
        <v>23987.217199999999</v>
      </c>
      <c r="DO24" s="20">
        <v>3816.1505000000002</v>
      </c>
      <c r="DP24" s="20">
        <v>18138.698400000001</v>
      </c>
      <c r="DQ24" s="20">
        <v>4827.3006999999998</v>
      </c>
      <c r="DR24" s="22">
        <v>22965.999100000001</v>
      </c>
      <c r="DS24" s="22">
        <v>0</v>
      </c>
      <c r="DT24" s="22">
        <v>0</v>
      </c>
      <c r="DU24" s="22">
        <v>0</v>
      </c>
      <c r="DV24" s="22">
        <v>0</v>
      </c>
      <c r="DW24" s="52">
        <v>0</v>
      </c>
      <c r="DX24" s="52">
        <v>0</v>
      </c>
      <c r="DY24" s="52">
        <v>0</v>
      </c>
      <c r="DZ24" s="52">
        <v>0</v>
      </c>
      <c r="EA24" s="52">
        <v>0</v>
      </c>
      <c r="EB24" s="52">
        <v>0</v>
      </c>
      <c r="EC24" s="52">
        <v>0</v>
      </c>
      <c r="ED24" s="52">
        <v>0</v>
      </c>
      <c r="EE24" s="52">
        <v>0</v>
      </c>
      <c r="EF24" s="52">
        <v>0</v>
      </c>
      <c r="EG24" s="52">
        <v>0</v>
      </c>
      <c r="EH24" s="52">
        <v>0</v>
      </c>
      <c r="EI24" s="52">
        <v>0</v>
      </c>
      <c r="EJ24" s="52">
        <v>0</v>
      </c>
      <c r="EK24" s="52"/>
    </row>
    <row r="25" spans="1:141" s="23" customFormat="1" ht="25.5" x14ac:dyDescent="0.2">
      <c r="A25" s="31">
        <v>92232</v>
      </c>
      <c r="B25" s="13" t="s">
        <v>163</v>
      </c>
      <c r="C25" s="14" t="s">
        <v>651</v>
      </c>
      <c r="D25" s="14" t="s">
        <v>1111</v>
      </c>
      <c r="E25" s="34">
        <v>17</v>
      </c>
      <c r="F25" s="36">
        <v>2777</v>
      </c>
      <c r="G25" s="16">
        <v>292</v>
      </c>
      <c r="H25" s="41">
        <v>309000</v>
      </c>
      <c r="I25" s="41">
        <v>290000</v>
      </c>
      <c r="J25" s="59" t="s">
        <v>2496</v>
      </c>
      <c r="K25" s="17" t="s">
        <v>1857</v>
      </c>
      <c r="L25" s="47" t="s">
        <v>1865</v>
      </c>
      <c r="M25" s="47" t="s">
        <v>1850</v>
      </c>
      <c r="N25" s="18">
        <v>6400000</v>
      </c>
      <c r="O25" s="13" t="str">
        <f>VLOOKUP(A:A,[1]ProjectInfoPivot!$1:$1048576,51,FALSE)</f>
        <v>Business Incentive Rate, Mortgage Recording Tax, Payment In Lieu Of Taxes, Sales Tax, Tax Exempt Bonds</v>
      </c>
      <c r="P25" s="54">
        <v>0</v>
      </c>
      <c r="Q25" s="54">
        <v>0</v>
      </c>
      <c r="R25" s="54">
        <v>615</v>
      </c>
      <c r="S25" s="54">
        <v>0</v>
      </c>
      <c r="T25" s="54">
        <v>0</v>
      </c>
      <c r="U25" s="54">
        <v>615</v>
      </c>
      <c r="V25" s="54">
        <v>615</v>
      </c>
      <c r="W25" s="54">
        <v>0</v>
      </c>
      <c r="X25" s="54">
        <v>0</v>
      </c>
      <c r="Y25" s="54">
        <v>0</v>
      </c>
      <c r="Z25" s="54">
        <v>40</v>
      </c>
      <c r="AA25" s="54">
        <v>3</v>
      </c>
      <c r="AB25" s="54">
        <v>51</v>
      </c>
      <c r="AC25" s="54">
        <v>44</v>
      </c>
      <c r="AD25" s="54">
        <v>2</v>
      </c>
      <c r="AE25" s="54">
        <v>0</v>
      </c>
      <c r="AF25" s="54">
        <v>92</v>
      </c>
      <c r="AG25" s="54" t="s">
        <v>2480</v>
      </c>
      <c r="AH25" s="54" t="s">
        <v>2481</v>
      </c>
      <c r="AI25" s="20">
        <v>89.406300000000002</v>
      </c>
      <c r="AJ25" s="20">
        <v>1539.9715000000001</v>
      </c>
      <c r="AK25" s="20">
        <v>113.0959</v>
      </c>
      <c r="AL25" s="20">
        <v>1653.0674000000001</v>
      </c>
      <c r="AM25" s="20">
        <v>803.55160000000001</v>
      </c>
      <c r="AN25" s="20">
        <v>2719.2561000000001</v>
      </c>
      <c r="AO25" s="20">
        <v>1016.4655</v>
      </c>
      <c r="AP25" s="21">
        <v>3735.7215999999999</v>
      </c>
      <c r="AQ25" s="20">
        <v>0</v>
      </c>
      <c r="AR25" s="20">
        <v>112.288</v>
      </c>
      <c r="AS25" s="20">
        <v>0</v>
      </c>
      <c r="AT25" s="21">
        <v>112.288</v>
      </c>
      <c r="AU25" s="20">
        <v>187.74160000000001</v>
      </c>
      <c r="AV25" s="20">
        <v>1936.7927999999999</v>
      </c>
      <c r="AW25" s="20">
        <v>237.48670000000001</v>
      </c>
      <c r="AX25" s="21">
        <v>2174.2795000000001</v>
      </c>
      <c r="AY25" s="20">
        <v>0</v>
      </c>
      <c r="AZ25" s="20">
        <v>112.288</v>
      </c>
      <c r="BA25" s="20">
        <v>0</v>
      </c>
      <c r="BB25" s="21">
        <v>112.288</v>
      </c>
      <c r="BC25" s="20">
        <v>966.69230000000005</v>
      </c>
      <c r="BD25" s="20">
        <v>4878.3459999999995</v>
      </c>
      <c r="BE25" s="20">
        <v>1222.8327999999999</v>
      </c>
      <c r="BF25" s="21">
        <v>6101.1787999999997</v>
      </c>
      <c r="BG25" s="20">
        <v>1795.2858000000001</v>
      </c>
      <c r="BH25" s="20">
        <v>9059.7854000000007</v>
      </c>
      <c r="BI25" s="20">
        <v>2270.9756000000002</v>
      </c>
      <c r="BJ25" s="21">
        <v>11330.761</v>
      </c>
      <c r="BK25" s="20">
        <v>3467.1943999999999</v>
      </c>
      <c r="BL25" s="20">
        <v>16260.566199999999</v>
      </c>
      <c r="BM25" s="20">
        <v>4385.8831</v>
      </c>
      <c r="BN25" s="21">
        <v>20646.4493</v>
      </c>
      <c r="BO25" s="20">
        <v>8830.1528999999991</v>
      </c>
      <c r="BP25" s="20">
        <v>45121.957300000002</v>
      </c>
      <c r="BQ25" s="20">
        <v>11169.8431</v>
      </c>
      <c r="BR25" s="21">
        <v>56291.8004</v>
      </c>
      <c r="BS25" s="20">
        <v>0</v>
      </c>
      <c r="BT25" s="20">
        <v>0</v>
      </c>
      <c r="BU25" s="20">
        <v>0</v>
      </c>
      <c r="BV25" s="21">
        <v>0</v>
      </c>
      <c r="BW25" s="20">
        <f>VLOOKUP(A:A,[1]AssistancePivot!$1:$1048576,32,FALSE)</f>
        <v>0</v>
      </c>
      <c r="BX25" s="20">
        <f>VLOOKUP(A:A,[1]AssistancePivot!$1:$1048576,33,FALSE)</f>
        <v>13.1928</v>
      </c>
      <c r="BY25" s="20">
        <f>VLOOKUP(A:A,[1]AssistancePivot!$1:$1048576,34,FALSE)</f>
        <v>0</v>
      </c>
      <c r="BZ25" s="20">
        <f>Table2[[#This Row],[Energy Tax Savings Through FY18]]+Table2[[#This Row],[Energy Tax Savings FY19 and After]]</f>
        <v>13.1928</v>
      </c>
      <c r="CA25" s="20">
        <v>8.6199999999999999E-2</v>
      </c>
      <c r="CB25" s="20">
        <v>12.8363</v>
      </c>
      <c r="CC25" s="20">
        <v>9.7299999999999998E-2</v>
      </c>
      <c r="CD25" s="21">
        <v>12.9336</v>
      </c>
      <c r="CE25" s="20">
        <v>2937.7674999999999</v>
      </c>
      <c r="CF25" s="20">
        <v>17502.6535</v>
      </c>
      <c r="CG25" s="20">
        <v>3716.1761000000001</v>
      </c>
      <c r="CH25" s="21">
        <v>21218.829600000001</v>
      </c>
      <c r="CI25" s="20">
        <v>11767.834199999999</v>
      </c>
      <c r="CJ25" s="20">
        <v>62598.581700000002</v>
      </c>
      <c r="CK25" s="20">
        <v>14885.921899999999</v>
      </c>
      <c r="CL25" s="21">
        <v>77484.503599999996</v>
      </c>
      <c r="CM25" s="20">
        <v>187.8278</v>
      </c>
      <c r="CN25" s="20">
        <v>2075.1098999999999</v>
      </c>
      <c r="CO25" s="20">
        <v>237.584</v>
      </c>
      <c r="CP25" s="21">
        <v>2312.6938999999998</v>
      </c>
      <c r="CQ25" s="20">
        <v>0</v>
      </c>
      <c r="CR25" s="20">
        <v>0</v>
      </c>
      <c r="CS25" s="20">
        <v>0</v>
      </c>
      <c r="CT25" s="21">
        <v>0</v>
      </c>
      <c r="CU25" s="20">
        <v>0</v>
      </c>
      <c r="CV25" s="20">
        <v>0</v>
      </c>
      <c r="CW25" s="20">
        <v>0</v>
      </c>
      <c r="CX25" s="21">
        <v>0</v>
      </c>
      <c r="CY25" s="20">
        <v>187.8278</v>
      </c>
      <c r="CZ25" s="20">
        <v>2075.1098999999999</v>
      </c>
      <c r="DA25" s="20">
        <v>237.584</v>
      </c>
      <c r="DB25" s="21">
        <v>2312.6938999999998</v>
      </c>
      <c r="DC25" s="20">
        <v>9723.1108000000004</v>
      </c>
      <c r="DD25" s="20">
        <v>49493.472900000001</v>
      </c>
      <c r="DE25" s="20">
        <v>12299.404500000001</v>
      </c>
      <c r="DF25" s="21">
        <v>61792.877399999998</v>
      </c>
      <c r="DG25" s="20">
        <v>5699.7456000000002</v>
      </c>
      <c r="DH25" s="20">
        <v>31440.784899999999</v>
      </c>
      <c r="DI25" s="20">
        <v>7209.9844999999996</v>
      </c>
      <c r="DJ25" s="21">
        <v>38650.769399999997</v>
      </c>
      <c r="DK25" s="20">
        <v>15422.856400000001</v>
      </c>
      <c r="DL25" s="20">
        <v>80934.257800000007</v>
      </c>
      <c r="DM25" s="20">
        <v>19509.388999999999</v>
      </c>
      <c r="DN25" s="20">
        <v>100443.6468</v>
      </c>
      <c r="DO25" s="20">
        <v>15235.0286</v>
      </c>
      <c r="DP25" s="20">
        <v>78859.147899999996</v>
      </c>
      <c r="DQ25" s="20">
        <v>19271.805</v>
      </c>
      <c r="DR25" s="22">
        <v>98130.952900000004</v>
      </c>
      <c r="DS25" s="22">
        <v>0</v>
      </c>
      <c r="DT25" s="22">
        <v>0</v>
      </c>
      <c r="DU25" s="22">
        <v>0</v>
      </c>
      <c r="DV25" s="22">
        <v>0</v>
      </c>
      <c r="DW25" s="52">
        <v>550</v>
      </c>
      <c r="DX25" s="52">
        <v>0</v>
      </c>
      <c r="DY25" s="52">
        <v>0</v>
      </c>
      <c r="DZ25" s="52">
        <v>65</v>
      </c>
      <c r="EA25" s="52">
        <v>550</v>
      </c>
      <c r="EB25" s="52">
        <v>0</v>
      </c>
      <c r="EC25" s="52">
        <v>0</v>
      </c>
      <c r="ED25" s="52">
        <v>65</v>
      </c>
      <c r="EE25" s="52">
        <v>100</v>
      </c>
      <c r="EF25" s="52">
        <v>0</v>
      </c>
      <c r="EG25" s="52">
        <v>0</v>
      </c>
      <c r="EH25" s="52">
        <v>100</v>
      </c>
      <c r="EI25" s="52">
        <v>615</v>
      </c>
      <c r="EJ25" s="52">
        <v>615</v>
      </c>
      <c r="EK25" s="52">
        <v>100</v>
      </c>
    </row>
    <row r="26" spans="1:141" s="23" customFormat="1" x14ac:dyDescent="0.2">
      <c r="A26" s="31">
        <v>92245</v>
      </c>
      <c r="B26" s="13" t="s">
        <v>164</v>
      </c>
      <c r="C26" s="14" t="s">
        <v>652</v>
      </c>
      <c r="D26" s="14" t="s">
        <v>1111</v>
      </c>
      <c r="E26" s="34">
        <v>17</v>
      </c>
      <c r="F26" s="36">
        <v>2586</v>
      </c>
      <c r="G26" s="16">
        <v>12</v>
      </c>
      <c r="H26" s="41">
        <v>18200</v>
      </c>
      <c r="I26" s="41">
        <v>13720</v>
      </c>
      <c r="J26" s="59" t="s">
        <v>2497</v>
      </c>
      <c r="K26" s="17" t="s">
        <v>1837</v>
      </c>
      <c r="L26" s="47" t="s">
        <v>1864</v>
      </c>
      <c r="M26" s="47" t="s">
        <v>1850</v>
      </c>
      <c r="N26" s="18">
        <v>850000</v>
      </c>
      <c r="O26" s="13" t="str">
        <f>VLOOKUP(A:A,[1]ProjectInfoPivot!$1:$1048576,51,FALSE)</f>
        <v>Mortgage Recording Tax, Payment In Lieu Of Taxes, Sales Tax</v>
      </c>
      <c r="P26" s="54">
        <v>0</v>
      </c>
      <c r="Q26" s="54">
        <v>0</v>
      </c>
      <c r="R26" s="54">
        <v>6</v>
      </c>
      <c r="S26" s="54">
        <v>0</v>
      </c>
      <c r="T26" s="54">
        <v>0</v>
      </c>
      <c r="U26" s="54">
        <v>6</v>
      </c>
      <c r="V26" s="54">
        <v>6</v>
      </c>
      <c r="W26" s="54">
        <v>0</v>
      </c>
      <c r="X26" s="54">
        <v>0</v>
      </c>
      <c r="Y26" s="54">
        <v>0</v>
      </c>
      <c r="Z26" s="54">
        <v>12</v>
      </c>
      <c r="AA26" s="54">
        <v>0</v>
      </c>
      <c r="AB26" s="54">
        <v>0</v>
      </c>
      <c r="AC26" s="54">
        <v>0</v>
      </c>
      <c r="AD26" s="54">
        <v>0</v>
      </c>
      <c r="AE26" s="54">
        <v>0</v>
      </c>
      <c r="AF26" s="54">
        <v>67</v>
      </c>
      <c r="AG26" s="54" t="s">
        <v>2481</v>
      </c>
      <c r="AH26" s="54" t="s">
        <v>2481</v>
      </c>
      <c r="AI26" s="20">
        <v>18.010200000000001</v>
      </c>
      <c r="AJ26" s="20">
        <v>98.618099999999998</v>
      </c>
      <c r="AK26" s="20">
        <v>22.782399999999999</v>
      </c>
      <c r="AL26" s="20">
        <v>121.40049999999999</v>
      </c>
      <c r="AM26" s="20">
        <v>17.4114</v>
      </c>
      <c r="AN26" s="20">
        <v>121.36020000000001</v>
      </c>
      <c r="AO26" s="20">
        <v>22.024899999999999</v>
      </c>
      <c r="AP26" s="21">
        <v>143.38509999999999</v>
      </c>
      <c r="AQ26" s="20">
        <v>0</v>
      </c>
      <c r="AR26" s="20">
        <v>6.6352000000000002</v>
      </c>
      <c r="AS26" s="20">
        <v>0</v>
      </c>
      <c r="AT26" s="21">
        <v>6.6352000000000002</v>
      </c>
      <c r="AU26" s="20">
        <v>17.644200000000001</v>
      </c>
      <c r="AV26" s="20">
        <v>97.350099999999998</v>
      </c>
      <c r="AW26" s="20">
        <v>22.319199999999999</v>
      </c>
      <c r="AX26" s="21">
        <v>119.66929999999999</v>
      </c>
      <c r="AY26" s="20">
        <v>0</v>
      </c>
      <c r="AZ26" s="20">
        <v>6.6352000000000002</v>
      </c>
      <c r="BA26" s="20">
        <v>0</v>
      </c>
      <c r="BB26" s="21">
        <v>6.6352000000000002</v>
      </c>
      <c r="BC26" s="20">
        <v>6.4191000000000003</v>
      </c>
      <c r="BD26" s="20">
        <v>221.53059999999999</v>
      </c>
      <c r="BE26" s="20">
        <v>8.1197999999999997</v>
      </c>
      <c r="BF26" s="21">
        <v>229.65039999999999</v>
      </c>
      <c r="BG26" s="20">
        <v>11.921099999999999</v>
      </c>
      <c r="BH26" s="20">
        <v>411.41379999999998</v>
      </c>
      <c r="BI26" s="20">
        <v>15.079700000000001</v>
      </c>
      <c r="BJ26" s="21">
        <v>426.49349999999998</v>
      </c>
      <c r="BK26" s="20">
        <v>36.117600000000003</v>
      </c>
      <c r="BL26" s="20">
        <v>755.57259999999997</v>
      </c>
      <c r="BM26" s="20">
        <v>45.687600000000003</v>
      </c>
      <c r="BN26" s="21">
        <v>801.26019999999994</v>
      </c>
      <c r="BO26" s="20">
        <v>44.326900000000002</v>
      </c>
      <c r="BP26" s="20">
        <v>1641.4867999999999</v>
      </c>
      <c r="BQ26" s="20">
        <v>56.071899999999999</v>
      </c>
      <c r="BR26" s="21">
        <v>1697.5586999999998</v>
      </c>
      <c r="BS26" s="20">
        <v>0</v>
      </c>
      <c r="BT26" s="20">
        <v>1.6993</v>
      </c>
      <c r="BU26" s="20">
        <v>0</v>
      </c>
      <c r="BV26" s="21">
        <v>1.6993</v>
      </c>
      <c r="BW26" s="20">
        <f>VLOOKUP(A:A,[1]AssistancePivot!$1:$1048576,32,FALSE)</f>
        <v>0</v>
      </c>
      <c r="BX26" s="20">
        <f>VLOOKUP(A:A,[1]AssistancePivot!$1:$1048576,33,FALSE)</f>
        <v>0</v>
      </c>
      <c r="BY26" s="20">
        <f>VLOOKUP(A:A,[1]AssistancePivot!$1:$1048576,34,FALSE)</f>
        <v>0</v>
      </c>
      <c r="BZ26" s="20">
        <f>Table2[[#This Row],[Energy Tax Savings Through FY18]]+Table2[[#This Row],[Energy Tax Savings FY19 and After]]</f>
        <v>0</v>
      </c>
      <c r="CA26" s="20">
        <v>0</v>
      </c>
      <c r="CB26" s="20">
        <v>0</v>
      </c>
      <c r="CC26" s="20">
        <v>0</v>
      </c>
      <c r="CD26" s="21">
        <v>0</v>
      </c>
      <c r="CE26" s="20">
        <v>19.5075</v>
      </c>
      <c r="CF26" s="20">
        <v>847.34609999999998</v>
      </c>
      <c r="CG26" s="20">
        <v>24.676300000000001</v>
      </c>
      <c r="CH26" s="21">
        <v>872.02239999999995</v>
      </c>
      <c r="CI26" s="20">
        <v>63.834400000000002</v>
      </c>
      <c r="CJ26" s="20">
        <v>2487.1336000000001</v>
      </c>
      <c r="CK26" s="20">
        <v>80.748199999999997</v>
      </c>
      <c r="CL26" s="21">
        <v>2567.8818000000001</v>
      </c>
      <c r="CM26" s="20">
        <v>17.644200000000001</v>
      </c>
      <c r="CN26" s="20">
        <v>105.6846</v>
      </c>
      <c r="CO26" s="20">
        <v>22.319199999999999</v>
      </c>
      <c r="CP26" s="21">
        <v>128.00380000000001</v>
      </c>
      <c r="CQ26" s="20">
        <v>0</v>
      </c>
      <c r="CR26" s="20">
        <v>0</v>
      </c>
      <c r="CS26" s="20">
        <v>0</v>
      </c>
      <c r="CT26" s="21">
        <v>0</v>
      </c>
      <c r="CU26" s="20">
        <v>0</v>
      </c>
      <c r="CV26" s="20">
        <v>0</v>
      </c>
      <c r="CW26" s="20">
        <v>0</v>
      </c>
      <c r="CX26" s="21">
        <v>0</v>
      </c>
      <c r="CY26" s="20">
        <v>17.644200000000001</v>
      </c>
      <c r="CZ26" s="20">
        <v>105.6846</v>
      </c>
      <c r="DA26" s="20">
        <v>22.319199999999999</v>
      </c>
      <c r="DB26" s="21">
        <v>128.00380000000001</v>
      </c>
      <c r="DC26" s="20">
        <v>79.748500000000007</v>
      </c>
      <c r="DD26" s="20">
        <v>1868.1003000000001</v>
      </c>
      <c r="DE26" s="20">
        <v>100.8792</v>
      </c>
      <c r="DF26" s="21">
        <v>1968.9795000000001</v>
      </c>
      <c r="DG26" s="20">
        <v>37.847700000000003</v>
      </c>
      <c r="DH26" s="20">
        <v>1480.2905000000001</v>
      </c>
      <c r="DI26" s="20">
        <v>47.875799999999998</v>
      </c>
      <c r="DJ26" s="21">
        <v>1528.1663000000001</v>
      </c>
      <c r="DK26" s="20">
        <v>117.5962</v>
      </c>
      <c r="DL26" s="20">
        <v>3348.3908000000001</v>
      </c>
      <c r="DM26" s="20">
        <v>148.755</v>
      </c>
      <c r="DN26" s="20">
        <v>3497.1458000000002</v>
      </c>
      <c r="DO26" s="20">
        <v>99.951999999999998</v>
      </c>
      <c r="DP26" s="20">
        <v>3242.7062000000001</v>
      </c>
      <c r="DQ26" s="20">
        <v>126.4358</v>
      </c>
      <c r="DR26" s="22">
        <v>3369.1420000000003</v>
      </c>
      <c r="DS26" s="22">
        <v>0</v>
      </c>
      <c r="DT26" s="22">
        <v>0</v>
      </c>
      <c r="DU26" s="22">
        <v>0</v>
      </c>
      <c r="DV26" s="22">
        <v>0</v>
      </c>
      <c r="DW26" s="52">
        <v>0</v>
      </c>
      <c r="DX26" s="52">
        <v>0</v>
      </c>
      <c r="DY26" s="52">
        <v>0</v>
      </c>
      <c r="DZ26" s="52">
        <v>0</v>
      </c>
      <c r="EA26" s="52">
        <v>0</v>
      </c>
      <c r="EB26" s="52">
        <v>0</v>
      </c>
      <c r="EC26" s="52">
        <v>0</v>
      </c>
      <c r="ED26" s="52">
        <v>0</v>
      </c>
      <c r="EE26" s="52">
        <v>0</v>
      </c>
      <c r="EF26" s="52">
        <v>0</v>
      </c>
      <c r="EG26" s="52">
        <v>0</v>
      </c>
      <c r="EH26" s="52">
        <v>0</v>
      </c>
      <c r="EI26" s="52">
        <v>0</v>
      </c>
      <c r="EJ26" s="52">
        <v>0</v>
      </c>
      <c r="EK26" s="52"/>
    </row>
    <row r="27" spans="1:141" s="23" customFormat="1" x14ac:dyDescent="0.2">
      <c r="A27" s="31">
        <v>92247</v>
      </c>
      <c r="B27" s="13" t="s">
        <v>165</v>
      </c>
      <c r="C27" s="14" t="s">
        <v>653</v>
      </c>
      <c r="D27" s="14" t="s">
        <v>1110</v>
      </c>
      <c r="E27" s="34">
        <v>26</v>
      </c>
      <c r="F27" s="36">
        <v>288</v>
      </c>
      <c r="G27" s="16">
        <v>5</v>
      </c>
      <c r="H27" s="41">
        <v>65000</v>
      </c>
      <c r="I27" s="41">
        <v>75845</v>
      </c>
      <c r="J27" s="59" t="s">
        <v>2498</v>
      </c>
      <c r="K27" s="17" t="s">
        <v>1857</v>
      </c>
      <c r="L27" s="47" t="s">
        <v>1866</v>
      </c>
      <c r="M27" s="47" t="s">
        <v>1867</v>
      </c>
      <c r="N27" s="18">
        <v>7000000</v>
      </c>
      <c r="O27" s="13" t="str">
        <f>VLOOKUP(A:A,[1]ProjectInfoPivot!$1:$1048576,51,FALSE)</f>
        <v>Mortgage Recording Tax, Payment In Lieu Of Taxes, Sales Tax, Tax Exempt Bonds</v>
      </c>
      <c r="P27" s="54">
        <v>0</v>
      </c>
      <c r="Q27" s="54">
        <v>0</v>
      </c>
      <c r="R27" s="54">
        <v>0</v>
      </c>
      <c r="S27" s="54">
        <v>0</v>
      </c>
      <c r="T27" s="54">
        <v>0</v>
      </c>
      <c r="U27" s="54">
        <v>0</v>
      </c>
      <c r="V27" s="54">
        <v>2</v>
      </c>
      <c r="W27" s="54">
        <v>0</v>
      </c>
      <c r="X27" s="54">
        <v>0</v>
      </c>
      <c r="Y27" s="54">
        <v>0</v>
      </c>
      <c r="Z27" s="54">
        <v>25</v>
      </c>
      <c r="AA27" s="54">
        <v>0</v>
      </c>
      <c r="AB27" s="54">
        <v>0</v>
      </c>
      <c r="AC27" s="54">
        <v>0</v>
      </c>
      <c r="AD27" s="54">
        <v>0</v>
      </c>
      <c r="AE27" s="54">
        <v>0</v>
      </c>
      <c r="AF27" s="54"/>
      <c r="AG27" s="54"/>
      <c r="AH27" s="54"/>
      <c r="AI27" s="20">
        <v>62.330199999999998</v>
      </c>
      <c r="AJ27" s="20">
        <v>820.66729999999995</v>
      </c>
      <c r="AK27" s="20">
        <v>0</v>
      </c>
      <c r="AL27" s="20">
        <v>820.66729999999995</v>
      </c>
      <c r="AM27" s="20">
        <v>230.67570000000001</v>
      </c>
      <c r="AN27" s="20">
        <v>1165.0449000000001</v>
      </c>
      <c r="AO27" s="20">
        <v>0</v>
      </c>
      <c r="AP27" s="21">
        <v>1165.0449000000001</v>
      </c>
      <c r="AQ27" s="20">
        <v>0</v>
      </c>
      <c r="AR27" s="20">
        <v>122.815</v>
      </c>
      <c r="AS27" s="20">
        <v>0</v>
      </c>
      <c r="AT27" s="21">
        <v>122.815</v>
      </c>
      <c r="AU27" s="20">
        <v>2.0838999999999999</v>
      </c>
      <c r="AV27" s="20">
        <v>1196.6146000000001</v>
      </c>
      <c r="AW27" s="20">
        <v>0</v>
      </c>
      <c r="AX27" s="21">
        <v>1196.6146000000001</v>
      </c>
      <c r="AY27" s="20">
        <v>0</v>
      </c>
      <c r="AZ27" s="20">
        <v>122.815</v>
      </c>
      <c r="BA27" s="20">
        <v>0</v>
      </c>
      <c r="BB27" s="21">
        <v>122.815</v>
      </c>
      <c r="BC27" s="20">
        <v>3.0171000000000001</v>
      </c>
      <c r="BD27" s="20">
        <v>1663.3304000000001</v>
      </c>
      <c r="BE27" s="20">
        <v>0</v>
      </c>
      <c r="BF27" s="21">
        <v>1663.3304000000001</v>
      </c>
      <c r="BG27" s="20">
        <v>5.6032000000000002</v>
      </c>
      <c r="BH27" s="20">
        <v>3089.0423000000001</v>
      </c>
      <c r="BI27" s="20">
        <v>0</v>
      </c>
      <c r="BJ27" s="21">
        <v>3089.0423000000001</v>
      </c>
      <c r="BK27" s="20">
        <v>299.54230000000001</v>
      </c>
      <c r="BL27" s="20">
        <v>5541.4703</v>
      </c>
      <c r="BM27" s="20">
        <v>0</v>
      </c>
      <c r="BN27" s="21">
        <v>5541.4703</v>
      </c>
      <c r="BO27" s="20">
        <v>25.775099999999998</v>
      </c>
      <c r="BP27" s="20">
        <v>14488.1798</v>
      </c>
      <c r="BQ27" s="20">
        <v>0</v>
      </c>
      <c r="BR27" s="21">
        <v>14488.1798</v>
      </c>
      <c r="BS27" s="20">
        <v>0</v>
      </c>
      <c r="BT27" s="20">
        <v>0</v>
      </c>
      <c r="BU27" s="20">
        <v>0</v>
      </c>
      <c r="BV27" s="21">
        <v>0</v>
      </c>
      <c r="BW27" s="20">
        <f>VLOOKUP(A:A,[1]AssistancePivot!$1:$1048576,32,FALSE)</f>
        <v>0</v>
      </c>
      <c r="BX27" s="20">
        <f>VLOOKUP(A:A,[1]AssistancePivot!$1:$1048576,33,FALSE)</f>
        <v>0</v>
      </c>
      <c r="BY27" s="20">
        <f>VLOOKUP(A:A,[1]AssistancePivot!$1:$1048576,34,FALSE)</f>
        <v>0</v>
      </c>
      <c r="BZ27" s="20">
        <f>Table2[[#This Row],[Energy Tax Savings Through FY18]]+Table2[[#This Row],[Energy Tax Savings FY19 and After]]</f>
        <v>0</v>
      </c>
      <c r="CA27" s="20">
        <v>0</v>
      </c>
      <c r="CB27" s="20">
        <v>3.2563</v>
      </c>
      <c r="CC27" s="20">
        <v>0</v>
      </c>
      <c r="CD27" s="21">
        <v>3.2563</v>
      </c>
      <c r="CE27" s="20">
        <v>9.4194999999999993</v>
      </c>
      <c r="CF27" s="20">
        <v>6322.7116999999998</v>
      </c>
      <c r="CG27" s="20">
        <v>0</v>
      </c>
      <c r="CH27" s="21">
        <v>6322.7116999999998</v>
      </c>
      <c r="CI27" s="20">
        <v>35.194600000000001</v>
      </c>
      <c r="CJ27" s="20">
        <v>20807.635200000001</v>
      </c>
      <c r="CK27" s="20">
        <v>0</v>
      </c>
      <c r="CL27" s="21">
        <v>20807.635200000001</v>
      </c>
      <c r="CM27" s="20">
        <v>2.0838999999999999</v>
      </c>
      <c r="CN27" s="20">
        <v>1322.6858999999999</v>
      </c>
      <c r="CO27" s="20">
        <v>0</v>
      </c>
      <c r="CP27" s="21">
        <v>1322.6858999999999</v>
      </c>
      <c r="CQ27" s="20">
        <v>0</v>
      </c>
      <c r="CR27" s="20">
        <v>0</v>
      </c>
      <c r="CS27" s="20">
        <v>0</v>
      </c>
      <c r="CT27" s="21">
        <v>0</v>
      </c>
      <c r="CU27" s="20">
        <v>0</v>
      </c>
      <c r="CV27" s="20">
        <v>0</v>
      </c>
      <c r="CW27" s="20">
        <v>0</v>
      </c>
      <c r="CX27" s="21">
        <v>0</v>
      </c>
      <c r="CY27" s="20">
        <v>2.0838999999999999</v>
      </c>
      <c r="CZ27" s="20">
        <v>1322.6858999999999</v>
      </c>
      <c r="DA27" s="20">
        <v>0</v>
      </c>
      <c r="DB27" s="21">
        <v>1322.6858999999999</v>
      </c>
      <c r="DC27" s="20">
        <v>318.78100000000001</v>
      </c>
      <c r="DD27" s="20">
        <v>16596.706999999999</v>
      </c>
      <c r="DE27" s="20">
        <v>0</v>
      </c>
      <c r="DF27" s="21">
        <v>16596.706999999999</v>
      </c>
      <c r="DG27" s="20">
        <v>18.0398</v>
      </c>
      <c r="DH27" s="20">
        <v>11075.0844</v>
      </c>
      <c r="DI27" s="20">
        <v>0</v>
      </c>
      <c r="DJ27" s="21">
        <v>11075.0844</v>
      </c>
      <c r="DK27" s="20">
        <v>336.82080000000002</v>
      </c>
      <c r="DL27" s="20">
        <v>27671.791399999998</v>
      </c>
      <c r="DM27" s="20">
        <v>0</v>
      </c>
      <c r="DN27" s="20">
        <v>27671.791399999998</v>
      </c>
      <c r="DO27" s="20">
        <v>334.73689999999999</v>
      </c>
      <c r="DP27" s="20">
        <v>26349.105500000001</v>
      </c>
      <c r="DQ27" s="20">
        <v>0</v>
      </c>
      <c r="DR27" s="22">
        <v>26349.105500000001</v>
      </c>
      <c r="DS27" s="22">
        <v>0</v>
      </c>
      <c r="DT27" s="22">
        <v>0</v>
      </c>
      <c r="DU27" s="22">
        <v>0</v>
      </c>
      <c r="DV27" s="22">
        <v>0</v>
      </c>
      <c r="DW27" s="52"/>
      <c r="DX27" s="52"/>
      <c r="DY27" s="52"/>
      <c r="DZ27" s="52"/>
      <c r="EA27" s="52"/>
      <c r="EB27" s="52"/>
      <c r="EC27" s="52"/>
      <c r="ED27" s="52"/>
      <c r="EE27" s="52"/>
      <c r="EF27" s="52"/>
      <c r="EG27" s="52"/>
      <c r="EH27" s="52"/>
      <c r="EI27" s="52"/>
      <c r="EJ27" s="52"/>
      <c r="EK27" s="52"/>
    </row>
    <row r="28" spans="1:141" s="23" customFormat="1" x14ac:dyDescent="0.2">
      <c r="A28" s="31">
        <v>92255</v>
      </c>
      <c r="B28" s="13" t="s">
        <v>166</v>
      </c>
      <c r="C28" s="14" t="s">
        <v>654</v>
      </c>
      <c r="D28" s="14" t="s">
        <v>1110</v>
      </c>
      <c r="E28" s="34">
        <v>26</v>
      </c>
      <c r="F28" s="36">
        <v>46</v>
      </c>
      <c r="G28" s="16">
        <v>39</v>
      </c>
      <c r="H28" s="41">
        <v>7500</v>
      </c>
      <c r="I28" s="41">
        <v>7500</v>
      </c>
      <c r="J28" s="59" t="s">
        <v>2490</v>
      </c>
      <c r="K28" s="17" t="s">
        <v>1837</v>
      </c>
      <c r="L28" s="47" t="s">
        <v>1868</v>
      </c>
      <c r="M28" s="47" t="s">
        <v>1850</v>
      </c>
      <c r="N28" s="18">
        <v>545000</v>
      </c>
      <c r="O28" s="13" t="str">
        <f>VLOOKUP(A:A,[1]ProjectInfoPivot!$1:$1048576,51,FALSE)</f>
        <v>Mortgage Recording Tax, Payment In Lieu Of Taxes, Sales Tax</v>
      </c>
      <c r="P28" s="54">
        <v>0</v>
      </c>
      <c r="Q28" s="54">
        <v>0</v>
      </c>
      <c r="R28" s="54">
        <v>90</v>
      </c>
      <c r="S28" s="54">
        <v>0</v>
      </c>
      <c r="T28" s="54">
        <v>0</v>
      </c>
      <c r="U28" s="54">
        <v>90</v>
      </c>
      <c r="V28" s="54">
        <v>90</v>
      </c>
      <c r="W28" s="54">
        <v>0</v>
      </c>
      <c r="X28" s="54">
        <v>0</v>
      </c>
      <c r="Y28" s="54">
        <v>0</v>
      </c>
      <c r="Z28" s="54">
        <v>14</v>
      </c>
      <c r="AA28" s="54">
        <v>0</v>
      </c>
      <c r="AB28" s="54">
        <v>0</v>
      </c>
      <c r="AC28" s="54">
        <v>0</v>
      </c>
      <c r="AD28" s="54">
        <v>0</v>
      </c>
      <c r="AE28" s="54">
        <v>0</v>
      </c>
      <c r="AF28" s="54">
        <v>47</v>
      </c>
      <c r="AG28" s="54" t="s">
        <v>2480</v>
      </c>
      <c r="AH28" s="54" t="s">
        <v>2481</v>
      </c>
      <c r="AI28" s="20">
        <v>6.7251000000000003</v>
      </c>
      <c r="AJ28" s="20">
        <v>97.784000000000006</v>
      </c>
      <c r="AK28" s="20">
        <v>8.5068999999999999</v>
      </c>
      <c r="AL28" s="20">
        <v>106.29090000000001</v>
      </c>
      <c r="AM28" s="20">
        <v>22.9849</v>
      </c>
      <c r="AN28" s="20">
        <v>138.16390000000001</v>
      </c>
      <c r="AO28" s="20">
        <v>29.074999999999999</v>
      </c>
      <c r="AP28" s="21">
        <v>167.2389</v>
      </c>
      <c r="AQ28" s="20">
        <v>0</v>
      </c>
      <c r="AR28" s="20">
        <v>6.3735999999999997</v>
      </c>
      <c r="AS28" s="20">
        <v>0</v>
      </c>
      <c r="AT28" s="21">
        <v>6.3735999999999997</v>
      </c>
      <c r="AU28" s="20">
        <v>20.113900000000001</v>
      </c>
      <c r="AV28" s="20">
        <v>127.0047</v>
      </c>
      <c r="AW28" s="20">
        <v>25.443200000000001</v>
      </c>
      <c r="AX28" s="21">
        <v>152.4479</v>
      </c>
      <c r="AY28" s="20">
        <v>0</v>
      </c>
      <c r="AZ28" s="20">
        <v>6.3735999999999997</v>
      </c>
      <c r="BA28" s="20">
        <v>0</v>
      </c>
      <c r="BB28" s="21">
        <v>6.3735999999999997</v>
      </c>
      <c r="BC28" s="20">
        <v>96.285899999999998</v>
      </c>
      <c r="BD28" s="20">
        <v>545.43060000000003</v>
      </c>
      <c r="BE28" s="20">
        <v>121.7985</v>
      </c>
      <c r="BF28" s="21">
        <v>667.22910000000002</v>
      </c>
      <c r="BG28" s="20">
        <v>178.8167</v>
      </c>
      <c r="BH28" s="20">
        <v>1012.9424</v>
      </c>
      <c r="BI28" s="20">
        <v>226.197</v>
      </c>
      <c r="BJ28" s="21">
        <v>1239.1394</v>
      </c>
      <c r="BK28" s="20">
        <v>284.69869999999997</v>
      </c>
      <c r="BL28" s="20">
        <v>1667.3162</v>
      </c>
      <c r="BM28" s="20">
        <v>360.13420000000002</v>
      </c>
      <c r="BN28" s="21">
        <v>2027.4503999999999</v>
      </c>
      <c r="BO28" s="20">
        <v>683.0752</v>
      </c>
      <c r="BP28" s="20">
        <v>3994.5862999999999</v>
      </c>
      <c r="BQ28" s="20">
        <v>864.06690000000003</v>
      </c>
      <c r="BR28" s="21">
        <v>4858.6531999999997</v>
      </c>
      <c r="BS28" s="20">
        <v>0</v>
      </c>
      <c r="BT28" s="20">
        <v>0</v>
      </c>
      <c r="BU28" s="20">
        <v>0</v>
      </c>
      <c r="BV28" s="21">
        <v>0</v>
      </c>
      <c r="BW28" s="20">
        <f>VLOOKUP(A:A,[1]AssistancePivot!$1:$1048576,32,FALSE)</f>
        <v>0</v>
      </c>
      <c r="BX28" s="20">
        <f>VLOOKUP(A:A,[1]AssistancePivot!$1:$1048576,33,FALSE)</f>
        <v>0</v>
      </c>
      <c r="BY28" s="20">
        <f>VLOOKUP(A:A,[1]AssistancePivot!$1:$1048576,34,FALSE)</f>
        <v>0</v>
      </c>
      <c r="BZ28" s="20">
        <f>Table2[[#This Row],[Energy Tax Savings Through FY18]]+Table2[[#This Row],[Energy Tax Savings FY19 and After]]</f>
        <v>0</v>
      </c>
      <c r="CA28" s="20">
        <v>0</v>
      </c>
      <c r="CB28" s="20">
        <v>0</v>
      </c>
      <c r="CC28" s="20">
        <v>0</v>
      </c>
      <c r="CD28" s="21">
        <v>0</v>
      </c>
      <c r="CE28" s="20">
        <v>300.60860000000002</v>
      </c>
      <c r="CF28" s="20">
        <v>2010.077</v>
      </c>
      <c r="CG28" s="20">
        <v>380.25970000000001</v>
      </c>
      <c r="CH28" s="21">
        <v>2390.3366999999998</v>
      </c>
      <c r="CI28" s="20">
        <v>983.68380000000002</v>
      </c>
      <c r="CJ28" s="20">
        <v>6004.6633000000002</v>
      </c>
      <c r="CK28" s="20">
        <v>1244.3266000000001</v>
      </c>
      <c r="CL28" s="21">
        <v>7248.9899000000005</v>
      </c>
      <c r="CM28" s="20">
        <v>20.113900000000001</v>
      </c>
      <c r="CN28" s="20">
        <v>133.3783</v>
      </c>
      <c r="CO28" s="20">
        <v>25.443200000000001</v>
      </c>
      <c r="CP28" s="21">
        <v>158.82149999999999</v>
      </c>
      <c r="CQ28" s="20">
        <v>0</v>
      </c>
      <c r="CR28" s="20">
        <v>0</v>
      </c>
      <c r="CS28" s="20">
        <v>0</v>
      </c>
      <c r="CT28" s="21">
        <v>0</v>
      </c>
      <c r="CU28" s="20">
        <v>0</v>
      </c>
      <c r="CV28" s="20">
        <v>0</v>
      </c>
      <c r="CW28" s="20">
        <v>0</v>
      </c>
      <c r="CX28" s="21">
        <v>0</v>
      </c>
      <c r="CY28" s="20">
        <v>20.113900000000001</v>
      </c>
      <c r="CZ28" s="20">
        <v>133.3783</v>
      </c>
      <c r="DA28" s="20">
        <v>25.443200000000001</v>
      </c>
      <c r="DB28" s="21">
        <v>158.82149999999999</v>
      </c>
      <c r="DC28" s="20">
        <v>712.78520000000003</v>
      </c>
      <c r="DD28" s="20">
        <v>4236.9078</v>
      </c>
      <c r="DE28" s="20">
        <v>901.64880000000005</v>
      </c>
      <c r="DF28" s="21">
        <v>5138.5565999999999</v>
      </c>
      <c r="DG28" s="20">
        <v>575.71119999999996</v>
      </c>
      <c r="DH28" s="20">
        <v>3568.45</v>
      </c>
      <c r="DI28" s="20">
        <v>728.25519999999995</v>
      </c>
      <c r="DJ28" s="21">
        <v>4296.7051999999994</v>
      </c>
      <c r="DK28" s="20">
        <v>1288.4964</v>
      </c>
      <c r="DL28" s="20">
        <v>7805.3577999999998</v>
      </c>
      <c r="DM28" s="20">
        <v>1629.904</v>
      </c>
      <c r="DN28" s="20">
        <v>9435.2618000000002</v>
      </c>
      <c r="DO28" s="20">
        <v>1268.3824999999999</v>
      </c>
      <c r="DP28" s="20">
        <v>7671.9795000000004</v>
      </c>
      <c r="DQ28" s="20">
        <v>1604.4608000000001</v>
      </c>
      <c r="DR28" s="22">
        <v>9276.4403000000002</v>
      </c>
      <c r="DS28" s="22">
        <v>0</v>
      </c>
      <c r="DT28" s="22">
        <v>0</v>
      </c>
      <c r="DU28" s="22">
        <v>0</v>
      </c>
      <c r="DV28" s="22">
        <v>0</v>
      </c>
      <c r="DW28" s="52">
        <v>0</v>
      </c>
      <c r="DX28" s="52">
        <v>0</v>
      </c>
      <c r="DY28" s="52">
        <v>0</v>
      </c>
      <c r="DZ28" s="52">
        <v>90</v>
      </c>
      <c r="EA28" s="52">
        <v>0</v>
      </c>
      <c r="EB28" s="52">
        <v>0</v>
      </c>
      <c r="EC28" s="52">
        <v>0</v>
      </c>
      <c r="ED28" s="52">
        <v>90</v>
      </c>
      <c r="EE28" s="52">
        <v>0</v>
      </c>
      <c r="EF28" s="52">
        <v>0</v>
      </c>
      <c r="EG28" s="52">
        <v>0</v>
      </c>
      <c r="EH28" s="52">
        <v>100</v>
      </c>
      <c r="EI28" s="52">
        <v>90</v>
      </c>
      <c r="EJ28" s="52">
        <v>90</v>
      </c>
      <c r="EK28" s="52">
        <v>100</v>
      </c>
    </row>
    <row r="29" spans="1:141" s="23" customFormat="1" x14ac:dyDescent="0.2">
      <c r="A29" s="31">
        <v>92268</v>
      </c>
      <c r="B29" s="13" t="s">
        <v>167</v>
      </c>
      <c r="C29" s="14" t="s">
        <v>655</v>
      </c>
      <c r="D29" s="14" t="s">
        <v>1110</v>
      </c>
      <c r="E29" s="34">
        <v>26</v>
      </c>
      <c r="F29" s="36">
        <v>458</v>
      </c>
      <c r="G29" s="16">
        <v>98</v>
      </c>
      <c r="H29" s="41">
        <v>12000</v>
      </c>
      <c r="I29" s="41">
        <v>12000</v>
      </c>
      <c r="J29" s="59" t="s">
        <v>2499</v>
      </c>
      <c r="K29" s="17" t="s">
        <v>1837</v>
      </c>
      <c r="L29" s="47" t="s">
        <v>1869</v>
      </c>
      <c r="M29" s="47" t="s">
        <v>1870</v>
      </c>
      <c r="N29" s="18">
        <v>1077000</v>
      </c>
      <c r="O29" s="13" t="str">
        <f>VLOOKUP(A:A,[1]ProjectInfoPivot!$1:$1048576,51,FALSE)</f>
        <v>Mortgage Recording Tax, Payment In Lieu Of Taxes, Sales Tax</v>
      </c>
      <c r="P29" s="54">
        <v>0</v>
      </c>
      <c r="Q29" s="54">
        <v>0</v>
      </c>
      <c r="R29" s="54">
        <v>0</v>
      </c>
      <c r="S29" s="54">
        <v>0</v>
      </c>
      <c r="T29" s="54">
        <v>0</v>
      </c>
      <c r="U29" s="54">
        <v>0</v>
      </c>
      <c r="V29" s="54">
        <v>14</v>
      </c>
      <c r="W29" s="54">
        <v>0</v>
      </c>
      <c r="X29" s="54">
        <v>0</v>
      </c>
      <c r="Y29" s="54">
        <v>0</v>
      </c>
      <c r="Z29" s="54">
        <v>3</v>
      </c>
      <c r="AA29" s="54">
        <v>0</v>
      </c>
      <c r="AB29" s="54">
        <v>0</v>
      </c>
      <c r="AC29" s="54">
        <v>0</v>
      </c>
      <c r="AD29" s="54">
        <v>0</v>
      </c>
      <c r="AE29" s="54">
        <v>0</v>
      </c>
      <c r="AF29" s="54"/>
      <c r="AG29" s="54"/>
      <c r="AH29" s="54"/>
      <c r="AI29" s="20">
        <v>16.5823</v>
      </c>
      <c r="AJ29" s="20">
        <v>168.6463</v>
      </c>
      <c r="AK29" s="20">
        <v>0</v>
      </c>
      <c r="AL29" s="20">
        <v>168.6463</v>
      </c>
      <c r="AM29" s="20">
        <v>31.966999999999999</v>
      </c>
      <c r="AN29" s="20">
        <v>137.32249999999999</v>
      </c>
      <c r="AO29" s="20">
        <v>0</v>
      </c>
      <c r="AP29" s="21">
        <v>137.32249999999999</v>
      </c>
      <c r="AQ29" s="20">
        <v>0</v>
      </c>
      <c r="AR29" s="20">
        <v>15.178000000000001</v>
      </c>
      <c r="AS29" s="20">
        <v>0</v>
      </c>
      <c r="AT29" s="21">
        <v>15.178000000000001</v>
      </c>
      <c r="AU29" s="20">
        <v>10.839700000000001</v>
      </c>
      <c r="AV29" s="20">
        <v>117.45699999999999</v>
      </c>
      <c r="AW29" s="20">
        <v>0</v>
      </c>
      <c r="AX29" s="21">
        <v>117.45699999999999</v>
      </c>
      <c r="AY29" s="20">
        <v>0</v>
      </c>
      <c r="AZ29" s="20">
        <v>15.178000000000001</v>
      </c>
      <c r="BA29" s="20">
        <v>0</v>
      </c>
      <c r="BB29" s="21">
        <v>15.178000000000001</v>
      </c>
      <c r="BC29" s="20">
        <v>17.697299999999998</v>
      </c>
      <c r="BD29" s="20">
        <v>108.0048</v>
      </c>
      <c r="BE29" s="20">
        <v>0</v>
      </c>
      <c r="BF29" s="21">
        <v>108.0048</v>
      </c>
      <c r="BG29" s="20">
        <v>32.866300000000003</v>
      </c>
      <c r="BH29" s="20">
        <v>200.5805</v>
      </c>
      <c r="BI29" s="20">
        <v>0</v>
      </c>
      <c r="BJ29" s="21">
        <v>200.5805</v>
      </c>
      <c r="BK29" s="20">
        <v>88.273200000000003</v>
      </c>
      <c r="BL29" s="20">
        <v>497.09710000000001</v>
      </c>
      <c r="BM29" s="20">
        <v>0</v>
      </c>
      <c r="BN29" s="21">
        <v>497.09710000000001</v>
      </c>
      <c r="BO29" s="20">
        <v>91.533100000000005</v>
      </c>
      <c r="BP29" s="20">
        <v>665.38019999999995</v>
      </c>
      <c r="BQ29" s="20">
        <v>0</v>
      </c>
      <c r="BR29" s="21">
        <v>665.38019999999995</v>
      </c>
      <c r="BS29" s="20">
        <v>0</v>
      </c>
      <c r="BT29" s="20">
        <v>0</v>
      </c>
      <c r="BU29" s="20">
        <v>0</v>
      </c>
      <c r="BV29" s="21">
        <v>0</v>
      </c>
      <c r="BW29" s="20">
        <f>VLOOKUP(A:A,[1]AssistancePivot!$1:$1048576,32,FALSE)</f>
        <v>0</v>
      </c>
      <c r="BX29" s="20">
        <f>VLOOKUP(A:A,[1]AssistancePivot!$1:$1048576,33,FALSE)</f>
        <v>0</v>
      </c>
      <c r="BY29" s="20">
        <f>VLOOKUP(A:A,[1]AssistancePivot!$1:$1048576,34,FALSE)</f>
        <v>0</v>
      </c>
      <c r="BZ29" s="20">
        <f>Table2[[#This Row],[Energy Tax Savings Through FY18]]+Table2[[#This Row],[Energy Tax Savings FY19 and After]]</f>
        <v>0</v>
      </c>
      <c r="CA29" s="20">
        <v>0</v>
      </c>
      <c r="CB29" s="20">
        <v>0</v>
      </c>
      <c r="CC29" s="20">
        <v>0</v>
      </c>
      <c r="CD29" s="21">
        <v>0</v>
      </c>
      <c r="CE29" s="20">
        <v>55.251600000000003</v>
      </c>
      <c r="CF29" s="20">
        <v>399.1388</v>
      </c>
      <c r="CG29" s="20">
        <v>0</v>
      </c>
      <c r="CH29" s="21">
        <v>399.1388</v>
      </c>
      <c r="CI29" s="20">
        <v>146.78469999999999</v>
      </c>
      <c r="CJ29" s="20">
        <v>1064.519</v>
      </c>
      <c r="CK29" s="20">
        <v>0</v>
      </c>
      <c r="CL29" s="21">
        <v>1064.519</v>
      </c>
      <c r="CM29" s="20">
        <v>10.839700000000001</v>
      </c>
      <c r="CN29" s="20">
        <v>132.63499999999999</v>
      </c>
      <c r="CO29" s="20">
        <v>0</v>
      </c>
      <c r="CP29" s="21">
        <v>132.63499999999999</v>
      </c>
      <c r="CQ29" s="20">
        <v>0</v>
      </c>
      <c r="CR29" s="20">
        <v>0</v>
      </c>
      <c r="CS29" s="20">
        <v>0</v>
      </c>
      <c r="CT29" s="21">
        <v>0</v>
      </c>
      <c r="CU29" s="20">
        <v>0</v>
      </c>
      <c r="CV29" s="20">
        <v>0</v>
      </c>
      <c r="CW29" s="20">
        <v>0</v>
      </c>
      <c r="CX29" s="21">
        <v>0</v>
      </c>
      <c r="CY29" s="20">
        <v>10.839700000000001</v>
      </c>
      <c r="CZ29" s="20">
        <v>132.63499999999999</v>
      </c>
      <c r="DA29" s="20">
        <v>0</v>
      </c>
      <c r="DB29" s="21">
        <v>132.63499999999999</v>
      </c>
      <c r="DC29" s="20">
        <v>140.08240000000001</v>
      </c>
      <c r="DD29" s="20">
        <v>986.52700000000004</v>
      </c>
      <c r="DE29" s="20">
        <v>0</v>
      </c>
      <c r="DF29" s="21">
        <v>986.52700000000004</v>
      </c>
      <c r="DG29" s="20">
        <v>105.8152</v>
      </c>
      <c r="DH29" s="20">
        <v>707.72410000000002</v>
      </c>
      <c r="DI29" s="20">
        <v>0</v>
      </c>
      <c r="DJ29" s="21">
        <v>707.72410000000002</v>
      </c>
      <c r="DK29" s="20">
        <v>245.89760000000001</v>
      </c>
      <c r="DL29" s="20">
        <v>1694.2511</v>
      </c>
      <c r="DM29" s="20">
        <v>0</v>
      </c>
      <c r="DN29" s="20">
        <v>1694.2511</v>
      </c>
      <c r="DO29" s="20">
        <v>235.05789999999999</v>
      </c>
      <c r="DP29" s="20">
        <v>1561.6161</v>
      </c>
      <c r="DQ29" s="20">
        <v>0</v>
      </c>
      <c r="DR29" s="22">
        <v>1561.6161</v>
      </c>
      <c r="DS29" s="22">
        <v>0</v>
      </c>
      <c r="DT29" s="22">
        <v>0</v>
      </c>
      <c r="DU29" s="22">
        <v>0</v>
      </c>
      <c r="DV29" s="22">
        <v>0</v>
      </c>
      <c r="DW29" s="52"/>
      <c r="DX29" s="52"/>
      <c r="DY29" s="52"/>
      <c r="DZ29" s="52"/>
      <c r="EA29" s="52"/>
      <c r="EB29" s="52"/>
      <c r="EC29" s="52"/>
      <c r="ED29" s="52"/>
      <c r="EE29" s="52"/>
      <c r="EF29" s="52"/>
      <c r="EG29" s="52"/>
      <c r="EH29" s="52"/>
      <c r="EI29" s="52"/>
      <c r="EJ29" s="52"/>
      <c r="EK29" s="52"/>
    </row>
    <row r="30" spans="1:141" s="23" customFormat="1" ht="25.5" x14ac:dyDescent="0.2">
      <c r="A30" s="31">
        <v>92274</v>
      </c>
      <c r="B30" s="13" t="s">
        <v>168</v>
      </c>
      <c r="C30" s="14" t="s">
        <v>656</v>
      </c>
      <c r="D30" s="14" t="s">
        <v>1109</v>
      </c>
      <c r="E30" s="34">
        <v>37</v>
      </c>
      <c r="F30" s="36">
        <v>3689</v>
      </c>
      <c r="G30" s="16">
        <v>1</v>
      </c>
      <c r="H30" s="41">
        <v>36050</v>
      </c>
      <c r="I30" s="41">
        <v>36050</v>
      </c>
      <c r="J30" s="59" t="s">
        <v>2500</v>
      </c>
      <c r="K30" s="17" t="s">
        <v>1837</v>
      </c>
      <c r="L30" s="47" t="s">
        <v>1871</v>
      </c>
      <c r="M30" s="47" t="s">
        <v>1870</v>
      </c>
      <c r="N30" s="18">
        <v>1060000</v>
      </c>
      <c r="O30" s="13" t="str">
        <f>VLOOKUP(A:A,[1]ProjectInfoPivot!$1:$1048576,51,FALSE)</f>
        <v>Mortgage Recording Tax, Payment In Lieu Of Taxes, Sales Tax</v>
      </c>
      <c r="P30" s="54">
        <v>2</v>
      </c>
      <c r="Q30" s="54">
        <v>0</v>
      </c>
      <c r="R30" s="54">
        <v>104</v>
      </c>
      <c r="S30" s="54">
        <v>0</v>
      </c>
      <c r="T30" s="54">
        <v>0</v>
      </c>
      <c r="U30" s="54">
        <v>106</v>
      </c>
      <c r="V30" s="54">
        <v>105</v>
      </c>
      <c r="W30" s="54">
        <v>0</v>
      </c>
      <c r="X30" s="54">
        <v>0</v>
      </c>
      <c r="Y30" s="54">
        <v>83</v>
      </c>
      <c r="Z30" s="54">
        <v>7</v>
      </c>
      <c r="AA30" s="54">
        <v>0</v>
      </c>
      <c r="AB30" s="54">
        <v>0</v>
      </c>
      <c r="AC30" s="54">
        <v>0</v>
      </c>
      <c r="AD30" s="54">
        <v>0</v>
      </c>
      <c r="AE30" s="54">
        <v>0</v>
      </c>
      <c r="AF30" s="54">
        <v>75</v>
      </c>
      <c r="AG30" s="54" t="s">
        <v>2480</v>
      </c>
      <c r="AH30" s="54" t="s">
        <v>2481</v>
      </c>
      <c r="AI30" s="20">
        <v>31.414300000000001</v>
      </c>
      <c r="AJ30" s="20">
        <v>215.6463</v>
      </c>
      <c r="AK30" s="20">
        <v>45.4773</v>
      </c>
      <c r="AL30" s="20">
        <v>261.12360000000001</v>
      </c>
      <c r="AM30" s="20">
        <v>41.409700000000001</v>
      </c>
      <c r="AN30" s="20">
        <v>368.39359999999999</v>
      </c>
      <c r="AO30" s="20">
        <v>59.947400000000002</v>
      </c>
      <c r="AP30" s="21">
        <v>428.34100000000001</v>
      </c>
      <c r="AQ30" s="20">
        <v>0</v>
      </c>
      <c r="AR30" s="20">
        <v>12.281499999999999</v>
      </c>
      <c r="AS30" s="20">
        <v>0</v>
      </c>
      <c r="AT30" s="21">
        <v>12.281499999999999</v>
      </c>
      <c r="AU30" s="20">
        <v>37.682600000000001</v>
      </c>
      <c r="AV30" s="20">
        <v>210.89660000000001</v>
      </c>
      <c r="AW30" s="20">
        <v>54.551699999999997</v>
      </c>
      <c r="AX30" s="21">
        <v>265.44830000000002</v>
      </c>
      <c r="AY30" s="20">
        <v>0</v>
      </c>
      <c r="AZ30" s="20">
        <v>12.281499999999999</v>
      </c>
      <c r="BA30" s="20">
        <v>0</v>
      </c>
      <c r="BB30" s="21">
        <v>12.281499999999999</v>
      </c>
      <c r="BC30" s="20">
        <v>199.10040000000001</v>
      </c>
      <c r="BD30" s="20">
        <v>1317.2499</v>
      </c>
      <c r="BE30" s="20">
        <v>288.2303</v>
      </c>
      <c r="BF30" s="21">
        <v>1605.4802</v>
      </c>
      <c r="BG30" s="20">
        <v>369.75790000000001</v>
      </c>
      <c r="BH30" s="20">
        <v>2446.3217</v>
      </c>
      <c r="BI30" s="20">
        <v>535.28510000000006</v>
      </c>
      <c r="BJ30" s="21">
        <v>2981.6068</v>
      </c>
      <c r="BK30" s="20">
        <v>603.99969999999996</v>
      </c>
      <c r="BL30" s="20">
        <v>4136.7148999999999</v>
      </c>
      <c r="BM30" s="20">
        <v>874.38840000000005</v>
      </c>
      <c r="BN30" s="21">
        <v>5011.1032999999998</v>
      </c>
      <c r="BO30" s="20">
        <v>1186.3584000000001</v>
      </c>
      <c r="BP30" s="20">
        <v>9632.4526999999998</v>
      </c>
      <c r="BQ30" s="20">
        <v>1717.4481000000001</v>
      </c>
      <c r="BR30" s="21">
        <v>11349.900799999999</v>
      </c>
      <c r="BS30" s="20">
        <v>0</v>
      </c>
      <c r="BT30" s="20">
        <v>0.82489999999999997</v>
      </c>
      <c r="BU30" s="20">
        <v>0</v>
      </c>
      <c r="BV30" s="21">
        <v>0.82489999999999997</v>
      </c>
      <c r="BW30" s="20">
        <f>VLOOKUP(A:A,[1]AssistancePivot!$1:$1048576,32,FALSE)</f>
        <v>0</v>
      </c>
      <c r="BX30" s="20">
        <f>VLOOKUP(A:A,[1]AssistancePivot!$1:$1048576,33,FALSE)</f>
        <v>0</v>
      </c>
      <c r="BY30" s="20">
        <f>VLOOKUP(A:A,[1]AssistancePivot!$1:$1048576,34,FALSE)</f>
        <v>0</v>
      </c>
      <c r="BZ30" s="20">
        <f>Table2[[#This Row],[Energy Tax Savings Through FY18]]+Table2[[#This Row],[Energy Tax Savings FY19 and After]]</f>
        <v>0</v>
      </c>
      <c r="CA30" s="20">
        <v>0</v>
      </c>
      <c r="CB30" s="20">
        <v>0</v>
      </c>
      <c r="CC30" s="20">
        <v>0</v>
      </c>
      <c r="CD30" s="21">
        <v>0</v>
      </c>
      <c r="CE30" s="20">
        <v>666.69780000000003</v>
      </c>
      <c r="CF30" s="20">
        <v>5369.5658999999996</v>
      </c>
      <c r="CG30" s="20">
        <v>965.15419999999995</v>
      </c>
      <c r="CH30" s="21">
        <v>6334.7200999999995</v>
      </c>
      <c r="CI30" s="20">
        <v>1853.0562</v>
      </c>
      <c r="CJ30" s="20">
        <v>15001.1937</v>
      </c>
      <c r="CK30" s="20">
        <v>2682.6023</v>
      </c>
      <c r="CL30" s="21">
        <v>17683.795999999998</v>
      </c>
      <c r="CM30" s="20">
        <v>37.682600000000001</v>
      </c>
      <c r="CN30" s="20">
        <v>224.00299999999999</v>
      </c>
      <c r="CO30" s="20">
        <v>54.551699999999997</v>
      </c>
      <c r="CP30" s="21">
        <v>278.55469999999997</v>
      </c>
      <c r="CQ30" s="20">
        <v>0</v>
      </c>
      <c r="CR30" s="20">
        <v>0</v>
      </c>
      <c r="CS30" s="20">
        <v>0</v>
      </c>
      <c r="CT30" s="21">
        <v>0</v>
      </c>
      <c r="CU30" s="20">
        <v>0</v>
      </c>
      <c r="CV30" s="20">
        <v>0</v>
      </c>
      <c r="CW30" s="20">
        <v>0</v>
      </c>
      <c r="CX30" s="21">
        <v>0</v>
      </c>
      <c r="CY30" s="20">
        <v>37.682600000000001</v>
      </c>
      <c r="CZ30" s="20">
        <v>224.00299999999999</v>
      </c>
      <c r="DA30" s="20">
        <v>54.551699999999997</v>
      </c>
      <c r="DB30" s="21">
        <v>278.55469999999997</v>
      </c>
      <c r="DC30" s="20">
        <v>1259.1823999999999</v>
      </c>
      <c r="DD30" s="20">
        <v>10228.774100000001</v>
      </c>
      <c r="DE30" s="20">
        <v>1822.8728000000001</v>
      </c>
      <c r="DF30" s="21">
        <v>12051.6469</v>
      </c>
      <c r="DG30" s="20">
        <v>1235.5561</v>
      </c>
      <c r="DH30" s="20">
        <v>9133.1375000000007</v>
      </c>
      <c r="DI30" s="20">
        <v>1788.6695999999999</v>
      </c>
      <c r="DJ30" s="21">
        <v>10921.8071</v>
      </c>
      <c r="DK30" s="20">
        <v>2494.7384999999999</v>
      </c>
      <c r="DL30" s="20">
        <v>19361.911599999999</v>
      </c>
      <c r="DM30" s="20">
        <v>3611.5423999999998</v>
      </c>
      <c r="DN30" s="20">
        <v>22973.453999999998</v>
      </c>
      <c r="DO30" s="20">
        <v>2457.0558999999998</v>
      </c>
      <c r="DP30" s="20">
        <v>19137.908599999999</v>
      </c>
      <c r="DQ30" s="20">
        <v>3556.9906999999998</v>
      </c>
      <c r="DR30" s="22">
        <v>22694.899299999997</v>
      </c>
      <c r="DS30" s="22">
        <v>0</v>
      </c>
      <c r="DT30" s="22">
        <v>0</v>
      </c>
      <c r="DU30" s="22">
        <v>0</v>
      </c>
      <c r="DV30" s="22">
        <v>0</v>
      </c>
      <c r="DW30" s="52">
        <v>0</v>
      </c>
      <c r="DX30" s="52">
        <v>0</v>
      </c>
      <c r="DY30" s="52">
        <v>0</v>
      </c>
      <c r="DZ30" s="52">
        <v>106</v>
      </c>
      <c r="EA30" s="52">
        <v>0</v>
      </c>
      <c r="EB30" s="52">
        <v>0</v>
      </c>
      <c r="EC30" s="52">
        <v>0</v>
      </c>
      <c r="ED30" s="52">
        <v>106</v>
      </c>
      <c r="EE30" s="52">
        <v>0</v>
      </c>
      <c r="EF30" s="52">
        <v>0</v>
      </c>
      <c r="EG30" s="52">
        <v>0</v>
      </c>
      <c r="EH30" s="52">
        <v>100</v>
      </c>
      <c r="EI30" s="52">
        <v>106</v>
      </c>
      <c r="EJ30" s="52">
        <v>106</v>
      </c>
      <c r="EK30" s="52">
        <v>100</v>
      </c>
    </row>
    <row r="31" spans="1:141" s="23" customFormat="1" x14ac:dyDescent="0.2">
      <c r="A31" s="31">
        <v>92275</v>
      </c>
      <c r="B31" s="13" t="s">
        <v>169</v>
      </c>
      <c r="C31" s="14" t="s">
        <v>657</v>
      </c>
      <c r="D31" s="14" t="s">
        <v>1110</v>
      </c>
      <c r="E31" s="34">
        <v>22</v>
      </c>
      <c r="F31" s="36">
        <v>814</v>
      </c>
      <c r="G31" s="16">
        <v>1</v>
      </c>
      <c r="H31" s="41">
        <v>479100</v>
      </c>
      <c r="I31" s="41">
        <v>450666</v>
      </c>
      <c r="J31" s="59" t="s">
        <v>2501</v>
      </c>
      <c r="K31" s="17" t="s">
        <v>1837</v>
      </c>
      <c r="L31" s="47" t="s">
        <v>1872</v>
      </c>
      <c r="M31" s="47" t="s">
        <v>1873</v>
      </c>
      <c r="N31" s="18">
        <v>1400000</v>
      </c>
      <c r="O31" s="13" t="str">
        <f>VLOOKUP(A:A,[1]ProjectInfoPivot!$1:$1048576,51,FALSE)</f>
        <v>NYC Public Utility Service, Payment In Lieu Of Taxes, Sales Tax</v>
      </c>
      <c r="P31" s="54">
        <v>1</v>
      </c>
      <c r="Q31" s="54">
        <v>3</v>
      </c>
      <c r="R31" s="54">
        <v>332</v>
      </c>
      <c r="S31" s="54">
        <v>0</v>
      </c>
      <c r="T31" s="54">
        <v>0</v>
      </c>
      <c r="U31" s="54">
        <v>336</v>
      </c>
      <c r="V31" s="54">
        <v>333</v>
      </c>
      <c r="W31" s="54">
        <v>0</v>
      </c>
      <c r="X31" s="54">
        <v>0</v>
      </c>
      <c r="Y31" s="54">
        <v>616</v>
      </c>
      <c r="Z31" s="54">
        <v>89</v>
      </c>
      <c r="AA31" s="54">
        <v>26</v>
      </c>
      <c r="AB31" s="54">
        <v>1</v>
      </c>
      <c r="AC31" s="54">
        <v>10</v>
      </c>
      <c r="AD31" s="54">
        <v>26</v>
      </c>
      <c r="AE31" s="54">
        <v>36</v>
      </c>
      <c r="AF31" s="54">
        <v>84</v>
      </c>
      <c r="AG31" s="54" t="s">
        <v>2480</v>
      </c>
      <c r="AH31" s="54" t="s">
        <v>2481</v>
      </c>
      <c r="AI31" s="20">
        <v>662.04909999999995</v>
      </c>
      <c r="AJ31" s="20">
        <v>4938.8984</v>
      </c>
      <c r="AK31" s="20">
        <v>1074.6084000000001</v>
      </c>
      <c r="AL31" s="20">
        <v>6013.5068000000001</v>
      </c>
      <c r="AM31" s="20">
        <v>1926.5891999999999</v>
      </c>
      <c r="AN31" s="20">
        <v>7514.5091000000002</v>
      </c>
      <c r="AO31" s="20">
        <v>3127.1534999999999</v>
      </c>
      <c r="AP31" s="21">
        <v>10641.6626</v>
      </c>
      <c r="AQ31" s="20">
        <v>0</v>
      </c>
      <c r="AR31" s="20">
        <v>0</v>
      </c>
      <c r="AS31" s="20">
        <v>0</v>
      </c>
      <c r="AT31" s="21">
        <v>0</v>
      </c>
      <c r="AU31" s="20">
        <v>786.90039999999999</v>
      </c>
      <c r="AV31" s="20">
        <v>5833.5790999999999</v>
      </c>
      <c r="AW31" s="20">
        <v>1277.2616</v>
      </c>
      <c r="AX31" s="21">
        <v>7110.8406999999997</v>
      </c>
      <c r="AY31" s="20">
        <v>0</v>
      </c>
      <c r="AZ31" s="20">
        <v>0</v>
      </c>
      <c r="BA31" s="20">
        <v>0</v>
      </c>
      <c r="BB31" s="21">
        <v>0</v>
      </c>
      <c r="BC31" s="20">
        <v>564.20439999999996</v>
      </c>
      <c r="BD31" s="20">
        <v>6411.7218000000003</v>
      </c>
      <c r="BE31" s="20">
        <v>915.79129999999998</v>
      </c>
      <c r="BF31" s="21">
        <v>7327.5131000000001</v>
      </c>
      <c r="BG31" s="20">
        <v>1047.8081999999999</v>
      </c>
      <c r="BH31" s="20">
        <v>11907.4828</v>
      </c>
      <c r="BI31" s="20">
        <v>1700.7554</v>
      </c>
      <c r="BJ31" s="21">
        <v>13608.2382</v>
      </c>
      <c r="BK31" s="20">
        <v>3413.7505000000001</v>
      </c>
      <c r="BL31" s="20">
        <v>24939.032999999999</v>
      </c>
      <c r="BM31" s="20">
        <v>5541.0469999999996</v>
      </c>
      <c r="BN31" s="21">
        <v>30480.079999999998</v>
      </c>
      <c r="BO31" s="20">
        <v>3518.4436999999998</v>
      </c>
      <c r="BP31" s="20">
        <v>43385.841099999998</v>
      </c>
      <c r="BQ31" s="20">
        <v>5710.9804999999997</v>
      </c>
      <c r="BR31" s="21">
        <v>49096.821599999996</v>
      </c>
      <c r="BS31" s="20">
        <v>0</v>
      </c>
      <c r="BT31" s="20">
        <v>33.244300000000003</v>
      </c>
      <c r="BU31" s="20">
        <v>0</v>
      </c>
      <c r="BV31" s="21">
        <v>33.244300000000003</v>
      </c>
      <c r="BW31" s="20">
        <f>VLOOKUP(A:A,[1]AssistancePivot!$1:$1048576,32,FALSE)</f>
        <v>0</v>
      </c>
      <c r="BX31" s="20">
        <f>VLOOKUP(A:A,[1]AssistancePivot!$1:$1048576,33,FALSE)</f>
        <v>36.444400000000002</v>
      </c>
      <c r="BY31" s="20">
        <f>VLOOKUP(A:A,[1]AssistancePivot!$1:$1048576,34,FALSE)</f>
        <v>0</v>
      </c>
      <c r="BZ31" s="20">
        <f>Table2[[#This Row],[Energy Tax Savings Through FY18]]+Table2[[#This Row],[Energy Tax Savings FY19 and After]]</f>
        <v>36.444400000000002</v>
      </c>
      <c r="CA31" s="20">
        <v>0</v>
      </c>
      <c r="CB31" s="20">
        <v>0</v>
      </c>
      <c r="CC31" s="20">
        <v>0</v>
      </c>
      <c r="CD31" s="21">
        <v>0</v>
      </c>
      <c r="CE31" s="20">
        <v>1761.47</v>
      </c>
      <c r="CF31" s="20">
        <v>23887.922500000001</v>
      </c>
      <c r="CG31" s="20">
        <v>2859.1395000000002</v>
      </c>
      <c r="CH31" s="21">
        <v>26747.062000000002</v>
      </c>
      <c r="CI31" s="20">
        <v>5279.9137000000001</v>
      </c>
      <c r="CJ31" s="20">
        <v>67204.074900000007</v>
      </c>
      <c r="CK31" s="20">
        <v>8570.1200000000008</v>
      </c>
      <c r="CL31" s="21">
        <v>75774.194900000002</v>
      </c>
      <c r="CM31" s="20">
        <v>786.90039999999999</v>
      </c>
      <c r="CN31" s="20">
        <v>5903.2677999999996</v>
      </c>
      <c r="CO31" s="20">
        <v>1277.2616</v>
      </c>
      <c r="CP31" s="21">
        <v>7180.5293999999994</v>
      </c>
      <c r="CQ31" s="20">
        <v>0</v>
      </c>
      <c r="CR31" s="20">
        <v>0</v>
      </c>
      <c r="CS31" s="20">
        <v>0</v>
      </c>
      <c r="CT31" s="21">
        <v>0</v>
      </c>
      <c r="CU31" s="20">
        <v>0</v>
      </c>
      <c r="CV31" s="20">
        <v>0</v>
      </c>
      <c r="CW31" s="20">
        <v>0</v>
      </c>
      <c r="CX31" s="21">
        <v>0</v>
      </c>
      <c r="CY31" s="20">
        <v>786.90039999999999</v>
      </c>
      <c r="CZ31" s="20">
        <v>5903.2677999999996</v>
      </c>
      <c r="DA31" s="20">
        <v>1277.2616</v>
      </c>
      <c r="DB31" s="21">
        <v>7180.5293999999994</v>
      </c>
      <c r="DC31" s="20">
        <v>6107.0820000000003</v>
      </c>
      <c r="DD31" s="20">
        <v>55839.248599999999</v>
      </c>
      <c r="DE31" s="20">
        <v>9912.7423999999992</v>
      </c>
      <c r="DF31" s="21">
        <v>65751.990999999995</v>
      </c>
      <c r="DG31" s="20">
        <v>3373.4825999999998</v>
      </c>
      <c r="DH31" s="20">
        <v>42207.127099999998</v>
      </c>
      <c r="DI31" s="20">
        <v>5475.6862000000001</v>
      </c>
      <c r="DJ31" s="21">
        <v>47682.813299999994</v>
      </c>
      <c r="DK31" s="20">
        <v>9480.5645999999997</v>
      </c>
      <c r="DL31" s="20">
        <v>98046.375700000004</v>
      </c>
      <c r="DM31" s="20">
        <v>15388.428599999999</v>
      </c>
      <c r="DN31" s="20">
        <v>113434.8043</v>
      </c>
      <c r="DO31" s="20">
        <v>8693.6641999999993</v>
      </c>
      <c r="DP31" s="20">
        <v>92143.107900000003</v>
      </c>
      <c r="DQ31" s="20">
        <v>14111.166999999999</v>
      </c>
      <c r="DR31" s="22">
        <v>106254.2749</v>
      </c>
      <c r="DS31" s="22">
        <v>0</v>
      </c>
      <c r="DT31" s="22">
        <v>0</v>
      </c>
      <c r="DU31" s="22">
        <v>0</v>
      </c>
      <c r="DV31" s="22">
        <v>0</v>
      </c>
      <c r="DW31" s="52">
        <v>319</v>
      </c>
      <c r="DX31" s="52">
        <v>0</v>
      </c>
      <c r="DY31" s="52">
        <v>17</v>
      </c>
      <c r="DZ31" s="52">
        <v>0</v>
      </c>
      <c r="EA31" s="52">
        <v>319</v>
      </c>
      <c r="EB31" s="52">
        <v>0</v>
      </c>
      <c r="EC31" s="52">
        <v>17</v>
      </c>
      <c r="ED31" s="52">
        <v>0</v>
      </c>
      <c r="EE31" s="52">
        <v>100</v>
      </c>
      <c r="EF31" s="52">
        <v>0</v>
      </c>
      <c r="EG31" s="52">
        <v>100</v>
      </c>
      <c r="EH31" s="52">
        <v>0</v>
      </c>
      <c r="EI31" s="52">
        <v>336</v>
      </c>
      <c r="EJ31" s="52">
        <v>336</v>
      </c>
      <c r="EK31" s="52">
        <v>100</v>
      </c>
    </row>
    <row r="32" spans="1:141" s="23" customFormat="1" x14ac:dyDescent="0.2">
      <c r="A32" s="31">
        <v>92277</v>
      </c>
      <c r="B32" s="13" t="s">
        <v>170</v>
      </c>
      <c r="C32" s="14" t="s">
        <v>658</v>
      </c>
      <c r="D32" s="14" t="s">
        <v>1111</v>
      </c>
      <c r="E32" s="34">
        <v>17</v>
      </c>
      <c r="F32" s="36">
        <v>2772</v>
      </c>
      <c r="G32" s="16">
        <v>50</v>
      </c>
      <c r="H32" s="41">
        <v>10000</v>
      </c>
      <c r="I32" s="41">
        <v>11250</v>
      </c>
      <c r="J32" s="59" t="s">
        <v>2502</v>
      </c>
      <c r="K32" s="17" t="s">
        <v>1837</v>
      </c>
      <c r="L32" s="47" t="s">
        <v>1874</v>
      </c>
      <c r="M32" s="47" t="s">
        <v>1850</v>
      </c>
      <c r="N32" s="18">
        <v>718000</v>
      </c>
      <c r="O32" s="13" t="str">
        <f>VLOOKUP(A:A,[1]ProjectInfoPivot!$1:$1048576,51,FALSE)</f>
        <v>Mortgage Recording Tax, Payment In Lieu Of Taxes, Sales Tax</v>
      </c>
      <c r="P32" s="54">
        <v>0</v>
      </c>
      <c r="Q32" s="54">
        <v>0</v>
      </c>
      <c r="R32" s="54">
        <v>0</v>
      </c>
      <c r="S32" s="54">
        <v>0</v>
      </c>
      <c r="T32" s="54">
        <v>0</v>
      </c>
      <c r="U32" s="54">
        <v>0</v>
      </c>
      <c r="V32" s="54">
        <v>25</v>
      </c>
      <c r="W32" s="54">
        <v>0</v>
      </c>
      <c r="X32" s="54">
        <v>0</v>
      </c>
      <c r="Y32" s="54">
        <v>0</v>
      </c>
      <c r="Z32" s="54">
        <v>10</v>
      </c>
      <c r="AA32" s="54">
        <v>0</v>
      </c>
      <c r="AB32" s="54">
        <v>0</v>
      </c>
      <c r="AC32" s="54">
        <v>0</v>
      </c>
      <c r="AD32" s="54">
        <v>0</v>
      </c>
      <c r="AE32" s="54">
        <v>0</v>
      </c>
      <c r="AF32" s="54"/>
      <c r="AG32" s="54"/>
      <c r="AH32" s="54"/>
      <c r="AI32" s="20">
        <v>9.3965999999999994</v>
      </c>
      <c r="AJ32" s="20">
        <v>69.396100000000004</v>
      </c>
      <c r="AK32" s="20">
        <v>11.8864</v>
      </c>
      <c r="AL32" s="20">
        <v>81.282499999999999</v>
      </c>
      <c r="AM32" s="20">
        <v>21.326699999999999</v>
      </c>
      <c r="AN32" s="20">
        <v>124.03959999999999</v>
      </c>
      <c r="AO32" s="20">
        <v>26.977499999999999</v>
      </c>
      <c r="AP32" s="21">
        <v>151.0171</v>
      </c>
      <c r="AQ32" s="20">
        <v>0</v>
      </c>
      <c r="AR32" s="20">
        <v>3.8471000000000002</v>
      </c>
      <c r="AS32" s="20">
        <v>0</v>
      </c>
      <c r="AT32" s="21">
        <v>3.8471000000000002</v>
      </c>
      <c r="AU32" s="20">
        <v>13.8375</v>
      </c>
      <c r="AV32" s="20">
        <v>53.893599999999999</v>
      </c>
      <c r="AW32" s="20">
        <v>17.504000000000001</v>
      </c>
      <c r="AX32" s="21">
        <v>71.397599999999997</v>
      </c>
      <c r="AY32" s="20">
        <v>0</v>
      </c>
      <c r="AZ32" s="20">
        <v>3.8471000000000002</v>
      </c>
      <c r="BA32" s="20">
        <v>0</v>
      </c>
      <c r="BB32" s="21">
        <v>3.8471000000000002</v>
      </c>
      <c r="BC32" s="20">
        <v>26.7456</v>
      </c>
      <c r="BD32" s="20">
        <v>303.06569999999999</v>
      </c>
      <c r="BE32" s="20">
        <v>33.8324</v>
      </c>
      <c r="BF32" s="21">
        <v>336.8981</v>
      </c>
      <c r="BG32" s="20">
        <v>49.670400000000001</v>
      </c>
      <c r="BH32" s="20">
        <v>562.83600000000001</v>
      </c>
      <c r="BI32" s="20">
        <v>62.831400000000002</v>
      </c>
      <c r="BJ32" s="21">
        <v>625.66740000000004</v>
      </c>
      <c r="BK32" s="20">
        <v>93.3018</v>
      </c>
      <c r="BL32" s="20">
        <v>1005.4438</v>
      </c>
      <c r="BM32" s="20">
        <v>118.02370000000001</v>
      </c>
      <c r="BN32" s="21">
        <v>1123.4675</v>
      </c>
      <c r="BO32" s="20">
        <v>184.69550000000001</v>
      </c>
      <c r="BP32" s="20">
        <v>2227.8204999999998</v>
      </c>
      <c r="BQ32" s="20">
        <v>233.6335</v>
      </c>
      <c r="BR32" s="21">
        <v>2461.4539999999997</v>
      </c>
      <c r="BS32" s="20">
        <v>0</v>
      </c>
      <c r="BT32" s="20">
        <v>0</v>
      </c>
      <c r="BU32" s="20">
        <v>0</v>
      </c>
      <c r="BV32" s="21">
        <v>0</v>
      </c>
      <c r="BW32" s="20">
        <f>VLOOKUP(A:A,[1]AssistancePivot!$1:$1048576,32,FALSE)</f>
        <v>0</v>
      </c>
      <c r="BX32" s="20">
        <f>VLOOKUP(A:A,[1]AssistancePivot!$1:$1048576,33,FALSE)</f>
        <v>0</v>
      </c>
      <c r="BY32" s="20">
        <f>VLOOKUP(A:A,[1]AssistancePivot!$1:$1048576,34,FALSE)</f>
        <v>0</v>
      </c>
      <c r="BZ32" s="20">
        <f>Table2[[#This Row],[Energy Tax Savings Through FY18]]+Table2[[#This Row],[Energy Tax Savings FY19 and After]]</f>
        <v>0</v>
      </c>
      <c r="CA32" s="20">
        <v>0</v>
      </c>
      <c r="CB32" s="20">
        <v>0</v>
      </c>
      <c r="CC32" s="20">
        <v>0</v>
      </c>
      <c r="CD32" s="21">
        <v>0</v>
      </c>
      <c r="CE32" s="20">
        <v>81.279600000000002</v>
      </c>
      <c r="CF32" s="20">
        <v>1148.7744</v>
      </c>
      <c r="CG32" s="20">
        <v>102.81610000000001</v>
      </c>
      <c r="CH32" s="21">
        <v>1251.5905</v>
      </c>
      <c r="CI32" s="20">
        <v>265.9751</v>
      </c>
      <c r="CJ32" s="20">
        <v>3376.5949000000001</v>
      </c>
      <c r="CK32" s="20">
        <v>336.44959999999998</v>
      </c>
      <c r="CL32" s="21">
        <v>3713.0445</v>
      </c>
      <c r="CM32" s="20">
        <v>13.8375</v>
      </c>
      <c r="CN32" s="20">
        <v>57.740699999999997</v>
      </c>
      <c r="CO32" s="20">
        <v>17.504000000000001</v>
      </c>
      <c r="CP32" s="21">
        <v>75.244699999999995</v>
      </c>
      <c r="CQ32" s="20">
        <v>0</v>
      </c>
      <c r="CR32" s="20">
        <v>0</v>
      </c>
      <c r="CS32" s="20">
        <v>0</v>
      </c>
      <c r="CT32" s="21">
        <v>0</v>
      </c>
      <c r="CU32" s="20">
        <v>0</v>
      </c>
      <c r="CV32" s="20">
        <v>0</v>
      </c>
      <c r="CW32" s="20">
        <v>0</v>
      </c>
      <c r="CX32" s="21">
        <v>0</v>
      </c>
      <c r="CY32" s="20">
        <v>13.8375</v>
      </c>
      <c r="CZ32" s="20">
        <v>57.740699999999997</v>
      </c>
      <c r="DA32" s="20">
        <v>17.504000000000001</v>
      </c>
      <c r="DB32" s="21">
        <v>75.244699999999995</v>
      </c>
      <c r="DC32" s="20">
        <v>215.4188</v>
      </c>
      <c r="DD32" s="20">
        <v>2425.1033000000002</v>
      </c>
      <c r="DE32" s="20">
        <v>272.49740000000003</v>
      </c>
      <c r="DF32" s="21">
        <v>2697.6007000000004</v>
      </c>
      <c r="DG32" s="20">
        <v>157.69560000000001</v>
      </c>
      <c r="DH32" s="20">
        <v>2014.6760999999999</v>
      </c>
      <c r="DI32" s="20">
        <v>199.47989999999999</v>
      </c>
      <c r="DJ32" s="21">
        <v>2214.1559999999999</v>
      </c>
      <c r="DK32" s="20">
        <v>373.11439999999999</v>
      </c>
      <c r="DL32" s="20">
        <v>4439.7794000000004</v>
      </c>
      <c r="DM32" s="20">
        <v>471.97730000000001</v>
      </c>
      <c r="DN32" s="20">
        <v>4911.7566999999999</v>
      </c>
      <c r="DO32" s="20">
        <v>359.27690000000001</v>
      </c>
      <c r="DP32" s="20">
        <v>4382.0387000000001</v>
      </c>
      <c r="DQ32" s="20">
        <v>454.47329999999999</v>
      </c>
      <c r="DR32" s="22">
        <v>4836.5119999999997</v>
      </c>
      <c r="DS32" s="22">
        <v>0</v>
      </c>
      <c r="DT32" s="22">
        <v>0</v>
      </c>
      <c r="DU32" s="22">
        <v>0</v>
      </c>
      <c r="DV32" s="22">
        <v>0</v>
      </c>
      <c r="DW32" s="52"/>
      <c r="DX32" s="52"/>
      <c r="DY32" s="52"/>
      <c r="DZ32" s="52"/>
      <c r="EA32" s="52"/>
      <c r="EB32" s="52"/>
      <c r="EC32" s="52"/>
      <c r="ED32" s="52"/>
      <c r="EE32" s="52"/>
      <c r="EF32" s="52"/>
      <c r="EG32" s="52"/>
      <c r="EH32" s="52"/>
      <c r="EI32" s="52"/>
      <c r="EJ32" s="52"/>
      <c r="EK32" s="52"/>
    </row>
    <row r="33" spans="1:141" s="23" customFormat="1" x14ac:dyDescent="0.2">
      <c r="A33" s="31">
        <v>92279</v>
      </c>
      <c r="B33" s="13" t="s">
        <v>171</v>
      </c>
      <c r="C33" s="14" t="s">
        <v>659</v>
      </c>
      <c r="D33" s="14" t="s">
        <v>1110</v>
      </c>
      <c r="E33" s="34">
        <v>26</v>
      </c>
      <c r="F33" s="36">
        <v>461</v>
      </c>
      <c r="G33" s="16">
        <v>16</v>
      </c>
      <c r="H33" s="41">
        <v>49400</v>
      </c>
      <c r="I33" s="41">
        <v>105000</v>
      </c>
      <c r="J33" s="59" t="s">
        <v>2503</v>
      </c>
      <c r="K33" s="17" t="s">
        <v>1837</v>
      </c>
      <c r="L33" s="47" t="s">
        <v>1875</v>
      </c>
      <c r="M33" s="47" t="s">
        <v>1856</v>
      </c>
      <c r="N33" s="18">
        <v>2758000</v>
      </c>
      <c r="O33" s="13" t="str">
        <f>VLOOKUP(A:A,[1]ProjectInfoPivot!$1:$1048576,51,FALSE)</f>
        <v>Business Incentive Rate, Mortgage Recording Tax, Payment In Lieu Of Taxes, Sales Tax</v>
      </c>
      <c r="P33" s="54">
        <v>0</v>
      </c>
      <c r="Q33" s="54">
        <v>0</v>
      </c>
      <c r="R33" s="54">
        <v>33</v>
      </c>
      <c r="S33" s="54">
        <v>0</v>
      </c>
      <c r="T33" s="54">
        <v>0</v>
      </c>
      <c r="U33" s="54">
        <v>33</v>
      </c>
      <c r="V33" s="54">
        <v>33</v>
      </c>
      <c r="W33" s="54">
        <v>0</v>
      </c>
      <c r="X33" s="54">
        <v>0</v>
      </c>
      <c r="Y33" s="54">
        <v>0</v>
      </c>
      <c r="Z33" s="54">
        <v>4</v>
      </c>
      <c r="AA33" s="54">
        <v>0</v>
      </c>
      <c r="AB33" s="54">
        <v>0</v>
      </c>
      <c r="AC33" s="54">
        <v>0</v>
      </c>
      <c r="AD33" s="54">
        <v>0</v>
      </c>
      <c r="AE33" s="54">
        <v>0</v>
      </c>
      <c r="AF33" s="54">
        <v>58</v>
      </c>
      <c r="AG33" s="54" t="s">
        <v>2480</v>
      </c>
      <c r="AH33" s="54" t="s">
        <v>2481</v>
      </c>
      <c r="AI33" s="20">
        <v>113.7731</v>
      </c>
      <c r="AJ33" s="20">
        <v>701.09</v>
      </c>
      <c r="AK33" s="20">
        <v>164.70509999999999</v>
      </c>
      <c r="AL33" s="20">
        <v>865.79510000000005</v>
      </c>
      <c r="AM33" s="20">
        <v>254.3544</v>
      </c>
      <c r="AN33" s="20">
        <v>1197.9571000000001</v>
      </c>
      <c r="AO33" s="20">
        <v>368.21969999999999</v>
      </c>
      <c r="AP33" s="21">
        <v>1566.1768000000002</v>
      </c>
      <c r="AQ33" s="20">
        <v>0</v>
      </c>
      <c r="AR33" s="20">
        <v>18.4223</v>
      </c>
      <c r="AS33" s="20">
        <v>0</v>
      </c>
      <c r="AT33" s="21">
        <v>18.4223</v>
      </c>
      <c r="AU33" s="20">
        <v>229.52610000000001</v>
      </c>
      <c r="AV33" s="20">
        <v>1069.2920999999999</v>
      </c>
      <c r="AW33" s="20">
        <v>332.27659999999997</v>
      </c>
      <c r="AX33" s="21">
        <v>1401.5686999999998</v>
      </c>
      <c r="AY33" s="20">
        <v>0</v>
      </c>
      <c r="AZ33" s="20">
        <v>18.4223</v>
      </c>
      <c r="BA33" s="20">
        <v>0</v>
      </c>
      <c r="BB33" s="21">
        <v>18.4223</v>
      </c>
      <c r="BC33" s="20">
        <v>42.8354</v>
      </c>
      <c r="BD33" s="20">
        <v>283.11829999999998</v>
      </c>
      <c r="BE33" s="20">
        <v>62.011200000000002</v>
      </c>
      <c r="BF33" s="21">
        <v>345.12950000000001</v>
      </c>
      <c r="BG33" s="20">
        <v>79.551500000000004</v>
      </c>
      <c r="BH33" s="20">
        <v>525.79100000000005</v>
      </c>
      <c r="BI33" s="20">
        <v>115.16379999999999</v>
      </c>
      <c r="BJ33" s="21">
        <v>640.95480000000009</v>
      </c>
      <c r="BK33" s="20">
        <v>260.98829999999998</v>
      </c>
      <c r="BL33" s="20">
        <v>1638.6642999999999</v>
      </c>
      <c r="BM33" s="20">
        <v>377.82319999999999</v>
      </c>
      <c r="BN33" s="21">
        <v>2016.4875</v>
      </c>
      <c r="BO33" s="20">
        <v>350.65019999999998</v>
      </c>
      <c r="BP33" s="20">
        <v>2456.0212000000001</v>
      </c>
      <c r="BQ33" s="20">
        <v>507.62349999999998</v>
      </c>
      <c r="BR33" s="21">
        <v>2963.6447000000003</v>
      </c>
      <c r="BS33" s="20">
        <v>0</v>
      </c>
      <c r="BT33" s="20">
        <v>0</v>
      </c>
      <c r="BU33" s="20">
        <v>0</v>
      </c>
      <c r="BV33" s="21">
        <v>0</v>
      </c>
      <c r="BW33" s="20">
        <f>VLOOKUP(A:A,[1]AssistancePivot!$1:$1048576,32,FALSE)</f>
        <v>0</v>
      </c>
      <c r="BX33" s="20">
        <f>VLOOKUP(A:A,[1]AssistancePivot!$1:$1048576,33,FALSE)</f>
        <v>4.2050000000000001</v>
      </c>
      <c r="BY33" s="20">
        <f>VLOOKUP(A:A,[1]AssistancePivot!$1:$1048576,34,FALSE)</f>
        <v>0</v>
      </c>
      <c r="BZ33" s="20">
        <f>Table2[[#This Row],[Energy Tax Savings Through FY18]]+Table2[[#This Row],[Energy Tax Savings FY19 and After]]</f>
        <v>4.2050000000000001</v>
      </c>
      <c r="CA33" s="20">
        <v>0</v>
      </c>
      <c r="CB33" s="20">
        <v>0</v>
      </c>
      <c r="CC33" s="20">
        <v>0</v>
      </c>
      <c r="CD33" s="21">
        <v>0</v>
      </c>
      <c r="CE33" s="20">
        <v>133.73400000000001</v>
      </c>
      <c r="CF33" s="20">
        <v>1048.1027999999999</v>
      </c>
      <c r="CG33" s="20">
        <v>193.602</v>
      </c>
      <c r="CH33" s="21">
        <v>1241.7048</v>
      </c>
      <c r="CI33" s="20">
        <v>484.38420000000002</v>
      </c>
      <c r="CJ33" s="20">
        <v>3499.9189999999999</v>
      </c>
      <c r="CK33" s="20">
        <v>701.22550000000001</v>
      </c>
      <c r="CL33" s="21">
        <v>4201.1445000000003</v>
      </c>
      <c r="CM33" s="20">
        <v>229.52610000000001</v>
      </c>
      <c r="CN33" s="20">
        <v>1091.9194</v>
      </c>
      <c r="CO33" s="20">
        <v>332.27659999999997</v>
      </c>
      <c r="CP33" s="21">
        <v>1424.1959999999999</v>
      </c>
      <c r="CQ33" s="20">
        <v>0</v>
      </c>
      <c r="CR33" s="20">
        <v>0</v>
      </c>
      <c r="CS33" s="20">
        <v>0</v>
      </c>
      <c r="CT33" s="21">
        <v>0</v>
      </c>
      <c r="CU33" s="20">
        <v>0</v>
      </c>
      <c r="CV33" s="20">
        <v>0</v>
      </c>
      <c r="CW33" s="20">
        <v>0</v>
      </c>
      <c r="CX33" s="21">
        <v>0</v>
      </c>
      <c r="CY33" s="20">
        <v>229.52610000000001</v>
      </c>
      <c r="CZ33" s="20">
        <v>1091.9194</v>
      </c>
      <c r="DA33" s="20">
        <v>332.27659999999997</v>
      </c>
      <c r="DB33" s="21">
        <v>1424.1959999999999</v>
      </c>
      <c r="DC33" s="20">
        <v>718.77769999999998</v>
      </c>
      <c r="DD33" s="20">
        <v>4373.4906000000001</v>
      </c>
      <c r="DE33" s="20">
        <v>1040.5482999999999</v>
      </c>
      <c r="DF33" s="21">
        <v>5414.0388999999996</v>
      </c>
      <c r="DG33" s="20">
        <v>256.12090000000001</v>
      </c>
      <c r="DH33" s="20">
        <v>1857.0120999999999</v>
      </c>
      <c r="DI33" s="20">
        <v>370.77699999999999</v>
      </c>
      <c r="DJ33" s="21">
        <v>2227.7891</v>
      </c>
      <c r="DK33" s="20">
        <v>974.89859999999999</v>
      </c>
      <c r="DL33" s="20">
        <v>6230.5027</v>
      </c>
      <c r="DM33" s="20">
        <v>1411.3253</v>
      </c>
      <c r="DN33" s="20">
        <v>7641.8279999999995</v>
      </c>
      <c r="DO33" s="20">
        <v>745.37249999999995</v>
      </c>
      <c r="DP33" s="20">
        <v>5138.5833000000002</v>
      </c>
      <c r="DQ33" s="20">
        <v>1079.0487000000001</v>
      </c>
      <c r="DR33" s="22">
        <v>6217.6320000000005</v>
      </c>
      <c r="DS33" s="22">
        <v>0</v>
      </c>
      <c r="DT33" s="22">
        <v>0</v>
      </c>
      <c r="DU33" s="22">
        <v>0</v>
      </c>
      <c r="DV33" s="22">
        <v>0</v>
      </c>
      <c r="DW33" s="52">
        <v>33</v>
      </c>
      <c r="DX33" s="52">
        <v>0</v>
      </c>
      <c r="DY33" s="52">
        <v>0</v>
      </c>
      <c r="DZ33" s="52">
        <v>0</v>
      </c>
      <c r="EA33" s="52">
        <v>33</v>
      </c>
      <c r="EB33" s="52">
        <v>0</v>
      </c>
      <c r="EC33" s="52">
        <v>0</v>
      </c>
      <c r="ED33" s="52">
        <v>0</v>
      </c>
      <c r="EE33" s="52">
        <v>100</v>
      </c>
      <c r="EF33" s="52">
        <v>0</v>
      </c>
      <c r="EG33" s="52">
        <v>0</v>
      </c>
      <c r="EH33" s="52">
        <v>0</v>
      </c>
      <c r="EI33" s="52">
        <v>33</v>
      </c>
      <c r="EJ33" s="52">
        <v>33</v>
      </c>
      <c r="EK33" s="52">
        <v>100</v>
      </c>
    </row>
    <row r="34" spans="1:141" s="23" customFormat="1" x14ac:dyDescent="0.2">
      <c r="A34" s="31">
        <v>92292</v>
      </c>
      <c r="B34" s="13" t="s">
        <v>172</v>
      </c>
      <c r="C34" s="14" t="s">
        <v>660</v>
      </c>
      <c r="D34" s="14" t="s">
        <v>1109</v>
      </c>
      <c r="E34" s="34">
        <v>39</v>
      </c>
      <c r="F34" s="36">
        <v>938</v>
      </c>
      <c r="G34" s="16">
        <v>48</v>
      </c>
      <c r="H34" s="41">
        <v>4000</v>
      </c>
      <c r="I34" s="41">
        <v>7342</v>
      </c>
      <c r="J34" s="59" t="s">
        <v>2504</v>
      </c>
      <c r="K34" s="17" t="s">
        <v>1876</v>
      </c>
      <c r="L34" s="47" t="s">
        <v>1877</v>
      </c>
      <c r="M34" s="47" t="s">
        <v>1861</v>
      </c>
      <c r="N34" s="18">
        <v>560000</v>
      </c>
      <c r="O34" s="13" t="str">
        <f>VLOOKUP(A:A,[1]ProjectInfoPivot!$1:$1048576,51,FALSE)</f>
        <v>Tax Exempt Bonds</v>
      </c>
      <c r="P34" s="54">
        <v>10</v>
      </c>
      <c r="Q34" s="54">
        <v>0</v>
      </c>
      <c r="R34" s="54">
        <v>8</v>
      </c>
      <c r="S34" s="54">
        <v>0</v>
      </c>
      <c r="T34" s="54">
        <v>0</v>
      </c>
      <c r="U34" s="54">
        <v>18</v>
      </c>
      <c r="V34" s="54">
        <v>13</v>
      </c>
      <c r="W34" s="54">
        <v>0</v>
      </c>
      <c r="X34" s="54">
        <v>0</v>
      </c>
      <c r="Y34" s="54">
        <v>0</v>
      </c>
      <c r="Z34" s="54">
        <v>29</v>
      </c>
      <c r="AA34" s="54">
        <v>0</v>
      </c>
      <c r="AB34" s="54">
        <v>0</v>
      </c>
      <c r="AC34" s="54">
        <v>0</v>
      </c>
      <c r="AD34" s="54">
        <v>0</v>
      </c>
      <c r="AE34" s="54">
        <v>0</v>
      </c>
      <c r="AF34" s="54">
        <v>0</v>
      </c>
      <c r="AG34" s="54" t="s">
        <v>2481</v>
      </c>
      <c r="AH34" s="54" t="s">
        <v>2481</v>
      </c>
      <c r="AI34" s="20">
        <v>0</v>
      </c>
      <c r="AJ34" s="20">
        <v>0</v>
      </c>
      <c r="AK34" s="20">
        <v>0</v>
      </c>
      <c r="AL34" s="20">
        <v>0</v>
      </c>
      <c r="AM34" s="20">
        <v>0</v>
      </c>
      <c r="AN34" s="20">
        <v>0</v>
      </c>
      <c r="AO34" s="20">
        <v>0</v>
      </c>
      <c r="AP34" s="21">
        <v>0</v>
      </c>
      <c r="AQ34" s="20">
        <v>0</v>
      </c>
      <c r="AR34" s="20">
        <v>9.1</v>
      </c>
      <c r="AS34" s="20">
        <v>0</v>
      </c>
      <c r="AT34" s="21">
        <v>9.1</v>
      </c>
      <c r="AU34" s="20">
        <v>0</v>
      </c>
      <c r="AV34" s="20">
        <v>0</v>
      </c>
      <c r="AW34" s="20">
        <v>0</v>
      </c>
      <c r="AX34" s="21">
        <v>0</v>
      </c>
      <c r="AY34" s="20">
        <v>0</v>
      </c>
      <c r="AZ34" s="20">
        <v>0</v>
      </c>
      <c r="BA34" s="20">
        <v>0</v>
      </c>
      <c r="BB34" s="21">
        <v>0</v>
      </c>
      <c r="BC34" s="20">
        <v>8.0517000000000003</v>
      </c>
      <c r="BD34" s="20">
        <v>92.236000000000004</v>
      </c>
      <c r="BE34" s="20">
        <v>10.1851</v>
      </c>
      <c r="BF34" s="21">
        <v>102.42110000000001</v>
      </c>
      <c r="BG34" s="20">
        <v>14.953200000000001</v>
      </c>
      <c r="BH34" s="20">
        <v>171.29580000000001</v>
      </c>
      <c r="BI34" s="20">
        <v>18.915299999999998</v>
      </c>
      <c r="BJ34" s="21">
        <v>190.21110000000002</v>
      </c>
      <c r="BK34" s="20">
        <v>23.004899999999999</v>
      </c>
      <c r="BL34" s="20">
        <v>272.6318</v>
      </c>
      <c r="BM34" s="20">
        <v>29.1004</v>
      </c>
      <c r="BN34" s="21">
        <v>301.73219999999998</v>
      </c>
      <c r="BO34" s="20">
        <v>24.2942</v>
      </c>
      <c r="BP34" s="20">
        <v>341.51940000000002</v>
      </c>
      <c r="BQ34" s="20">
        <v>30.731400000000001</v>
      </c>
      <c r="BR34" s="21">
        <v>372.25080000000003</v>
      </c>
      <c r="BS34" s="20">
        <v>0</v>
      </c>
      <c r="BT34" s="20">
        <v>0</v>
      </c>
      <c r="BU34" s="20">
        <v>0</v>
      </c>
      <c r="BV34" s="21">
        <v>0</v>
      </c>
      <c r="BW34" s="20">
        <f>VLOOKUP(A:A,[1]AssistancePivot!$1:$1048576,32,FALSE)</f>
        <v>0</v>
      </c>
      <c r="BX34" s="20">
        <f>VLOOKUP(A:A,[1]AssistancePivot!$1:$1048576,33,FALSE)</f>
        <v>0</v>
      </c>
      <c r="BY34" s="20">
        <f>VLOOKUP(A:A,[1]AssistancePivot!$1:$1048576,34,FALSE)</f>
        <v>0</v>
      </c>
      <c r="BZ34" s="20">
        <f>Table2[[#This Row],[Energy Tax Savings Through FY18]]+Table2[[#This Row],[Energy Tax Savings FY19 and After]]</f>
        <v>0</v>
      </c>
      <c r="CA34" s="20">
        <v>5.04E-2</v>
      </c>
      <c r="CB34" s="20">
        <v>4.6767000000000003</v>
      </c>
      <c r="CC34" s="20">
        <v>5.6899999999999999E-2</v>
      </c>
      <c r="CD34" s="21">
        <v>4.7336</v>
      </c>
      <c r="CE34" s="20">
        <v>26.961500000000001</v>
      </c>
      <c r="CF34" s="20">
        <v>383.2629</v>
      </c>
      <c r="CG34" s="20">
        <v>34.105499999999999</v>
      </c>
      <c r="CH34" s="21">
        <v>417.36840000000001</v>
      </c>
      <c r="CI34" s="20">
        <v>51.205300000000001</v>
      </c>
      <c r="CJ34" s="20">
        <v>720.10559999999998</v>
      </c>
      <c r="CK34" s="20">
        <v>64.78</v>
      </c>
      <c r="CL34" s="21">
        <v>784.88559999999995</v>
      </c>
      <c r="CM34" s="20">
        <v>5.04E-2</v>
      </c>
      <c r="CN34" s="20">
        <v>4.6767000000000003</v>
      </c>
      <c r="CO34" s="20">
        <v>5.6899999999999999E-2</v>
      </c>
      <c r="CP34" s="21">
        <v>4.7336</v>
      </c>
      <c r="CQ34" s="20">
        <v>0</v>
      </c>
      <c r="CR34" s="20">
        <v>0</v>
      </c>
      <c r="CS34" s="20">
        <v>0</v>
      </c>
      <c r="CT34" s="21">
        <v>0</v>
      </c>
      <c r="CU34" s="20">
        <v>0</v>
      </c>
      <c r="CV34" s="20">
        <v>0</v>
      </c>
      <c r="CW34" s="20">
        <v>0</v>
      </c>
      <c r="CX34" s="21">
        <v>0</v>
      </c>
      <c r="CY34" s="20">
        <v>5.04E-2</v>
      </c>
      <c r="CZ34" s="20">
        <v>4.6767000000000003</v>
      </c>
      <c r="DA34" s="20">
        <v>5.6899999999999999E-2</v>
      </c>
      <c r="DB34" s="21">
        <v>4.7336</v>
      </c>
      <c r="DC34" s="20">
        <v>24.2942</v>
      </c>
      <c r="DD34" s="20">
        <v>350.61939999999998</v>
      </c>
      <c r="DE34" s="20">
        <v>30.731400000000001</v>
      </c>
      <c r="DF34" s="21">
        <v>381.35079999999999</v>
      </c>
      <c r="DG34" s="20">
        <v>49.9664</v>
      </c>
      <c r="DH34" s="20">
        <v>646.79470000000003</v>
      </c>
      <c r="DI34" s="20">
        <v>63.2059</v>
      </c>
      <c r="DJ34" s="21">
        <v>710.00060000000008</v>
      </c>
      <c r="DK34" s="20">
        <v>74.260599999999997</v>
      </c>
      <c r="DL34" s="20">
        <v>997.41409999999996</v>
      </c>
      <c r="DM34" s="20">
        <v>93.937299999999993</v>
      </c>
      <c r="DN34" s="20">
        <v>1091.3514</v>
      </c>
      <c r="DO34" s="20">
        <v>74.2102</v>
      </c>
      <c r="DP34" s="20">
        <v>992.73739999999998</v>
      </c>
      <c r="DQ34" s="20">
        <v>93.880399999999995</v>
      </c>
      <c r="DR34" s="22">
        <v>1086.6178</v>
      </c>
      <c r="DS34" s="22">
        <v>0</v>
      </c>
      <c r="DT34" s="22">
        <v>0</v>
      </c>
      <c r="DU34" s="22">
        <v>0</v>
      </c>
      <c r="DV34" s="22">
        <v>0</v>
      </c>
      <c r="DW34" s="52">
        <v>0</v>
      </c>
      <c r="DX34" s="52">
        <v>0</v>
      </c>
      <c r="DY34" s="52">
        <v>0</v>
      </c>
      <c r="DZ34" s="52">
        <v>18</v>
      </c>
      <c r="EA34" s="52">
        <v>0</v>
      </c>
      <c r="EB34" s="52">
        <v>0</v>
      </c>
      <c r="EC34" s="52">
        <v>0</v>
      </c>
      <c r="ED34" s="52">
        <v>18</v>
      </c>
      <c r="EE34" s="52">
        <v>0</v>
      </c>
      <c r="EF34" s="52">
        <v>0</v>
      </c>
      <c r="EG34" s="52">
        <v>0</v>
      </c>
      <c r="EH34" s="52">
        <v>100</v>
      </c>
      <c r="EI34" s="52">
        <v>18</v>
      </c>
      <c r="EJ34" s="52">
        <v>18</v>
      </c>
      <c r="EK34" s="52">
        <v>100</v>
      </c>
    </row>
    <row r="35" spans="1:141" s="23" customFormat="1" x14ac:dyDescent="0.2">
      <c r="A35" s="31">
        <v>92295</v>
      </c>
      <c r="B35" s="13" t="s">
        <v>173</v>
      </c>
      <c r="C35" s="14" t="s">
        <v>661</v>
      </c>
      <c r="D35" s="14" t="s">
        <v>1110</v>
      </c>
      <c r="E35" s="34">
        <v>30</v>
      </c>
      <c r="F35" s="36">
        <v>2575</v>
      </c>
      <c r="G35" s="16">
        <v>280</v>
      </c>
      <c r="H35" s="41">
        <v>39887</v>
      </c>
      <c r="I35" s="41">
        <v>29982</v>
      </c>
      <c r="J35" s="59" t="s">
        <v>2505</v>
      </c>
      <c r="K35" s="17" t="s">
        <v>1837</v>
      </c>
      <c r="L35" s="47" t="s">
        <v>1878</v>
      </c>
      <c r="M35" s="47" t="s">
        <v>1870</v>
      </c>
      <c r="N35" s="18">
        <v>3200000</v>
      </c>
      <c r="O35" s="13" t="str">
        <f>VLOOKUP(A:A,[1]ProjectInfoPivot!$1:$1048576,51,FALSE)</f>
        <v>Mortgage Recording Tax, Payment In Lieu Of Taxes, Sales Tax, Tax Exempt Bonds</v>
      </c>
      <c r="P35" s="54">
        <v>11</v>
      </c>
      <c r="Q35" s="54">
        <v>0</v>
      </c>
      <c r="R35" s="54">
        <v>86</v>
      </c>
      <c r="S35" s="54">
        <v>0</v>
      </c>
      <c r="T35" s="54">
        <v>0</v>
      </c>
      <c r="U35" s="54">
        <v>97</v>
      </c>
      <c r="V35" s="54">
        <v>91</v>
      </c>
      <c r="W35" s="54">
        <v>0</v>
      </c>
      <c r="X35" s="54">
        <v>0</v>
      </c>
      <c r="Y35" s="54">
        <v>0</v>
      </c>
      <c r="Z35" s="54">
        <v>13</v>
      </c>
      <c r="AA35" s="54">
        <v>0</v>
      </c>
      <c r="AB35" s="54">
        <v>0</v>
      </c>
      <c r="AC35" s="54">
        <v>0</v>
      </c>
      <c r="AD35" s="54">
        <v>0</v>
      </c>
      <c r="AE35" s="54">
        <v>0</v>
      </c>
      <c r="AF35" s="54">
        <v>90</v>
      </c>
      <c r="AG35" s="54" t="s">
        <v>2480</v>
      </c>
      <c r="AH35" s="54" t="s">
        <v>2480</v>
      </c>
      <c r="AI35" s="20">
        <v>30.308800000000002</v>
      </c>
      <c r="AJ35" s="20">
        <v>389.26170000000002</v>
      </c>
      <c r="AK35" s="20">
        <v>43.876800000000003</v>
      </c>
      <c r="AL35" s="20">
        <v>433.13850000000002</v>
      </c>
      <c r="AM35" s="20">
        <v>114.6023</v>
      </c>
      <c r="AN35" s="20">
        <v>410.84199999999998</v>
      </c>
      <c r="AO35" s="20">
        <v>165.9057</v>
      </c>
      <c r="AP35" s="21">
        <v>576.74770000000001</v>
      </c>
      <c r="AQ35" s="20">
        <v>0</v>
      </c>
      <c r="AR35" s="20">
        <v>50.875700000000002</v>
      </c>
      <c r="AS35" s="20">
        <v>0</v>
      </c>
      <c r="AT35" s="21">
        <v>50.875700000000002</v>
      </c>
      <c r="AU35" s="20">
        <v>103.2499</v>
      </c>
      <c r="AV35" s="20">
        <v>448.53390000000002</v>
      </c>
      <c r="AW35" s="20">
        <v>149.47110000000001</v>
      </c>
      <c r="AX35" s="21">
        <v>598.005</v>
      </c>
      <c r="AY35" s="20">
        <v>0</v>
      </c>
      <c r="AZ35" s="20">
        <v>50.875700000000002</v>
      </c>
      <c r="BA35" s="20">
        <v>0</v>
      </c>
      <c r="BB35" s="21">
        <v>50.875700000000002</v>
      </c>
      <c r="BC35" s="20">
        <v>130.2989</v>
      </c>
      <c r="BD35" s="20">
        <v>925.24879999999996</v>
      </c>
      <c r="BE35" s="20">
        <v>188.62899999999999</v>
      </c>
      <c r="BF35" s="21">
        <v>1113.8778</v>
      </c>
      <c r="BG35" s="20">
        <v>241.9836</v>
      </c>
      <c r="BH35" s="20">
        <v>1718.3190999999999</v>
      </c>
      <c r="BI35" s="20">
        <v>350.31099999999998</v>
      </c>
      <c r="BJ35" s="21">
        <v>2068.6300999999999</v>
      </c>
      <c r="BK35" s="20">
        <v>413.94369999999998</v>
      </c>
      <c r="BL35" s="20">
        <v>2995.1377000000002</v>
      </c>
      <c r="BM35" s="20">
        <v>599.25139999999999</v>
      </c>
      <c r="BN35" s="21">
        <v>3594.3891000000003</v>
      </c>
      <c r="BO35" s="20">
        <v>1222.3224</v>
      </c>
      <c r="BP35" s="20">
        <v>9038.4161000000004</v>
      </c>
      <c r="BQ35" s="20">
        <v>1769.5117</v>
      </c>
      <c r="BR35" s="21">
        <v>10807.927800000001</v>
      </c>
      <c r="BS35" s="20">
        <v>0</v>
      </c>
      <c r="BT35" s="20">
        <v>3.9401999999999999</v>
      </c>
      <c r="BU35" s="20">
        <v>0</v>
      </c>
      <c r="BV35" s="21">
        <v>3.9401999999999999</v>
      </c>
      <c r="BW35" s="20">
        <f>VLOOKUP(A:A,[1]AssistancePivot!$1:$1048576,32,FALSE)</f>
        <v>0</v>
      </c>
      <c r="BX35" s="20">
        <f>VLOOKUP(A:A,[1]AssistancePivot!$1:$1048576,33,FALSE)</f>
        <v>0</v>
      </c>
      <c r="BY35" s="20">
        <f>VLOOKUP(A:A,[1]AssistancePivot!$1:$1048576,34,FALSE)</f>
        <v>0</v>
      </c>
      <c r="BZ35" s="20">
        <f>Table2[[#This Row],[Energy Tax Savings Through FY18]]+Table2[[#This Row],[Energy Tax Savings FY19 and After]]</f>
        <v>0</v>
      </c>
      <c r="CA35" s="20">
        <v>0</v>
      </c>
      <c r="CB35" s="20">
        <v>24.601299999999998</v>
      </c>
      <c r="CC35" s="20">
        <v>0</v>
      </c>
      <c r="CD35" s="21">
        <v>24.601299999999998</v>
      </c>
      <c r="CE35" s="20">
        <v>406.79860000000002</v>
      </c>
      <c r="CF35" s="20">
        <v>3449.4110000000001</v>
      </c>
      <c r="CG35" s="20">
        <v>588.90769999999998</v>
      </c>
      <c r="CH35" s="21">
        <v>4038.3186999999998</v>
      </c>
      <c r="CI35" s="20">
        <v>1629.1210000000001</v>
      </c>
      <c r="CJ35" s="20">
        <v>12459.285599999999</v>
      </c>
      <c r="CK35" s="20">
        <v>2358.4194000000002</v>
      </c>
      <c r="CL35" s="21">
        <v>14817.705</v>
      </c>
      <c r="CM35" s="20">
        <v>103.2499</v>
      </c>
      <c r="CN35" s="20">
        <v>527.9511</v>
      </c>
      <c r="CO35" s="20">
        <v>149.47110000000001</v>
      </c>
      <c r="CP35" s="21">
        <v>677.42219999999998</v>
      </c>
      <c r="CQ35" s="20">
        <v>0</v>
      </c>
      <c r="CR35" s="20">
        <v>0</v>
      </c>
      <c r="CS35" s="20">
        <v>0</v>
      </c>
      <c r="CT35" s="21">
        <v>0</v>
      </c>
      <c r="CU35" s="20">
        <v>0</v>
      </c>
      <c r="CV35" s="20">
        <v>0</v>
      </c>
      <c r="CW35" s="20">
        <v>0</v>
      </c>
      <c r="CX35" s="21">
        <v>0</v>
      </c>
      <c r="CY35" s="20">
        <v>103.2499</v>
      </c>
      <c r="CZ35" s="20">
        <v>527.9511</v>
      </c>
      <c r="DA35" s="20">
        <v>149.47110000000001</v>
      </c>
      <c r="DB35" s="21">
        <v>677.42219999999998</v>
      </c>
      <c r="DC35" s="20">
        <v>1367.2335</v>
      </c>
      <c r="DD35" s="20">
        <v>9889.3955000000005</v>
      </c>
      <c r="DE35" s="20">
        <v>1979.2942</v>
      </c>
      <c r="DF35" s="21">
        <v>11868.689700000001</v>
      </c>
      <c r="DG35" s="20">
        <v>779.08109999999999</v>
      </c>
      <c r="DH35" s="20">
        <v>6092.9789000000001</v>
      </c>
      <c r="DI35" s="20">
        <v>1127.8477</v>
      </c>
      <c r="DJ35" s="21">
        <v>7220.8266000000003</v>
      </c>
      <c r="DK35" s="20">
        <v>2146.3146000000002</v>
      </c>
      <c r="DL35" s="20">
        <v>15982.374400000001</v>
      </c>
      <c r="DM35" s="20">
        <v>3107.1419000000001</v>
      </c>
      <c r="DN35" s="20">
        <v>19089.516299999999</v>
      </c>
      <c r="DO35" s="20">
        <v>2043.0646999999999</v>
      </c>
      <c r="DP35" s="20">
        <v>15454.4233</v>
      </c>
      <c r="DQ35" s="20">
        <v>2957.6707999999999</v>
      </c>
      <c r="DR35" s="22">
        <v>18412.094100000002</v>
      </c>
      <c r="DS35" s="22">
        <v>0</v>
      </c>
      <c r="DT35" s="22">
        <v>0</v>
      </c>
      <c r="DU35" s="22">
        <v>0</v>
      </c>
      <c r="DV35" s="22">
        <v>0</v>
      </c>
      <c r="DW35" s="52">
        <v>70</v>
      </c>
      <c r="DX35" s="52">
        <v>0</v>
      </c>
      <c r="DY35" s="52">
        <v>0</v>
      </c>
      <c r="DZ35" s="52">
        <v>27</v>
      </c>
      <c r="EA35" s="52">
        <v>70</v>
      </c>
      <c r="EB35" s="52">
        <v>0</v>
      </c>
      <c r="EC35" s="52">
        <v>0</v>
      </c>
      <c r="ED35" s="52">
        <v>27</v>
      </c>
      <c r="EE35" s="52">
        <v>100</v>
      </c>
      <c r="EF35" s="52">
        <v>0</v>
      </c>
      <c r="EG35" s="52">
        <v>0</v>
      </c>
      <c r="EH35" s="52">
        <v>100</v>
      </c>
      <c r="EI35" s="52">
        <v>97</v>
      </c>
      <c r="EJ35" s="52">
        <v>97</v>
      </c>
      <c r="EK35" s="52">
        <v>100</v>
      </c>
    </row>
    <row r="36" spans="1:141" s="23" customFormat="1" x14ac:dyDescent="0.2">
      <c r="A36" s="31">
        <v>92312</v>
      </c>
      <c r="B36" s="13" t="s">
        <v>174</v>
      </c>
      <c r="C36" s="14" t="s">
        <v>662</v>
      </c>
      <c r="D36" s="14" t="s">
        <v>1110</v>
      </c>
      <c r="E36" s="34">
        <v>26</v>
      </c>
      <c r="F36" s="36">
        <v>409</v>
      </c>
      <c r="G36" s="16">
        <v>11</v>
      </c>
      <c r="H36" s="41">
        <v>17500</v>
      </c>
      <c r="I36" s="41">
        <v>48000</v>
      </c>
      <c r="J36" s="59" t="s">
        <v>2506</v>
      </c>
      <c r="K36" s="17" t="s">
        <v>1837</v>
      </c>
      <c r="L36" s="47" t="s">
        <v>1879</v>
      </c>
      <c r="M36" s="47" t="s">
        <v>1870</v>
      </c>
      <c r="N36" s="18">
        <v>2645000</v>
      </c>
      <c r="O36" s="13" t="str">
        <f>VLOOKUP(A:A,[1]ProjectInfoPivot!$1:$1048576,51,FALSE)</f>
        <v>Mortgage Recording Tax, Payment In Lieu Of Taxes, Sales Tax</v>
      </c>
      <c r="P36" s="54">
        <v>1</v>
      </c>
      <c r="Q36" s="54">
        <v>1</v>
      </c>
      <c r="R36" s="54">
        <v>160</v>
      </c>
      <c r="S36" s="54">
        <v>0</v>
      </c>
      <c r="T36" s="54">
        <v>0</v>
      </c>
      <c r="U36" s="54">
        <v>162</v>
      </c>
      <c r="V36" s="54">
        <v>160</v>
      </c>
      <c r="W36" s="54">
        <v>0</v>
      </c>
      <c r="X36" s="54">
        <v>0</v>
      </c>
      <c r="Y36" s="54">
        <v>0</v>
      </c>
      <c r="Z36" s="54">
        <v>10</v>
      </c>
      <c r="AA36" s="54">
        <v>0</v>
      </c>
      <c r="AB36" s="54">
        <v>0</v>
      </c>
      <c r="AC36" s="54">
        <v>0</v>
      </c>
      <c r="AD36" s="54">
        <v>0</v>
      </c>
      <c r="AE36" s="54">
        <v>0</v>
      </c>
      <c r="AF36" s="54">
        <v>3</v>
      </c>
      <c r="AG36" s="54" t="s">
        <v>2480</v>
      </c>
      <c r="AH36" s="54" t="s">
        <v>2481</v>
      </c>
      <c r="AI36" s="20">
        <v>28.898800000000001</v>
      </c>
      <c r="AJ36" s="20">
        <v>319.52640000000002</v>
      </c>
      <c r="AK36" s="20">
        <v>41.835900000000002</v>
      </c>
      <c r="AL36" s="20">
        <v>361.3623</v>
      </c>
      <c r="AM36" s="20">
        <v>52.3673</v>
      </c>
      <c r="AN36" s="20">
        <v>819.96709999999996</v>
      </c>
      <c r="AO36" s="20">
        <v>75.810199999999995</v>
      </c>
      <c r="AP36" s="21">
        <v>895.77729999999997</v>
      </c>
      <c r="AQ36" s="20">
        <v>0</v>
      </c>
      <c r="AR36" s="20">
        <v>35.592700000000001</v>
      </c>
      <c r="AS36" s="20">
        <v>0</v>
      </c>
      <c r="AT36" s="21">
        <v>35.592700000000001</v>
      </c>
      <c r="AU36" s="20">
        <v>37.951999999999998</v>
      </c>
      <c r="AV36" s="20">
        <v>275.565</v>
      </c>
      <c r="AW36" s="20">
        <v>54.941499999999998</v>
      </c>
      <c r="AX36" s="21">
        <v>330.50650000000002</v>
      </c>
      <c r="AY36" s="20">
        <v>0</v>
      </c>
      <c r="AZ36" s="20">
        <v>35.592700000000001</v>
      </c>
      <c r="BA36" s="20">
        <v>0</v>
      </c>
      <c r="BB36" s="21">
        <v>35.592700000000001</v>
      </c>
      <c r="BC36" s="20">
        <v>111.1755</v>
      </c>
      <c r="BD36" s="20">
        <v>397.45179999999999</v>
      </c>
      <c r="BE36" s="20">
        <v>160.94479999999999</v>
      </c>
      <c r="BF36" s="21">
        <v>558.39660000000003</v>
      </c>
      <c r="BG36" s="20">
        <v>206.46870000000001</v>
      </c>
      <c r="BH36" s="20">
        <v>738.12490000000003</v>
      </c>
      <c r="BI36" s="20">
        <v>298.89729999999997</v>
      </c>
      <c r="BJ36" s="21">
        <v>1037.0221999999999</v>
      </c>
      <c r="BK36" s="20">
        <v>360.95830000000001</v>
      </c>
      <c r="BL36" s="20">
        <v>1999.5052000000001</v>
      </c>
      <c r="BM36" s="20">
        <v>522.54669999999999</v>
      </c>
      <c r="BN36" s="21">
        <v>2522.0518999999999</v>
      </c>
      <c r="BO36" s="20">
        <v>529.68510000000003</v>
      </c>
      <c r="BP36" s="20">
        <v>2099.1098999999999</v>
      </c>
      <c r="BQ36" s="20">
        <v>766.80579999999998</v>
      </c>
      <c r="BR36" s="21">
        <v>2865.9157</v>
      </c>
      <c r="BS36" s="20">
        <v>0</v>
      </c>
      <c r="BT36" s="20">
        <v>0</v>
      </c>
      <c r="BU36" s="20">
        <v>0</v>
      </c>
      <c r="BV36" s="21">
        <v>0</v>
      </c>
      <c r="BW36" s="20">
        <f>VLOOKUP(A:A,[1]AssistancePivot!$1:$1048576,32,FALSE)</f>
        <v>0</v>
      </c>
      <c r="BX36" s="20">
        <f>VLOOKUP(A:A,[1]AssistancePivot!$1:$1048576,33,FALSE)</f>
        <v>0</v>
      </c>
      <c r="BY36" s="20">
        <f>VLOOKUP(A:A,[1]AssistancePivot!$1:$1048576,34,FALSE)</f>
        <v>0</v>
      </c>
      <c r="BZ36" s="20">
        <f>Table2[[#This Row],[Energy Tax Savings Through FY18]]+Table2[[#This Row],[Energy Tax Savings FY19 and After]]</f>
        <v>0</v>
      </c>
      <c r="CA36" s="20">
        <v>0</v>
      </c>
      <c r="CB36" s="20">
        <v>0</v>
      </c>
      <c r="CC36" s="20">
        <v>0</v>
      </c>
      <c r="CD36" s="21">
        <v>0</v>
      </c>
      <c r="CE36" s="20">
        <v>347.09449999999998</v>
      </c>
      <c r="CF36" s="20">
        <v>1404.7134000000001</v>
      </c>
      <c r="CG36" s="20">
        <v>502.47609999999997</v>
      </c>
      <c r="CH36" s="21">
        <v>1907.1895</v>
      </c>
      <c r="CI36" s="20">
        <v>876.77959999999996</v>
      </c>
      <c r="CJ36" s="20">
        <v>3503.8233</v>
      </c>
      <c r="CK36" s="20">
        <v>1269.2819</v>
      </c>
      <c r="CL36" s="21">
        <v>4773.1052</v>
      </c>
      <c r="CM36" s="20">
        <v>37.951999999999998</v>
      </c>
      <c r="CN36" s="20">
        <v>311.15769999999998</v>
      </c>
      <c r="CO36" s="20">
        <v>54.941499999999998</v>
      </c>
      <c r="CP36" s="21">
        <v>366.0992</v>
      </c>
      <c r="CQ36" s="20">
        <v>0</v>
      </c>
      <c r="CR36" s="20">
        <v>0</v>
      </c>
      <c r="CS36" s="20">
        <v>0</v>
      </c>
      <c r="CT36" s="21">
        <v>0</v>
      </c>
      <c r="CU36" s="20">
        <v>0</v>
      </c>
      <c r="CV36" s="20">
        <v>0</v>
      </c>
      <c r="CW36" s="20">
        <v>0</v>
      </c>
      <c r="CX36" s="21">
        <v>0</v>
      </c>
      <c r="CY36" s="20">
        <v>37.951999999999998</v>
      </c>
      <c r="CZ36" s="20">
        <v>311.15769999999998</v>
      </c>
      <c r="DA36" s="20">
        <v>54.941499999999998</v>
      </c>
      <c r="DB36" s="21">
        <v>366.0992</v>
      </c>
      <c r="DC36" s="20">
        <v>610.95119999999997</v>
      </c>
      <c r="DD36" s="20">
        <v>3274.1961000000001</v>
      </c>
      <c r="DE36" s="20">
        <v>884.45190000000002</v>
      </c>
      <c r="DF36" s="21">
        <v>4158.6480000000001</v>
      </c>
      <c r="DG36" s="20">
        <v>664.73869999999999</v>
      </c>
      <c r="DH36" s="20">
        <v>2540.2901000000002</v>
      </c>
      <c r="DI36" s="20">
        <v>962.31820000000005</v>
      </c>
      <c r="DJ36" s="21">
        <v>3502.6083000000003</v>
      </c>
      <c r="DK36" s="20">
        <v>1275.6899000000001</v>
      </c>
      <c r="DL36" s="20">
        <v>5814.4862000000003</v>
      </c>
      <c r="DM36" s="20">
        <v>1846.7701</v>
      </c>
      <c r="DN36" s="20">
        <v>7661.2563</v>
      </c>
      <c r="DO36" s="20">
        <v>1237.7379000000001</v>
      </c>
      <c r="DP36" s="20">
        <v>5503.3284999999996</v>
      </c>
      <c r="DQ36" s="20">
        <v>1791.8286000000001</v>
      </c>
      <c r="DR36" s="22">
        <v>7295.1570999999994</v>
      </c>
      <c r="DS36" s="22">
        <v>0</v>
      </c>
      <c r="DT36" s="22">
        <v>0</v>
      </c>
      <c r="DU36" s="22">
        <v>0</v>
      </c>
      <c r="DV36" s="22">
        <v>0</v>
      </c>
      <c r="DW36" s="52">
        <v>0</v>
      </c>
      <c r="DX36" s="52">
        <v>0</v>
      </c>
      <c r="DY36" s="52">
        <v>0</v>
      </c>
      <c r="DZ36" s="52">
        <v>162</v>
      </c>
      <c r="EA36" s="52">
        <v>0</v>
      </c>
      <c r="EB36" s="52">
        <v>0</v>
      </c>
      <c r="EC36" s="52">
        <v>0</v>
      </c>
      <c r="ED36" s="52">
        <v>162</v>
      </c>
      <c r="EE36" s="52">
        <v>0</v>
      </c>
      <c r="EF36" s="52">
        <v>0</v>
      </c>
      <c r="EG36" s="52">
        <v>0</v>
      </c>
      <c r="EH36" s="52">
        <v>100</v>
      </c>
      <c r="EI36" s="52">
        <v>162</v>
      </c>
      <c r="EJ36" s="52">
        <v>162</v>
      </c>
      <c r="EK36" s="52">
        <v>100</v>
      </c>
    </row>
    <row r="37" spans="1:141" s="23" customFormat="1" x14ac:dyDescent="0.2">
      <c r="A37" s="31">
        <v>92313</v>
      </c>
      <c r="B37" s="13" t="s">
        <v>175</v>
      </c>
      <c r="C37" s="14" t="s">
        <v>663</v>
      </c>
      <c r="D37" s="14" t="s">
        <v>1110</v>
      </c>
      <c r="E37" s="34">
        <v>26</v>
      </c>
      <c r="F37" s="36">
        <v>439</v>
      </c>
      <c r="G37" s="16">
        <v>27</v>
      </c>
      <c r="H37" s="41">
        <v>15000</v>
      </c>
      <c r="I37" s="41">
        <v>27000</v>
      </c>
      <c r="J37" s="59" t="s">
        <v>2507</v>
      </c>
      <c r="K37" s="17" t="s">
        <v>1837</v>
      </c>
      <c r="L37" s="47" t="s">
        <v>1880</v>
      </c>
      <c r="M37" s="47" t="s">
        <v>1870</v>
      </c>
      <c r="N37" s="18">
        <v>2025000</v>
      </c>
      <c r="O37" s="13" t="str">
        <f>VLOOKUP(A:A,[1]ProjectInfoPivot!$1:$1048576,51,FALSE)</f>
        <v>Mortgage Recording Tax, Payment In Lieu Of Taxes, Sales Tax, Tax Exempt Bonds</v>
      </c>
      <c r="P37" s="54">
        <v>0</v>
      </c>
      <c r="Q37" s="54">
        <v>0</v>
      </c>
      <c r="R37" s="54">
        <v>45</v>
      </c>
      <c r="S37" s="54">
        <v>0</v>
      </c>
      <c r="T37" s="54">
        <v>0</v>
      </c>
      <c r="U37" s="54">
        <v>45</v>
      </c>
      <c r="V37" s="54">
        <v>45</v>
      </c>
      <c r="W37" s="54">
        <v>0</v>
      </c>
      <c r="X37" s="54">
        <v>0</v>
      </c>
      <c r="Y37" s="54">
        <v>0</v>
      </c>
      <c r="Z37" s="54">
        <v>10</v>
      </c>
      <c r="AA37" s="54">
        <v>0</v>
      </c>
      <c r="AB37" s="54">
        <v>0</v>
      </c>
      <c r="AC37" s="54">
        <v>0</v>
      </c>
      <c r="AD37" s="54">
        <v>0</v>
      </c>
      <c r="AE37" s="54">
        <v>0</v>
      </c>
      <c r="AF37" s="54">
        <v>87</v>
      </c>
      <c r="AG37" s="54" t="s">
        <v>2480</v>
      </c>
      <c r="AH37" s="54" t="s">
        <v>2481</v>
      </c>
      <c r="AI37" s="20">
        <v>24.182600000000001</v>
      </c>
      <c r="AJ37" s="20">
        <v>234.7612</v>
      </c>
      <c r="AK37" s="20">
        <v>35.008200000000002</v>
      </c>
      <c r="AL37" s="20">
        <v>269.76940000000002</v>
      </c>
      <c r="AM37" s="20">
        <v>97.006600000000006</v>
      </c>
      <c r="AN37" s="20">
        <v>437.85550000000001</v>
      </c>
      <c r="AO37" s="20">
        <v>140.4331</v>
      </c>
      <c r="AP37" s="21">
        <v>578.28859999999997</v>
      </c>
      <c r="AQ37" s="20">
        <v>0</v>
      </c>
      <c r="AR37" s="20">
        <v>35.967300000000002</v>
      </c>
      <c r="AS37" s="20">
        <v>0</v>
      </c>
      <c r="AT37" s="21">
        <v>35.967300000000002</v>
      </c>
      <c r="AU37" s="20">
        <v>83.258700000000005</v>
      </c>
      <c r="AV37" s="20">
        <v>365.5573</v>
      </c>
      <c r="AW37" s="20">
        <v>120.53060000000001</v>
      </c>
      <c r="AX37" s="21">
        <v>486.08789999999999</v>
      </c>
      <c r="AY37" s="20">
        <v>0</v>
      </c>
      <c r="AZ37" s="20">
        <v>35.967300000000002</v>
      </c>
      <c r="BA37" s="20">
        <v>0</v>
      </c>
      <c r="BB37" s="21">
        <v>35.967300000000002</v>
      </c>
      <c r="BC37" s="20">
        <v>76.244399999999999</v>
      </c>
      <c r="BD37" s="20">
        <v>503.92739999999998</v>
      </c>
      <c r="BE37" s="20">
        <v>110.3764</v>
      </c>
      <c r="BF37" s="21">
        <v>614.30380000000002</v>
      </c>
      <c r="BG37" s="20">
        <v>141.5967</v>
      </c>
      <c r="BH37" s="20">
        <v>935.86500000000001</v>
      </c>
      <c r="BI37" s="20">
        <v>204.9845</v>
      </c>
      <c r="BJ37" s="21">
        <v>1140.8495</v>
      </c>
      <c r="BK37" s="20">
        <v>255.77160000000001</v>
      </c>
      <c r="BL37" s="20">
        <v>1746.8517999999999</v>
      </c>
      <c r="BM37" s="20">
        <v>370.27159999999998</v>
      </c>
      <c r="BN37" s="21">
        <v>2117.1233999999999</v>
      </c>
      <c r="BO37" s="20">
        <v>475.46539999999999</v>
      </c>
      <c r="BP37" s="20">
        <v>3368.5340999999999</v>
      </c>
      <c r="BQ37" s="20">
        <v>688.31399999999996</v>
      </c>
      <c r="BR37" s="21">
        <v>4056.8480999999997</v>
      </c>
      <c r="BS37" s="20">
        <v>0</v>
      </c>
      <c r="BT37" s="20">
        <v>43.355800000000002</v>
      </c>
      <c r="BU37" s="20">
        <v>0</v>
      </c>
      <c r="BV37" s="21">
        <v>43.355800000000002</v>
      </c>
      <c r="BW37" s="20">
        <f>VLOOKUP(A:A,[1]AssistancePivot!$1:$1048576,32,FALSE)</f>
        <v>0</v>
      </c>
      <c r="BX37" s="20">
        <f>VLOOKUP(A:A,[1]AssistancePivot!$1:$1048576,33,FALSE)</f>
        <v>0</v>
      </c>
      <c r="BY37" s="20">
        <f>VLOOKUP(A:A,[1]AssistancePivot!$1:$1048576,34,FALSE)</f>
        <v>0</v>
      </c>
      <c r="BZ37" s="20">
        <f>Table2[[#This Row],[Energy Tax Savings Through FY18]]+Table2[[#This Row],[Energy Tax Savings FY19 and After]]</f>
        <v>0</v>
      </c>
      <c r="CA37" s="20">
        <v>0</v>
      </c>
      <c r="CB37" s="20">
        <v>9.8208000000000002</v>
      </c>
      <c r="CC37" s="20">
        <v>0</v>
      </c>
      <c r="CD37" s="21">
        <v>9.8208000000000002</v>
      </c>
      <c r="CE37" s="20">
        <v>238.03819999999999</v>
      </c>
      <c r="CF37" s="20">
        <v>1850.9465</v>
      </c>
      <c r="CG37" s="20">
        <v>344.5992</v>
      </c>
      <c r="CH37" s="21">
        <v>2195.5457000000001</v>
      </c>
      <c r="CI37" s="20">
        <v>713.50360000000001</v>
      </c>
      <c r="CJ37" s="20">
        <v>5166.3040000000001</v>
      </c>
      <c r="CK37" s="20">
        <v>1032.9132</v>
      </c>
      <c r="CL37" s="21">
        <v>6199.2172</v>
      </c>
      <c r="CM37" s="20">
        <v>83.258700000000005</v>
      </c>
      <c r="CN37" s="20">
        <v>454.70119999999997</v>
      </c>
      <c r="CO37" s="20">
        <v>120.53060000000001</v>
      </c>
      <c r="CP37" s="21">
        <v>575.23180000000002</v>
      </c>
      <c r="CQ37" s="20">
        <v>0</v>
      </c>
      <c r="CR37" s="20">
        <v>0</v>
      </c>
      <c r="CS37" s="20">
        <v>0</v>
      </c>
      <c r="CT37" s="21">
        <v>0</v>
      </c>
      <c r="CU37" s="20">
        <v>0</v>
      </c>
      <c r="CV37" s="20">
        <v>0</v>
      </c>
      <c r="CW37" s="20">
        <v>0</v>
      </c>
      <c r="CX37" s="21">
        <v>0</v>
      </c>
      <c r="CY37" s="20">
        <v>83.258700000000005</v>
      </c>
      <c r="CZ37" s="20">
        <v>454.70119999999997</v>
      </c>
      <c r="DA37" s="20">
        <v>120.53060000000001</v>
      </c>
      <c r="DB37" s="21">
        <v>575.23180000000002</v>
      </c>
      <c r="DC37" s="20">
        <v>596.65459999999996</v>
      </c>
      <c r="DD37" s="20">
        <v>4077.1181000000001</v>
      </c>
      <c r="DE37" s="20">
        <v>863.75530000000003</v>
      </c>
      <c r="DF37" s="21">
        <v>4940.8734000000004</v>
      </c>
      <c r="DG37" s="20">
        <v>455.8793</v>
      </c>
      <c r="DH37" s="20">
        <v>3290.7388999999998</v>
      </c>
      <c r="DI37" s="20">
        <v>659.96010000000001</v>
      </c>
      <c r="DJ37" s="21">
        <v>3950.6989999999996</v>
      </c>
      <c r="DK37" s="20">
        <v>1052.5338999999999</v>
      </c>
      <c r="DL37" s="20">
        <v>7367.857</v>
      </c>
      <c r="DM37" s="20">
        <v>1523.7154</v>
      </c>
      <c r="DN37" s="20">
        <v>8891.5724000000009</v>
      </c>
      <c r="DO37" s="20">
        <v>969.27520000000004</v>
      </c>
      <c r="DP37" s="20">
        <v>6913.1558000000005</v>
      </c>
      <c r="DQ37" s="20">
        <v>1403.1848</v>
      </c>
      <c r="DR37" s="22">
        <v>8316.3405999999995</v>
      </c>
      <c r="DS37" s="22">
        <v>0</v>
      </c>
      <c r="DT37" s="22">
        <v>0</v>
      </c>
      <c r="DU37" s="22">
        <v>0</v>
      </c>
      <c r="DV37" s="22">
        <v>0</v>
      </c>
      <c r="DW37" s="52">
        <v>29</v>
      </c>
      <c r="DX37" s="52">
        <v>0</v>
      </c>
      <c r="DY37" s="52">
        <v>0</v>
      </c>
      <c r="DZ37" s="52">
        <v>16</v>
      </c>
      <c r="EA37" s="52">
        <v>29</v>
      </c>
      <c r="EB37" s="52">
        <v>0</v>
      </c>
      <c r="EC37" s="52">
        <v>0</v>
      </c>
      <c r="ED37" s="52">
        <v>16</v>
      </c>
      <c r="EE37" s="52">
        <v>100</v>
      </c>
      <c r="EF37" s="52">
        <v>0</v>
      </c>
      <c r="EG37" s="52">
        <v>0</v>
      </c>
      <c r="EH37" s="52">
        <v>100</v>
      </c>
      <c r="EI37" s="52">
        <v>45</v>
      </c>
      <c r="EJ37" s="52">
        <v>45</v>
      </c>
      <c r="EK37" s="52">
        <v>100</v>
      </c>
    </row>
    <row r="38" spans="1:141" s="23" customFormat="1" ht="25.5" x14ac:dyDescent="0.2">
      <c r="A38" s="31">
        <v>92316</v>
      </c>
      <c r="B38" s="13" t="s">
        <v>176</v>
      </c>
      <c r="C38" s="14" t="s">
        <v>664</v>
      </c>
      <c r="D38" s="14" t="s">
        <v>1110</v>
      </c>
      <c r="E38" s="34">
        <v>27</v>
      </c>
      <c r="F38" s="36">
        <v>12374</v>
      </c>
      <c r="G38" s="16">
        <v>22</v>
      </c>
      <c r="H38" s="41">
        <v>27900</v>
      </c>
      <c r="I38" s="41">
        <v>20500</v>
      </c>
      <c r="J38" s="59" t="s">
        <v>2508</v>
      </c>
      <c r="K38" s="17" t="s">
        <v>1837</v>
      </c>
      <c r="L38" s="47" t="s">
        <v>1881</v>
      </c>
      <c r="M38" s="47" t="s">
        <v>1850</v>
      </c>
      <c r="N38" s="18">
        <v>1000000</v>
      </c>
      <c r="O38" s="13" t="str">
        <f>VLOOKUP(A:A,[1]ProjectInfoPivot!$1:$1048576,51,FALSE)</f>
        <v>Mortgage Recording Tax, Payment In Lieu Of Taxes, Sales Tax</v>
      </c>
      <c r="P38" s="54">
        <v>0</v>
      </c>
      <c r="Q38" s="54">
        <v>0</v>
      </c>
      <c r="R38" s="54">
        <v>45</v>
      </c>
      <c r="S38" s="54">
        <v>0</v>
      </c>
      <c r="T38" s="54">
        <v>0</v>
      </c>
      <c r="U38" s="54">
        <v>45</v>
      </c>
      <c r="V38" s="54">
        <v>45</v>
      </c>
      <c r="W38" s="54">
        <v>0</v>
      </c>
      <c r="X38" s="54">
        <v>0</v>
      </c>
      <c r="Y38" s="54">
        <v>82</v>
      </c>
      <c r="Z38" s="54">
        <v>4</v>
      </c>
      <c r="AA38" s="54">
        <v>0</v>
      </c>
      <c r="AB38" s="54">
        <v>0</v>
      </c>
      <c r="AC38" s="54">
        <v>0</v>
      </c>
      <c r="AD38" s="54">
        <v>0</v>
      </c>
      <c r="AE38" s="54">
        <v>0</v>
      </c>
      <c r="AF38" s="54">
        <v>73</v>
      </c>
      <c r="AG38" s="54" t="s">
        <v>2480</v>
      </c>
      <c r="AH38" s="54" t="s">
        <v>2481</v>
      </c>
      <c r="AI38" s="20">
        <v>32.473700000000001</v>
      </c>
      <c r="AJ38" s="20">
        <v>236.4204</v>
      </c>
      <c r="AK38" s="20">
        <v>41.078099999999999</v>
      </c>
      <c r="AL38" s="20">
        <v>277.49849999999998</v>
      </c>
      <c r="AM38" s="20">
        <v>41.778199999999998</v>
      </c>
      <c r="AN38" s="20">
        <v>311.0899</v>
      </c>
      <c r="AO38" s="20">
        <v>52.847999999999999</v>
      </c>
      <c r="AP38" s="21">
        <v>363.93790000000001</v>
      </c>
      <c r="AQ38" s="20">
        <v>0</v>
      </c>
      <c r="AR38" s="20">
        <v>19.299499999999998</v>
      </c>
      <c r="AS38" s="20">
        <v>0</v>
      </c>
      <c r="AT38" s="21">
        <v>19.299499999999998</v>
      </c>
      <c r="AU38" s="20">
        <v>54.893500000000003</v>
      </c>
      <c r="AV38" s="20">
        <v>242.0942</v>
      </c>
      <c r="AW38" s="20">
        <v>69.438400000000001</v>
      </c>
      <c r="AX38" s="21">
        <v>311.5326</v>
      </c>
      <c r="AY38" s="20">
        <v>0</v>
      </c>
      <c r="AZ38" s="20">
        <v>19.299499999999998</v>
      </c>
      <c r="BA38" s="20">
        <v>0</v>
      </c>
      <c r="BB38" s="21">
        <v>19.299499999999998</v>
      </c>
      <c r="BC38" s="20">
        <v>47.727499999999999</v>
      </c>
      <c r="BD38" s="20">
        <v>375.36040000000003</v>
      </c>
      <c r="BE38" s="20">
        <v>60.373699999999999</v>
      </c>
      <c r="BF38" s="21">
        <v>435.73410000000001</v>
      </c>
      <c r="BG38" s="20">
        <v>88.636799999999994</v>
      </c>
      <c r="BH38" s="20">
        <v>697.09780000000001</v>
      </c>
      <c r="BI38" s="20">
        <v>112.12269999999999</v>
      </c>
      <c r="BJ38" s="21">
        <v>809.22050000000002</v>
      </c>
      <c r="BK38" s="20">
        <v>155.7227</v>
      </c>
      <c r="BL38" s="20">
        <v>1377.8742999999999</v>
      </c>
      <c r="BM38" s="20">
        <v>196.98410000000001</v>
      </c>
      <c r="BN38" s="21">
        <v>1574.8584000000001</v>
      </c>
      <c r="BO38" s="20">
        <v>352.41370000000001</v>
      </c>
      <c r="BP38" s="20">
        <v>2924.3643999999999</v>
      </c>
      <c r="BQ38" s="20">
        <v>445.79129999999998</v>
      </c>
      <c r="BR38" s="21">
        <v>3370.1556999999998</v>
      </c>
      <c r="BS38" s="20">
        <v>0</v>
      </c>
      <c r="BT38" s="20">
        <v>0</v>
      </c>
      <c r="BU38" s="20">
        <v>0</v>
      </c>
      <c r="BV38" s="21">
        <v>0</v>
      </c>
      <c r="BW38" s="20">
        <f>VLOOKUP(A:A,[1]AssistancePivot!$1:$1048576,32,FALSE)</f>
        <v>0</v>
      </c>
      <c r="BX38" s="20">
        <f>VLOOKUP(A:A,[1]AssistancePivot!$1:$1048576,33,FALSE)</f>
        <v>0</v>
      </c>
      <c r="BY38" s="20">
        <f>VLOOKUP(A:A,[1]AssistancePivot!$1:$1048576,34,FALSE)</f>
        <v>0</v>
      </c>
      <c r="BZ38" s="20">
        <f>Table2[[#This Row],[Energy Tax Savings Through FY18]]+Table2[[#This Row],[Energy Tax Savings FY19 and After]]</f>
        <v>0</v>
      </c>
      <c r="CA38" s="20">
        <v>0</v>
      </c>
      <c r="CB38" s="20">
        <v>0</v>
      </c>
      <c r="CC38" s="20">
        <v>0</v>
      </c>
      <c r="CD38" s="21">
        <v>0</v>
      </c>
      <c r="CE38" s="20">
        <v>149.00729999999999</v>
      </c>
      <c r="CF38" s="20">
        <v>1398.8400999999999</v>
      </c>
      <c r="CG38" s="20">
        <v>188.48920000000001</v>
      </c>
      <c r="CH38" s="21">
        <v>1587.3292999999999</v>
      </c>
      <c r="CI38" s="20">
        <v>501.42099999999999</v>
      </c>
      <c r="CJ38" s="20">
        <v>4323.2044999999998</v>
      </c>
      <c r="CK38" s="20">
        <v>634.28049999999996</v>
      </c>
      <c r="CL38" s="21">
        <v>4957.4849999999997</v>
      </c>
      <c r="CM38" s="20">
        <v>54.893500000000003</v>
      </c>
      <c r="CN38" s="20">
        <v>261.39370000000002</v>
      </c>
      <c r="CO38" s="20">
        <v>69.438400000000001</v>
      </c>
      <c r="CP38" s="21">
        <v>330.83210000000003</v>
      </c>
      <c r="CQ38" s="20">
        <v>0</v>
      </c>
      <c r="CR38" s="20">
        <v>17.875</v>
      </c>
      <c r="CS38" s="20">
        <v>0</v>
      </c>
      <c r="CT38" s="21">
        <v>17.875</v>
      </c>
      <c r="CU38" s="20">
        <v>0</v>
      </c>
      <c r="CV38" s="20">
        <v>0</v>
      </c>
      <c r="CW38" s="20">
        <v>0</v>
      </c>
      <c r="CX38" s="21">
        <v>0</v>
      </c>
      <c r="CY38" s="20">
        <v>54.893500000000003</v>
      </c>
      <c r="CZ38" s="20">
        <v>243.5187</v>
      </c>
      <c r="DA38" s="20">
        <v>69.438400000000001</v>
      </c>
      <c r="DB38" s="21">
        <v>312.95709999999997</v>
      </c>
      <c r="DC38" s="20">
        <v>426.66559999999998</v>
      </c>
      <c r="DD38" s="20">
        <v>3491.1741999999999</v>
      </c>
      <c r="DE38" s="20">
        <v>539.7174</v>
      </c>
      <c r="DF38" s="21">
        <v>4030.8915999999999</v>
      </c>
      <c r="DG38" s="20">
        <v>285.3716</v>
      </c>
      <c r="DH38" s="20">
        <v>2471.2982999999999</v>
      </c>
      <c r="DI38" s="20">
        <v>360.98559999999998</v>
      </c>
      <c r="DJ38" s="21">
        <v>2832.2838999999999</v>
      </c>
      <c r="DK38" s="20">
        <v>712.03719999999998</v>
      </c>
      <c r="DL38" s="20">
        <v>5962.4724999999999</v>
      </c>
      <c r="DM38" s="20">
        <v>900.70299999999997</v>
      </c>
      <c r="DN38" s="20">
        <v>6863.1754999999994</v>
      </c>
      <c r="DO38" s="20">
        <v>657.14369999999997</v>
      </c>
      <c r="DP38" s="20">
        <v>5718.9538000000002</v>
      </c>
      <c r="DQ38" s="20">
        <v>831.26459999999997</v>
      </c>
      <c r="DR38" s="22">
        <v>6550.2183999999997</v>
      </c>
      <c r="DS38" s="22">
        <v>0</v>
      </c>
      <c r="DT38" s="22">
        <v>0</v>
      </c>
      <c r="DU38" s="22">
        <v>0</v>
      </c>
      <c r="DV38" s="22">
        <v>0</v>
      </c>
      <c r="DW38" s="52">
        <v>0</v>
      </c>
      <c r="DX38" s="52">
        <v>0</v>
      </c>
      <c r="DY38" s="52">
        <v>0</v>
      </c>
      <c r="DZ38" s="52">
        <v>0</v>
      </c>
      <c r="EA38" s="52">
        <v>0</v>
      </c>
      <c r="EB38" s="52">
        <v>0</v>
      </c>
      <c r="EC38" s="52">
        <v>0</v>
      </c>
      <c r="ED38" s="52">
        <v>0</v>
      </c>
      <c r="EE38" s="52">
        <v>0</v>
      </c>
      <c r="EF38" s="52">
        <v>0</v>
      </c>
      <c r="EG38" s="52">
        <v>0</v>
      </c>
      <c r="EH38" s="52">
        <v>0</v>
      </c>
      <c r="EI38" s="52">
        <v>0</v>
      </c>
      <c r="EJ38" s="52">
        <v>0</v>
      </c>
      <c r="EK38" s="52"/>
    </row>
    <row r="39" spans="1:141" s="23" customFormat="1" x14ac:dyDescent="0.2">
      <c r="A39" s="31">
        <v>92355</v>
      </c>
      <c r="B39" s="13" t="s">
        <v>177</v>
      </c>
      <c r="C39" s="14" t="s">
        <v>665</v>
      </c>
      <c r="D39" s="14" t="s">
        <v>1112</v>
      </c>
      <c r="E39" s="34">
        <v>4</v>
      </c>
      <c r="F39" s="36">
        <v>1289</v>
      </c>
      <c r="G39" s="16">
        <v>36</v>
      </c>
      <c r="H39" s="41">
        <v>0</v>
      </c>
      <c r="I39" s="41">
        <v>51000</v>
      </c>
      <c r="J39" s="59" t="s">
        <v>2502</v>
      </c>
      <c r="K39" s="17" t="s">
        <v>1882</v>
      </c>
      <c r="L39" s="47" t="s">
        <v>1883</v>
      </c>
      <c r="M39" s="47" t="s">
        <v>1884</v>
      </c>
      <c r="N39" s="18">
        <v>18200000</v>
      </c>
      <c r="O39" s="13" t="str">
        <f>VLOOKUP(A:A,[1]ProjectInfoPivot!$1:$1048576,51,FALSE)</f>
        <v>Business Incentive Rate, Sales Tax, Sales Tax Growth Credits</v>
      </c>
      <c r="P39" s="54">
        <v>0</v>
      </c>
      <c r="Q39" s="54">
        <v>0</v>
      </c>
      <c r="R39" s="54">
        <v>99</v>
      </c>
      <c r="S39" s="54">
        <v>0</v>
      </c>
      <c r="T39" s="54">
        <v>4</v>
      </c>
      <c r="U39" s="54">
        <v>103</v>
      </c>
      <c r="V39" s="54">
        <v>99</v>
      </c>
      <c r="W39" s="54">
        <v>0</v>
      </c>
      <c r="X39" s="54">
        <v>40</v>
      </c>
      <c r="Y39" s="54">
        <v>0</v>
      </c>
      <c r="Z39" s="54">
        <v>47</v>
      </c>
      <c r="AA39" s="54">
        <v>0</v>
      </c>
      <c r="AB39" s="54">
        <v>0</v>
      </c>
      <c r="AC39" s="54">
        <v>0</v>
      </c>
      <c r="AD39" s="54">
        <v>0</v>
      </c>
      <c r="AE39" s="54">
        <v>0</v>
      </c>
      <c r="AF39" s="54">
        <v>88</v>
      </c>
      <c r="AG39" s="54" t="s">
        <v>2480</v>
      </c>
      <c r="AH39" s="54" t="s">
        <v>2480</v>
      </c>
      <c r="AI39" s="20">
        <v>3016.4416000000001</v>
      </c>
      <c r="AJ39" s="20">
        <v>8924.0023000000001</v>
      </c>
      <c r="AK39" s="20">
        <v>1482.1304</v>
      </c>
      <c r="AL39" s="20">
        <v>10406.1327</v>
      </c>
      <c r="AM39" s="20">
        <v>5601.9629999999997</v>
      </c>
      <c r="AN39" s="20">
        <v>12527.227000000001</v>
      </c>
      <c r="AO39" s="20">
        <v>2752.5279</v>
      </c>
      <c r="AP39" s="21">
        <v>15279.7549</v>
      </c>
      <c r="AQ39" s="20">
        <v>0</v>
      </c>
      <c r="AR39" s="20">
        <v>0</v>
      </c>
      <c r="AS39" s="20">
        <v>0</v>
      </c>
      <c r="AT39" s="21">
        <v>0</v>
      </c>
      <c r="AU39" s="20">
        <v>0</v>
      </c>
      <c r="AV39" s="20">
        <v>0</v>
      </c>
      <c r="AW39" s="20">
        <v>0</v>
      </c>
      <c r="AX39" s="21">
        <v>0</v>
      </c>
      <c r="AY39" s="20">
        <v>0</v>
      </c>
      <c r="AZ39" s="20">
        <v>0</v>
      </c>
      <c r="BA39" s="20">
        <v>0</v>
      </c>
      <c r="BB39" s="21">
        <v>0</v>
      </c>
      <c r="BC39" s="20">
        <v>105.914</v>
      </c>
      <c r="BD39" s="20">
        <v>673.59140000000002</v>
      </c>
      <c r="BE39" s="20">
        <v>52.040900000000001</v>
      </c>
      <c r="BF39" s="21">
        <v>725.63229999999999</v>
      </c>
      <c r="BG39" s="20">
        <v>196.69739999999999</v>
      </c>
      <c r="BH39" s="20">
        <v>1250.9559999999999</v>
      </c>
      <c r="BI39" s="20">
        <v>96.647400000000005</v>
      </c>
      <c r="BJ39" s="21">
        <v>1347.6034</v>
      </c>
      <c r="BK39" s="20">
        <v>8921.0159999999996</v>
      </c>
      <c r="BL39" s="20">
        <v>23375.776699999999</v>
      </c>
      <c r="BM39" s="20">
        <v>4383.3465999999999</v>
      </c>
      <c r="BN39" s="21">
        <v>27759.123299999999</v>
      </c>
      <c r="BO39" s="20">
        <v>671.42899999999997</v>
      </c>
      <c r="BP39" s="20">
        <v>4417.7898999999998</v>
      </c>
      <c r="BQ39" s="20">
        <v>329.90699999999998</v>
      </c>
      <c r="BR39" s="21">
        <v>4747.6968999999999</v>
      </c>
      <c r="BS39" s="20">
        <v>0</v>
      </c>
      <c r="BT39" s="20">
        <v>171.7312</v>
      </c>
      <c r="BU39" s="20">
        <v>438.2688</v>
      </c>
      <c r="BV39" s="21">
        <v>610</v>
      </c>
      <c r="BW39" s="20">
        <f>VLOOKUP(A:A,[1]AssistancePivot!$1:$1048576,32,FALSE)</f>
        <v>1.2903</v>
      </c>
      <c r="BX39" s="20">
        <f>VLOOKUP(A:A,[1]AssistancePivot!$1:$1048576,33,FALSE)</f>
        <v>3.9897</v>
      </c>
      <c r="BY39" s="20">
        <f>VLOOKUP(A:A,[1]AssistancePivot!$1:$1048576,34,FALSE)</f>
        <v>0.63400000000000001</v>
      </c>
      <c r="BZ39" s="20">
        <f>Table2[[#This Row],[Energy Tax Savings Through FY18]]+Table2[[#This Row],[Energy Tax Savings FY19 and After]]</f>
        <v>4.6237000000000004</v>
      </c>
      <c r="CA39" s="20">
        <v>0</v>
      </c>
      <c r="CB39" s="20">
        <v>0</v>
      </c>
      <c r="CC39" s="20">
        <v>0</v>
      </c>
      <c r="CD39" s="21">
        <v>0</v>
      </c>
      <c r="CE39" s="20">
        <v>295.48200000000003</v>
      </c>
      <c r="CF39" s="20">
        <v>2222.9978999999998</v>
      </c>
      <c r="CG39" s="20">
        <v>145.18530000000001</v>
      </c>
      <c r="CH39" s="21">
        <v>2368.1831999999999</v>
      </c>
      <c r="CI39" s="20">
        <v>965.62070000000006</v>
      </c>
      <c r="CJ39" s="20">
        <v>6465.0668999999998</v>
      </c>
      <c r="CK39" s="20">
        <v>36.189500000000002</v>
      </c>
      <c r="CL39" s="21">
        <v>6501.2564000000002</v>
      </c>
      <c r="CM39" s="20">
        <v>1.2903</v>
      </c>
      <c r="CN39" s="20">
        <v>175.7209</v>
      </c>
      <c r="CO39" s="20">
        <v>438.90280000000001</v>
      </c>
      <c r="CP39" s="21">
        <v>614.62369999999999</v>
      </c>
      <c r="CQ39" s="20">
        <v>0</v>
      </c>
      <c r="CR39" s="20">
        <v>178.41630000000001</v>
      </c>
      <c r="CS39" s="20">
        <v>0</v>
      </c>
      <c r="CT39" s="21">
        <v>178.41630000000001</v>
      </c>
      <c r="CU39" s="20">
        <v>0</v>
      </c>
      <c r="CV39" s="20">
        <v>0</v>
      </c>
      <c r="CW39" s="20">
        <v>0</v>
      </c>
      <c r="CX39" s="21">
        <v>0</v>
      </c>
      <c r="CY39" s="20">
        <v>1.2903</v>
      </c>
      <c r="CZ39" s="20">
        <v>-2.6953999999999998</v>
      </c>
      <c r="DA39" s="20">
        <v>438.90280000000001</v>
      </c>
      <c r="DB39" s="21">
        <v>436.20740000000001</v>
      </c>
      <c r="DC39" s="20">
        <v>9289.8335999999999</v>
      </c>
      <c r="DD39" s="20">
        <v>25869.019199999999</v>
      </c>
      <c r="DE39" s="20">
        <v>4564.5653000000002</v>
      </c>
      <c r="DF39" s="21">
        <v>30433.584499999997</v>
      </c>
      <c r="DG39" s="20">
        <v>598.09339999999997</v>
      </c>
      <c r="DH39" s="20">
        <v>4147.5452999999998</v>
      </c>
      <c r="DI39" s="20">
        <v>293.87360000000001</v>
      </c>
      <c r="DJ39" s="21">
        <v>4441.4188999999997</v>
      </c>
      <c r="DK39" s="20">
        <v>9887.9269999999997</v>
      </c>
      <c r="DL39" s="20">
        <v>30016.5645</v>
      </c>
      <c r="DM39" s="20">
        <v>4858.4389000000001</v>
      </c>
      <c r="DN39" s="20">
        <v>34875.003400000001</v>
      </c>
      <c r="DO39" s="20">
        <v>9886.6366999999991</v>
      </c>
      <c r="DP39" s="20">
        <v>30019.259900000001</v>
      </c>
      <c r="DQ39" s="20">
        <v>4419.5361000000003</v>
      </c>
      <c r="DR39" s="22">
        <v>34438.796000000002</v>
      </c>
      <c r="DS39" s="22">
        <v>0</v>
      </c>
      <c r="DT39" s="22">
        <v>18.4803</v>
      </c>
      <c r="DU39" s="22">
        <v>0</v>
      </c>
      <c r="DV39" s="22">
        <v>0</v>
      </c>
      <c r="DW39" s="52">
        <v>0</v>
      </c>
      <c r="DX39" s="52">
        <v>0</v>
      </c>
      <c r="DY39" s="52">
        <v>0</v>
      </c>
      <c r="DZ39" s="52">
        <v>99</v>
      </c>
      <c r="EA39" s="52">
        <v>0</v>
      </c>
      <c r="EB39" s="52">
        <v>0</v>
      </c>
      <c r="EC39" s="52">
        <v>0</v>
      </c>
      <c r="ED39" s="52">
        <v>99</v>
      </c>
      <c r="EE39" s="52">
        <v>0</v>
      </c>
      <c r="EF39" s="52">
        <v>0</v>
      </c>
      <c r="EG39" s="52">
        <v>0</v>
      </c>
      <c r="EH39" s="52">
        <v>100</v>
      </c>
      <c r="EI39" s="52">
        <v>99</v>
      </c>
      <c r="EJ39" s="52">
        <v>99</v>
      </c>
      <c r="EK39" s="52">
        <v>100</v>
      </c>
    </row>
    <row r="40" spans="1:141" s="23" customFormat="1" ht="25.5" x14ac:dyDescent="0.2">
      <c r="A40" s="31">
        <v>92364</v>
      </c>
      <c r="B40" s="13" t="s">
        <v>178</v>
      </c>
      <c r="C40" s="14" t="s">
        <v>666</v>
      </c>
      <c r="D40" s="14" t="s">
        <v>1109</v>
      </c>
      <c r="E40" s="34">
        <v>42</v>
      </c>
      <c r="F40" s="36">
        <v>4524</v>
      </c>
      <c r="G40" s="16">
        <v>35</v>
      </c>
      <c r="H40" s="41">
        <v>55000</v>
      </c>
      <c r="I40" s="41">
        <v>42500</v>
      </c>
      <c r="J40" s="59" t="s">
        <v>2509</v>
      </c>
      <c r="K40" s="17" t="s">
        <v>1837</v>
      </c>
      <c r="L40" s="47" t="s">
        <v>1885</v>
      </c>
      <c r="M40" s="47" t="s">
        <v>1870</v>
      </c>
      <c r="N40" s="18">
        <v>1600000</v>
      </c>
      <c r="O40" s="13" t="str">
        <f>VLOOKUP(A:A,[1]ProjectInfoPivot!$1:$1048576,51,FALSE)</f>
        <v>Mortgage Recording Tax, Payment In Lieu Of Taxes, Sales Tax</v>
      </c>
      <c r="P40" s="54">
        <v>0</v>
      </c>
      <c r="Q40" s="54">
        <v>0</v>
      </c>
      <c r="R40" s="54">
        <v>17</v>
      </c>
      <c r="S40" s="54">
        <v>0</v>
      </c>
      <c r="T40" s="54">
        <v>0</v>
      </c>
      <c r="U40" s="54">
        <v>17</v>
      </c>
      <c r="V40" s="54">
        <v>17</v>
      </c>
      <c r="W40" s="54">
        <v>0</v>
      </c>
      <c r="X40" s="54">
        <v>0</v>
      </c>
      <c r="Y40" s="54">
        <v>0</v>
      </c>
      <c r="Z40" s="54">
        <v>12</v>
      </c>
      <c r="AA40" s="54">
        <v>0</v>
      </c>
      <c r="AB40" s="54">
        <v>0</v>
      </c>
      <c r="AC40" s="54">
        <v>0</v>
      </c>
      <c r="AD40" s="54">
        <v>0</v>
      </c>
      <c r="AE40" s="54">
        <v>0</v>
      </c>
      <c r="AF40" s="54">
        <v>100</v>
      </c>
      <c r="AG40" s="54" t="s">
        <v>2481</v>
      </c>
      <c r="AH40" s="54" t="s">
        <v>2481</v>
      </c>
      <c r="AI40" s="20">
        <v>49.445599999999999</v>
      </c>
      <c r="AJ40" s="20">
        <v>367.07209999999998</v>
      </c>
      <c r="AK40" s="20">
        <v>77.128200000000007</v>
      </c>
      <c r="AL40" s="20">
        <v>444.20029999999997</v>
      </c>
      <c r="AM40" s="20">
        <v>94.441000000000003</v>
      </c>
      <c r="AN40" s="20">
        <v>423.15260000000001</v>
      </c>
      <c r="AO40" s="20">
        <v>147.31450000000001</v>
      </c>
      <c r="AP40" s="21">
        <v>570.46710000000007</v>
      </c>
      <c r="AQ40" s="20">
        <v>0</v>
      </c>
      <c r="AR40" s="20">
        <v>17.895900000000001</v>
      </c>
      <c r="AS40" s="20">
        <v>0</v>
      </c>
      <c r="AT40" s="21">
        <v>17.895900000000001</v>
      </c>
      <c r="AU40" s="20">
        <v>101.3222</v>
      </c>
      <c r="AV40" s="20">
        <v>457.85730000000001</v>
      </c>
      <c r="AW40" s="20">
        <v>158.04839999999999</v>
      </c>
      <c r="AX40" s="21">
        <v>615.90570000000002</v>
      </c>
      <c r="AY40" s="20">
        <v>0</v>
      </c>
      <c r="AZ40" s="20">
        <v>17.895900000000001</v>
      </c>
      <c r="BA40" s="20">
        <v>0</v>
      </c>
      <c r="BB40" s="21">
        <v>17.895900000000001</v>
      </c>
      <c r="BC40" s="20">
        <v>32.234900000000003</v>
      </c>
      <c r="BD40" s="20">
        <v>313.04700000000003</v>
      </c>
      <c r="BE40" s="20">
        <v>50.281799999999997</v>
      </c>
      <c r="BF40" s="21">
        <v>363.3288</v>
      </c>
      <c r="BG40" s="20">
        <v>59.864800000000002</v>
      </c>
      <c r="BH40" s="20">
        <v>581.37369999999999</v>
      </c>
      <c r="BI40" s="20">
        <v>93.380600000000001</v>
      </c>
      <c r="BJ40" s="21">
        <v>674.75429999999994</v>
      </c>
      <c r="BK40" s="20">
        <v>134.66409999999999</v>
      </c>
      <c r="BL40" s="20">
        <v>1226.7881</v>
      </c>
      <c r="BM40" s="20">
        <v>210.05670000000001</v>
      </c>
      <c r="BN40" s="21">
        <v>1436.8448000000001</v>
      </c>
      <c r="BO40" s="20">
        <v>192.0771</v>
      </c>
      <c r="BP40" s="20">
        <v>2271.5617000000002</v>
      </c>
      <c r="BQ40" s="20">
        <v>299.613</v>
      </c>
      <c r="BR40" s="21">
        <v>2571.1747</v>
      </c>
      <c r="BS40" s="20">
        <v>0</v>
      </c>
      <c r="BT40" s="20">
        <v>0</v>
      </c>
      <c r="BU40" s="20">
        <v>0</v>
      </c>
      <c r="BV40" s="21">
        <v>0</v>
      </c>
      <c r="BW40" s="20">
        <f>VLOOKUP(A:A,[1]AssistancePivot!$1:$1048576,32,FALSE)</f>
        <v>0</v>
      </c>
      <c r="BX40" s="20">
        <f>VLOOKUP(A:A,[1]AssistancePivot!$1:$1048576,33,FALSE)</f>
        <v>0</v>
      </c>
      <c r="BY40" s="20">
        <f>VLOOKUP(A:A,[1]AssistancePivot!$1:$1048576,34,FALSE)</f>
        <v>0</v>
      </c>
      <c r="BZ40" s="20">
        <f>Table2[[#This Row],[Energy Tax Savings Through FY18]]+Table2[[#This Row],[Energy Tax Savings FY19 and After]]</f>
        <v>0</v>
      </c>
      <c r="CA40" s="20">
        <v>0</v>
      </c>
      <c r="CB40" s="20">
        <v>0</v>
      </c>
      <c r="CC40" s="20">
        <v>0</v>
      </c>
      <c r="CD40" s="21">
        <v>0</v>
      </c>
      <c r="CE40" s="20">
        <v>107.9402</v>
      </c>
      <c r="CF40" s="20">
        <v>1269.3369</v>
      </c>
      <c r="CG40" s="20">
        <v>168.37119999999999</v>
      </c>
      <c r="CH40" s="21">
        <v>1437.7081000000001</v>
      </c>
      <c r="CI40" s="20">
        <v>300.01729999999998</v>
      </c>
      <c r="CJ40" s="20">
        <v>3540.8986</v>
      </c>
      <c r="CK40" s="20">
        <v>467.98419999999999</v>
      </c>
      <c r="CL40" s="21">
        <v>4008.8827999999999</v>
      </c>
      <c r="CM40" s="20">
        <v>101.3222</v>
      </c>
      <c r="CN40" s="20">
        <v>475.75319999999999</v>
      </c>
      <c r="CO40" s="20">
        <v>158.04839999999999</v>
      </c>
      <c r="CP40" s="21">
        <v>633.80160000000001</v>
      </c>
      <c r="CQ40" s="20">
        <v>0</v>
      </c>
      <c r="CR40" s="20">
        <v>0</v>
      </c>
      <c r="CS40" s="20">
        <v>0</v>
      </c>
      <c r="CT40" s="21">
        <v>0</v>
      </c>
      <c r="CU40" s="20">
        <v>0</v>
      </c>
      <c r="CV40" s="20">
        <v>0</v>
      </c>
      <c r="CW40" s="20">
        <v>0</v>
      </c>
      <c r="CX40" s="21">
        <v>0</v>
      </c>
      <c r="CY40" s="20">
        <v>101.3222</v>
      </c>
      <c r="CZ40" s="20">
        <v>475.75319999999999</v>
      </c>
      <c r="DA40" s="20">
        <v>158.04839999999999</v>
      </c>
      <c r="DB40" s="21">
        <v>633.80160000000001</v>
      </c>
      <c r="DC40" s="20">
        <v>335.96370000000002</v>
      </c>
      <c r="DD40" s="20">
        <v>3079.6822999999999</v>
      </c>
      <c r="DE40" s="20">
        <v>524.0557</v>
      </c>
      <c r="DF40" s="21">
        <v>3603.7379999999998</v>
      </c>
      <c r="DG40" s="20">
        <v>200.03989999999999</v>
      </c>
      <c r="DH40" s="20">
        <v>2163.7575999999999</v>
      </c>
      <c r="DI40" s="20">
        <v>312.03359999999998</v>
      </c>
      <c r="DJ40" s="21">
        <v>2475.7911999999997</v>
      </c>
      <c r="DK40" s="20">
        <v>536.00360000000001</v>
      </c>
      <c r="DL40" s="20">
        <v>5243.4399000000003</v>
      </c>
      <c r="DM40" s="20">
        <v>836.08929999999998</v>
      </c>
      <c r="DN40" s="20">
        <v>6079.5291999999999</v>
      </c>
      <c r="DO40" s="20">
        <v>434.6814</v>
      </c>
      <c r="DP40" s="20">
        <v>4767.6867000000002</v>
      </c>
      <c r="DQ40" s="20">
        <v>678.04089999999997</v>
      </c>
      <c r="DR40" s="22">
        <v>5445.7276000000002</v>
      </c>
      <c r="DS40" s="22">
        <v>0</v>
      </c>
      <c r="DT40" s="22">
        <v>0</v>
      </c>
      <c r="DU40" s="22">
        <v>0</v>
      </c>
      <c r="DV40" s="22">
        <v>0</v>
      </c>
      <c r="DW40" s="52">
        <v>17</v>
      </c>
      <c r="DX40" s="52">
        <v>0</v>
      </c>
      <c r="DY40" s="52">
        <v>0</v>
      </c>
      <c r="DZ40" s="52">
        <v>0</v>
      </c>
      <c r="EA40" s="52">
        <v>17</v>
      </c>
      <c r="EB40" s="52">
        <v>0</v>
      </c>
      <c r="EC40" s="52">
        <v>0</v>
      </c>
      <c r="ED40" s="52">
        <v>0</v>
      </c>
      <c r="EE40" s="52">
        <v>100</v>
      </c>
      <c r="EF40" s="52">
        <v>0</v>
      </c>
      <c r="EG40" s="52">
        <v>0</v>
      </c>
      <c r="EH40" s="52">
        <v>0</v>
      </c>
      <c r="EI40" s="52">
        <v>17</v>
      </c>
      <c r="EJ40" s="52">
        <v>17</v>
      </c>
      <c r="EK40" s="52">
        <v>100</v>
      </c>
    </row>
    <row r="41" spans="1:141" s="23" customFormat="1" ht="25.5" x14ac:dyDescent="0.2">
      <c r="A41" s="31">
        <v>92366</v>
      </c>
      <c r="B41" s="13" t="s">
        <v>179</v>
      </c>
      <c r="C41" s="14" t="s">
        <v>667</v>
      </c>
      <c r="D41" s="14" t="s">
        <v>1110</v>
      </c>
      <c r="E41" s="34">
        <v>30</v>
      </c>
      <c r="F41" s="36">
        <v>2602</v>
      </c>
      <c r="G41" s="16">
        <v>115</v>
      </c>
      <c r="H41" s="41">
        <v>132778</v>
      </c>
      <c r="I41" s="41">
        <v>125650</v>
      </c>
      <c r="J41" s="59" t="s">
        <v>2509</v>
      </c>
      <c r="K41" s="17" t="s">
        <v>1837</v>
      </c>
      <c r="L41" s="47" t="s">
        <v>1886</v>
      </c>
      <c r="M41" s="47" t="s">
        <v>1870</v>
      </c>
      <c r="N41" s="18">
        <v>10000000</v>
      </c>
      <c r="O41" s="13" t="str">
        <f>VLOOKUP(A:A,[1]ProjectInfoPivot!$1:$1048576,51,FALSE)</f>
        <v>Business Incentive Rate, Mortgage Recording Tax, Payment In Lieu Of Taxes, Sales Tax</v>
      </c>
      <c r="P41" s="54">
        <v>4</v>
      </c>
      <c r="Q41" s="54">
        <v>0</v>
      </c>
      <c r="R41" s="54">
        <v>262</v>
      </c>
      <c r="S41" s="54">
        <v>0</v>
      </c>
      <c r="T41" s="54">
        <v>0</v>
      </c>
      <c r="U41" s="54">
        <v>266</v>
      </c>
      <c r="V41" s="54">
        <v>264</v>
      </c>
      <c r="W41" s="54">
        <v>0</v>
      </c>
      <c r="X41" s="54">
        <v>0</v>
      </c>
      <c r="Y41" s="54">
        <v>0</v>
      </c>
      <c r="Z41" s="54">
        <v>12</v>
      </c>
      <c r="AA41" s="54">
        <v>29</v>
      </c>
      <c r="AB41" s="54">
        <v>30</v>
      </c>
      <c r="AC41" s="54">
        <v>30</v>
      </c>
      <c r="AD41" s="54">
        <v>8</v>
      </c>
      <c r="AE41" s="54">
        <v>3</v>
      </c>
      <c r="AF41" s="54">
        <v>86</v>
      </c>
      <c r="AG41" s="54" t="s">
        <v>2480</v>
      </c>
      <c r="AH41" s="54" t="s">
        <v>2481</v>
      </c>
      <c r="AI41" s="20">
        <v>98.261799999999994</v>
      </c>
      <c r="AJ41" s="20">
        <v>1050.3731</v>
      </c>
      <c r="AK41" s="20">
        <v>153.27440000000001</v>
      </c>
      <c r="AL41" s="20">
        <v>1203.6475</v>
      </c>
      <c r="AM41" s="20">
        <v>412.3759</v>
      </c>
      <c r="AN41" s="20">
        <v>1565.6305</v>
      </c>
      <c r="AO41" s="20">
        <v>643.24789999999996</v>
      </c>
      <c r="AP41" s="21">
        <v>2208.8784000000001</v>
      </c>
      <c r="AQ41" s="20">
        <v>0</v>
      </c>
      <c r="AR41" s="20">
        <v>90.655299999999997</v>
      </c>
      <c r="AS41" s="20">
        <v>0</v>
      </c>
      <c r="AT41" s="21">
        <v>90.655299999999997</v>
      </c>
      <c r="AU41" s="20">
        <v>360.23140000000001</v>
      </c>
      <c r="AV41" s="20">
        <v>1623.8366000000001</v>
      </c>
      <c r="AW41" s="20">
        <v>561.90959999999995</v>
      </c>
      <c r="AX41" s="21">
        <v>2185.7462</v>
      </c>
      <c r="AY41" s="20">
        <v>0</v>
      </c>
      <c r="AZ41" s="20">
        <v>90.655299999999997</v>
      </c>
      <c r="BA41" s="20">
        <v>0</v>
      </c>
      <c r="BB41" s="21">
        <v>90.655299999999997</v>
      </c>
      <c r="BC41" s="20">
        <v>500.59449999999998</v>
      </c>
      <c r="BD41" s="20">
        <v>3556.6351</v>
      </c>
      <c r="BE41" s="20">
        <v>780.85609999999997</v>
      </c>
      <c r="BF41" s="21">
        <v>4337.4912000000004</v>
      </c>
      <c r="BG41" s="20">
        <v>929.67560000000003</v>
      </c>
      <c r="BH41" s="20">
        <v>6605.1791999999996</v>
      </c>
      <c r="BI41" s="20">
        <v>1450.1614999999999</v>
      </c>
      <c r="BJ41" s="21">
        <v>8055.3406999999997</v>
      </c>
      <c r="BK41" s="20">
        <v>1580.6764000000001</v>
      </c>
      <c r="BL41" s="20">
        <v>11153.981299999999</v>
      </c>
      <c r="BM41" s="20">
        <v>2465.6302999999998</v>
      </c>
      <c r="BN41" s="21">
        <v>13619.6116</v>
      </c>
      <c r="BO41" s="20">
        <v>2781.0733</v>
      </c>
      <c r="BP41" s="20">
        <v>23351.688300000002</v>
      </c>
      <c r="BQ41" s="20">
        <v>4338.0787</v>
      </c>
      <c r="BR41" s="21">
        <v>27689.767</v>
      </c>
      <c r="BS41" s="20">
        <v>0</v>
      </c>
      <c r="BT41" s="20">
        <v>14.302899999999999</v>
      </c>
      <c r="BU41" s="20">
        <v>0</v>
      </c>
      <c r="BV41" s="21">
        <v>14.302899999999999</v>
      </c>
      <c r="BW41" s="20">
        <f>VLOOKUP(A:A,[1]AssistancePivot!$1:$1048576,32,FALSE)</f>
        <v>0</v>
      </c>
      <c r="BX41" s="20">
        <f>VLOOKUP(A:A,[1]AssistancePivot!$1:$1048576,33,FALSE)</f>
        <v>2.6101000000000001</v>
      </c>
      <c r="BY41" s="20">
        <f>VLOOKUP(A:A,[1]AssistancePivot!$1:$1048576,34,FALSE)</f>
        <v>0</v>
      </c>
      <c r="BZ41" s="20">
        <f>Table2[[#This Row],[Energy Tax Savings Through FY18]]+Table2[[#This Row],[Energy Tax Savings FY19 and After]]</f>
        <v>2.6101000000000001</v>
      </c>
      <c r="CA41" s="20">
        <v>0</v>
      </c>
      <c r="CB41" s="20">
        <v>0</v>
      </c>
      <c r="CC41" s="20">
        <v>0</v>
      </c>
      <c r="CD41" s="21">
        <v>0</v>
      </c>
      <c r="CE41" s="20">
        <v>1562.8773000000001</v>
      </c>
      <c r="CF41" s="20">
        <v>13028.982099999999</v>
      </c>
      <c r="CG41" s="20">
        <v>2437.8663000000001</v>
      </c>
      <c r="CH41" s="21">
        <v>15466.848399999999</v>
      </c>
      <c r="CI41" s="20">
        <v>4343.9506000000001</v>
      </c>
      <c r="CJ41" s="20">
        <v>36363.757400000002</v>
      </c>
      <c r="CK41" s="20">
        <v>6775.9449999999997</v>
      </c>
      <c r="CL41" s="21">
        <v>43139.702400000002</v>
      </c>
      <c r="CM41" s="20">
        <v>360.23140000000001</v>
      </c>
      <c r="CN41" s="20">
        <v>1731.4049</v>
      </c>
      <c r="CO41" s="20">
        <v>561.90959999999995</v>
      </c>
      <c r="CP41" s="21">
        <v>2293.3145</v>
      </c>
      <c r="CQ41" s="20">
        <v>0</v>
      </c>
      <c r="CR41" s="20">
        <v>0</v>
      </c>
      <c r="CS41" s="20">
        <v>0</v>
      </c>
      <c r="CT41" s="21">
        <v>0</v>
      </c>
      <c r="CU41" s="20">
        <v>0</v>
      </c>
      <c r="CV41" s="20">
        <v>0</v>
      </c>
      <c r="CW41" s="20">
        <v>0</v>
      </c>
      <c r="CX41" s="21">
        <v>0</v>
      </c>
      <c r="CY41" s="20">
        <v>360.23140000000001</v>
      </c>
      <c r="CZ41" s="20">
        <v>1731.4049</v>
      </c>
      <c r="DA41" s="20">
        <v>561.90959999999995</v>
      </c>
      <c r="DB41" s="21">
        <v>2293.3145</v>
      </c>
      <c r="DC41" s="20">
        <v>3291.7109999999998</v>
      </c>
      <c r="DD41" s="20">
        <v>26058.3472</v>
      </c>
      <c r="DE41" s="20">
        <v>5134.6009999999997</v>
      </c>
      <c r="DF41" s="21">
        <v>31192.948199999999</v>
      </c>
      <c r="DG41" s="20">
        <v>2993.1473999999998</v>
      </c>
      <c r="DH41" s="20">
        <v>23190.796399999999</v>
      </c>
      <c r="DI41" s="20">
        <v>4668.8838999999998</v>
      </c>
      <c r="DJ41" s="21">
        <v>27859.6803</v>
      </c>
      <c r="DK41" s="20">
        <v>6284.8584000000001</v>
      </c>
      <c r="DL41" s="20">
        <v>49249.143600000003</v>
      </c>
      <c r="DM41" s="20">
        <v>9803.4848999999995</v>
      </c>
      <c r="DN41" s="20">
        <v>59052.628500000006</v>
      </c>
      <c r="DO41" s="20">
        <v>5924.6270000000004</v>
      </c>
      <c r="DP41" s="20">
        <v>47517.738700000002</v>
      </c>
      <c r="DQ41" s="20">
        <v>9241.5753000000004</v>
      </c>
      <c r="DR41" s="22">
        <v>56759.313999999998</v>
      </c>
      <c r="DS41" s="22">
        <v>0</v>
      </c>
      <c r="DT41" s="22">
        <v>0</v>
      </c>
      <c r="DU41" s="22">
        <v>0</v>
      </c>
      <c r="DV41" s="22">
        <v>0</v>
      </c>
      <c r="DW41" s="52">
        <v>0</v>
      </c>
      <c r="DX41" s="52">
        <v>0</v>
      </c>
      <c r="DY41" s="52">
        <v>0</v>
      </c>
      <c r="DZ41" s="52">
        <v>266</v>
      </c>
      <c r="EA41" s="52">
        <v>0</v>
      </c>
      <c r="EB41" s="52">
        <v>0</v>
      </c>
      <c r="EC41" s="52">
        <v>0</v>
      </c>
      <c r="ED41" s="52">
        <v>266</v>
      </c>
      <c r="EE41" s="52">
        <v>0</v>
      </c>
      <c r="EF41" s="52">
        <v>0</v>
      </c>
      <c r="EG41" s="52">
        <v>0</v>
      </c>
      <c r="EH41" s="52">
        <v>100</v>
      </c>
      <c r="EI41" s="52">
        <v>266</v>
      </c>
      <c r="EJ41" s="52">
        <v>266</v>
      </c>
      <c r="EK41" s="52">
        <v>100</v>
      </c>
    </row>
    <row r="42" spans="1:141" s="23" customFormat="1" x14ac:dyDescent="0.2">
      <c r="A42" s="31">
        <v>92372</v>
      </c>
      <c r="B42" s="13" t="s">
        <v>180</v>
      </c>
      <c r="C42" s="14" t="s">
        <v>668</v>
      </c>
      <c r="D42" s="14" t="s">
        <v>1111</v>
      </c>
      <c r="E42" s="34">
        <v>18</v>
      </c>
      <c r="F42" s="36">
        <v>3498</v>
      </c>
      <c r="G42" s="16">
        <v>39</v>
      </c>
      <c r="H42" s="41">
        <v>2500</v>
      </c>
      <c r="I42" s="41">
        <v>1216</v>
      </c>
      <c r="J42" s="59" t="s">
        <v>2510</v>
      </c>
      <c r="K42" s="17" t="s">
        <v>1876</v>
      </c>
      <c r="L42" s="47" t="s">
        <v>1887</v>
      </c>
      <c r="M42" s="47" t="s">
        <v>1888</v>
      </c>
      <c r="N42" s="18">
        <v>462800</v>
      </c>
      <c r="O42" s="13" t="str">
        <f>VLOOKUP(A:A,[1]ProjectInfoPivot!$1:$1048576,51,FALSE)</f>
        <v>Mortgage Recording Tax, Tax Exempt Bonds</v>
      </c>
      <c r="P42" s="54">
        <v>3</v>
      </c>
      <c r="Q42" s="54">
        <v>0</v>
      </c>
      <c r="R42" s="54">
        <v>5</v>
      </c>
      <c r="S42" s="54">
        <v>0</v>
      </c>
      <c r="T42" s="54">
        <v>0</v>
      </c>
      <c r="U42" s="54">
        <v>8</v>
      </c>
      <c r="V42" s="54">
        <v>6</v>
      </c>
      <c r="W42" s="54">
        <v>0</v>
      </c>
      <c r="X42" s="54">
        <v>0</v>
      </c>
      <c r="Y42" s="54">
        <v>14</v>
      </c>
      <c r="Z42" s="54">
        <v>0</v>
      </c>
      <c r="AA42" s="54">
        <v>0</v>
      </c>
      <c r="AB42" s="54">
        <v>0</v>
      </c>
      <c r="AC42" s="54">
        <v>0</v>
      </c>
      <c r="AD42" s="54">
        <v>0</v>
      </c>
      <c r="AE42" s="54">
        <v>0</v>
      </c>
      <c r="AF42" s="54">
        <v>100</v>
      </c>
      <c r="AG42" s="54" t="s">
        <v>2480</v>
      </c>
      <c r="AH42" s="54" t="s">
        <v>2480</v>
      </c>
      <c r="AI42" s="20">
        <v>0</v>
      </c>
      <c r="AJ42" s="20">
        <v>0</v>
      </c>
      <c r="AK42" s="20">
        <v>0</v>
      </c>
      <c r="AL42" s="20">
        <v>0</v>
      </c>
      <c r="AM42" s="20">
        <v>0</v>
      </c>
      <c r="AN42" s="20">
        <v>0</v>
      </c>
      <c r="AO42" s="20">
        <v>0</v>
      </c>
      <c r="AP42" s="21">
        <v>0</v>
      </c>
      <c r="AQ42" s="20">
        <v>0</v>
      </c>
      <c r="AR42" s="20">
        <v>5.9053000000000004</v>
      </c>
      <c r="AS42" s="20">
        <v>0</v>
      </c>
      <c r="AT42" s="21">
        <v>5.9053000000000004</v>
      </c>
      <c r="AU42" s="20">
        <v>0</v>
      </c>
      <c r="AV42" s="20">
        <v>0</v>
      </c>
      <c r="AW42" s="20">
        <v>0</v>
      </c>
      <c r="AX42" s="21">
        <v>0</v>
      </c>
      <c r="AY42" s="20">
        <v>0</v>
      </c>
      <c r="AZ42" s="20">
        <v>5.9053000000000004</v>
      </c>
      <c r="BA42" s="20">
        <v>0</v>
      </c>
      <c r="BB42" s="21">
        <v>5.9053000000000004</v>
      </c>
      <c r="BC42" s="20">
        <v>3.7161</v>
      </c>
      <c r="BD42" s="20">
        <v>41.084699999999998</v>
      </c>
      <c r="BE42" s="20">
        <v>6.4993999999999996</v>
      </c>
      <c r="BF42" s="21">
        <v>47.584099999999999</v>
      </c>
      <c r="BG42" s="20">
        <v>6.9013</v>
      </c>
      <c r="BH42" s="20">
        <v>76.299899999999994</v>
      </c>
      <c r="BI42" s="20">
        <v>12.07</v>
      </c>
      <c r="BJ42" s="21">
        <v>88.369900000000001</v>
      </c>
      <c r="BK42" s="20">
        <v>10.6174</v>
      </c>
      <c r="BL42" s="20">
        <v>117.38460000000001</v>
      </c>
      <c r="BM42" s="20">
        <v>18.569400000000002</v>
      </c>
      <c r="BN42" s="21">
        <v>135.95400000000001</v>
      </c>
      <c r="BO42" s="20">
        <v>10.1761</v>
      </c>
      <c r="BP42" s="20">
        <v>137.0805</v>
      </c>
      <c r="BQ42" s="20">
        <v>17.7974</v>
      </c>
      <c r="BR42" s="21">
        <v>154.87790000000001</v>
      </c>
      <c r="BS42" s="20">
        <v>0</v>
      </c>
      <c r="BT42" s="20">
        <v>0</v>
      </c>
      <c r="BU42" s="20">
        <v>0</v>
      </c>
      <c r="BV42" s="21">
        <v>0</v>
      </c>
      <c r="BW42" s="20">
        <f>VLOOKUP(A:A,[1]AssistancePivot!$1:$1048576,32,FALSE)</f>
        <v>0</v>
      </c>
      <c r="BX42" s="20">
        <f>VLOOKUP(A:A,[1]AssistancePivot!$1:$1048576,33,FALSE)</f>
        <v>0</v>
      </c>
      <c r="BY42" s="20">
        <f>VLOOKUP(A:A,[1]AssistancePivot!$1:$1048576,34,FALSE)</f>
        <v>0</v>
      </c>
      <c r="BZ42" s="20">
        <f>Table2[[#This Row],[Energy Tax Savings Through FY18]]+Table2[[#This Row],[Energy Tax Savings FY19 and After]]</f>
        <v>0</v>
      </c>
      <c r="CA42" s="20">
        <v>0</v>
      </c>
      <c r="CB42" s="20">
        <v>4.3044000000000002</v>
      </c>
      <c r="CC42" s="20">
        <v>0</v>
      </c>
      <c r="CD42" s="21">
        <v>4.3044000000000002</v>
      </c>
      <c r="CE42" s="20">
        <v>11.293200000000001</v>
      </c>
      <c r="CF42" s="20">
        <v>154.5556</v>
      </c>
      <c r="CG42" s="20">
        <v>19.751300000000001</v>
      </c>
      <c r="CH42" s="21">
        <v>174.30689999999998</v>
      </c>
      <c r="CI42" s="20">
        <v>21.4693</v>
      </c>
      <c r="CJ42" s="20">
        <v>287.33170000000001</v>
      </c>
      <c r="CK42" s="20">
        <v>37.548699999999997</v>
      </c>
      <c r="CL42" s="21">
        <v>324.88040000000001</v>
      </c>
      <c r="CM42" s="20">
        <v>0</v>
      </c>
      <c r="CN42" s="20">
        <v>10.2097</v>
      </c>
      <c r="CO42" s="20">
        <v>0</v>
      </c>
      <c r="CP42" s="21">
        <v>10.2097</v>
      </c>
      <c r="CQ42" s="20">
        <v>0</v>
      </c>
      <c r="CR42" s="20">
        <v>0</v>
      </c>
      <c r="CS42" s="20">
        <v>0</v>
      </c>
      <c r="CT42" s="21">
        <v>0</v>
      </c>
      <c r="CU42" s="20">
        <v>0</v>
      </c>
      <c r="CV42" s="20">
        <v>0</v>
      </c>
      <c r="CW42" s="20">
        <v>0</v>
      </c>
      <c r="CX42" s="21">
        <v>0</v>
      </c>
      <c r="CY42" s="20">
        <v>0</v>
      </c>
      <c r="CZ42" s="20">
        <v>10.2097</v>
      </c>
      <c r="DA42" s="20">
        <v>0</v>
      </c>
      <c r="DB42" s="21">
        <v>10.2097</v>
      </c>
      <c r="DC42" s="20">
        <v>10.1761</v>
      </c>
      <c r="DD42" s="20">
        <v>142.98580000000001</v>
      </c>
      <c r="DE42" s="20">
        <v>17.7974</v>
      </c>
      <c r="DF42" s="21">
        <v>160.78320000000002</v>
      </c>
      <c r="DG42" s="20">
        <v>21.910599999999999</v>
      </c>
      <c r="DH42" s="20">
        <v>271.9402</v>
      </c>
      <c r="DI42" s="20">
        <v>38.320700000000002</v>
      </c>
      <c r="DJ42" s="21">
        <v>310.26089999999999</v>
      </c>
      <c r="DK42" s="20">
        <v>32.0867</v>
      </c>
      <c r="DL42" s="20">
        <v>414.92599999999999</v>
      </c>
      <c r="DM42" s="20">
        <v>56.118099999999998</v>
      </c>
      <c r="DN42" s="20">
        <v>471.04409999999996</v>
      </c>
      <c r="DO42" s="20">
        <v>32.0867</v>
      </c>
      <c r="DP42" s="20">
        <v>404.71629999999999</v>
      </c>
      <c r="DQ42" s="20">
        <v>56.118099999999998</v>
      </c>
      <c r="DR42" s="22">
        <v>460.83439999999996</v>
      </c>
      <c r="DS42" s="22">
        <v>0</v>
      </c>
      <c r="DT42" s="22">
        <v>0</v>
      </c>
      <c r="DU42" s="22">
        <v>0</v>
      </c>
      <c r="DV42" s="22">
        <v>0</v>
      </c>
      <c r="DW42" s="52">
        <v>0</v>
      </c>
      <c r="DX42" s="52">
        <v>0</v>
      </c>
      <c r="DY42" s="52">
        <v>0</v>
      </c>
      <c r="DZ42" s="52">
        <v>0</v>
      </c>
      <c r="EA42" s="52">
        <v>0</v>
      </c>
      <c r="EB42" s="52">
        <v>0</v>
      </c>
      <c r="EC42" s="52">
        <v>0</v>
      </c>
      <c r="ED42" s="52">
        <v>0</v>
      </c>
      <c r="EE42" s="52">
        <v>0</v>
      </c>
      <c r="EF42" s="52">
        <v>0</v>
      </c>
      <c r="EG42" s="52">
        <v>0</v>
      </c>
      <c r="EH42" s="52">
        <v>0</v>
      </c>
      <c r="EI42" s="52">
        <v>0</v>
      </c>
      <c r="EJ42" s="52">
        <v>0</v>
      </c>
      <c r="EK42" s="52"/>
    </row>
    <row r="43" spans="1:141" s="23" customFormat="1" ht="25.5" x14ac:dyDescent="0.2">
      <c r="A43" s="31">
        <v>92373</v>
      </c>
      <c r="B43" s="13" t="s">
        <v>181</v>
      </c>
      <c r="C43" s="14" t="s">
        <v>669</v>
      </c>
      <c r="D43" s="14" t="s">
        <v>1112</v>
      </c>
      <c r="E43" s="34">
        <v>4</v>
      </c>
      <c r="F43" s="36">
        <v>1314</v>
      </c>
      <c r="G43" s="16">
        <v>1417</v>
      </c>
      <c r="H43" s="41">
        <v>0</v>
      </c>
      <c r="I43" s="41">
        <v>27776</v>
      </c>
      <c r="J43" s="59" t="s">
        <v>2511</v>
      </c>
      <c r="K43" s="17" t="s">
        <v>1889</v>
      </c>
      <c r="L43" s="47" t="s">
        <v>1890</v>
      </c>
      <c r="M43" s="47" t="s">
        <v>1891</v>
      </c>
      <c r="N43" s="18">
        <v>14000000</v>
      </c>
      <c r="O43" s="13" t="str">
        <f>VLOOKUP(A:A,[1]ProjectInfoPivot!$1:$1048576,51,FALSE)</f>
        <v>Mortgage Recording Tax, Tax Exempt Bonds</v>
      </c>
      <c r="P43" s="54">
        <v>0</v>
      </c>
      <c r="Q43" s="54">
        <v>0</v>
      </c>
      <c r="R43" s="54">
        <v>0</v>
      </c>
      <c r="S43" s="54">
        <v>0</v>
      </c>
      <c r="T43" s="54">
        <v>0</v>
      </c>
      <c r="U43" s="54">
        <v>0</v>
      </c>
      <c r="V43" s="54">
        <v>102</v>
      </c>
      <c r="W43" s="54">
        <v>0</v>
      </c>
      <c r="X43" s="54">
        <v>0</v>
      </c>
      <c r="Y43" s="54">
        <v>0</v>
      </c>
      <c r="Z43" s="54">
        <v>0</v>
      </c>
      <c r="AA43" s="54">
        <v>0</v>
      </c>
      <c r="AB43" s="54">
        <v>0</v>
      </c>
      <c r="AC43" s="54">
        <v>0</v>
      </c>
      <c r="AD43" s="54">
        <v>0</v>
      </c>
      <c r="AE43" s="54">
        <v>0</v>
      </c>
      <c r="AF43" s="54"/>
      <c r="AG43" s="54"/>
      <c r="AH43" s="54"/>
      <c r="AI43" s="20">
        <v>0</v>
      </c>
      <c r="AJ43" s="20">
        <v>0</v>
      </c>
      <c r="AK43" s="20">
        <v>0</v>
      </c>
      <c r="AL43" s="20">
        <v>0</v>
      </c>
      <c r="AM43" s="20">
        <v>0</v>
      </c>
      <c r="AN43" s="20">
        <v>0</v>
      </c>
      <c r="AO43" s="20">
        <v>0</v>
      </c>
      <c r="AP43" s="21">
        <v>0</v>
      </c>
      <c r="AQ43" s="20">
        <v>0</v>
      </c>
      <c r="AR43" s="20">
        <v>245.63</v>
      </c>
      <c r="AS43" s="20">
        <v>0</v>
      </c>
      <c r="AT43" s="21">
        <v>245.63</v>
      </c>
      <c r="AU43" s="20">
        <v>0</v>
      </c>
      <c r="AV43" s="20">
        <v>0</v>
      </c>
      <c r="AW43" s="20">
        <v>0</v>
      </c>
      <c r="AX43" s="21">
        <v>0</v>
      </c>
      <c r="AY43" s="20">
        <v>0</v>
      </c>
      <c r="AZ43" s="20">
        <v>245.63</v>
      </c>
      <c r="BA43" s="20">
        <v>0</v>
      </c>
      <c r="BB43" s="21">
        <v>245.63</v>
      </c>
      <c r="BC43" s="20">
        <v>169.15639999999999</v>
      </c>
      <c r="BD43" s="20">
        <v>902.10889999999995</v>
      </c>
      <c r="BE43" s="20">
        <v>0</v>
      </c>
      <c r="BF43" s="21">
        <v>902.10889999999995</v>
      </c>
      <c r="BG43" s="20">
        <v>314.14760000000001</v>
      </c>
      <c r="BH43" s="20">
        <v>1675.3448000000001</v>
      </c>
      <c r="BI43" s="20">
        <v>0</v>
      </c>
      <c r="BJ43" s="21">
        <v>1675.3448000000001</v>
      </c>
      <c r="BK43" s="20">
        <v>483.30399999999997</v>
      </c>
      <c r="BL43" s="20">
        <v>2577.4537</v>
      </c>
      <c r="BM43" s="20">
        <v>0</v>
      </c>
      <c r="BN43" s="21">
        <v>2577.4537</v>
      </c>
      <c r="BO43" s="20">
        <v>480.4538</v>
      </c>
      <c r="BP43" s="20">
        <v>2949.2053000000001</v>
      </c>
      <c r="BQ43" s="20">
        <v>0</v>
      </c>
      <c r="BR43" s="21">
        <v>2949.2053000000001</v>
      </c>
      <c r="BS43" s="20">
        <v>0</v>
      </c>
      <c r="BT43" s="20">
        <v>0</v>
      </c>
      <c r="BU43" s="20">
        <v>0</v>
      </c>
      <c r="BV43" s="21">
        <v>0</v>
      </c>
      <c r="BW43" s="20">
        <f>VLOOKUP(A:A,[1]AssistancePivot!$1:$1048576,32,FALSE)</f>
        <v>0</v>
      </c>
      <c r="BX43" s="20">
        <f>VLOOKUP(A:A,[1]AssistancePivot!$1:$1048576,33,FALSE)</f>
        <v>0</v>
      </c>
      <c r="BY43" s="20">
        <f>VLOOKUP(A:A,[1]AssistancePivot!$1:$1048576,34,FALSE)</f>
        <v>0</v>
      </c>
      <c r="BZ43" s="20">
        <f>Table2[[#This Row],[Energy Tax Savings Through FY18]]+Table2[[#This Row],[Energy Tax Savings FY19 and After]]</f>
        <v>0</v>
      </c>
      <c r="CA43" s="20">
        <v>1.55</v>
      </c>
      <c r="CB43" s="20">
        <v>21.364699999999999</v>
      </c>
      <c r="CC43" s="20">
        <v>0</v>
      </c>
      <c r="CD43" s="21">
        <v>21.364699999999999</v>
      </c>
      <c r="CE43" s="20">
        <v>471.91759999999999</v>
      </c>
      <c r="CF43" s="20">
        <v>2982.7058000000002</v>
      </c>
      <c r="CG43" s="20">
        <v>0</v>
      </c>
      <c r="CH43" s="21">
        <v>2982.7058000000002</v>
      </c>
      <c r="CI43" s="20">
        <v>950.82140000000004</v>
      </c>
      <c r="CJ43" s="20">
        <v>5910.5464000000002</v>
      </c>
      <c r="CK43" s="20">
        <v>0</v>
      </c>
      <c r="CL43" s="21">
        <v>5910.5464000000002</v>
      </c>
      <c r="CM43" s="20">
        <v>1.55</v>
      </c>
      <c r="CN43" s="20">
        <v>266.99470000000002</v>
      </c>
      <c r="CO43" s="20">
        <v>0</v>
      </c>
      <c r="CP43" s="21">
        <v>266.99470000000002</v>
      </c>
      <c r="CQ43" s="20">
        <v>0</v>
      </c>
      <c r="CR43" s="20">
        <v>0</v>
      </c>
      <c r="CS43" s="20">
        <v>0</v>
      </c>
      <c r="CT43" s="21">
        <v>0</v>
      </c>
      <c r="CU43" s="20">
        <v>0</v>
      </c>
      <c r="CV43" s="20">
        <v>0</v>
      </c>
      <c r="CW43" s="20">
        <v>0</v>
      </c>
      <c r="CX43" s="21">
        <v>0</v>
      </c>
      <c r="CY43" s="20">
        <v>1.55</v>
      </c>
      <c r="CZ43" s="20">
        <v>266.99470000000002</v>
      </c>
      <c r="DA43" s="20">
        <v>0</v>
      </c>
      <c r="DB43" s="21">
        <v>266.99470000000002</v>
      </c>
      <c r="DC43" s="20">
        <v>480.4538</v>
      </c>
      <c r="DD43" s="20">
        <v>3194.8353000000002</v>
      </c>
      <c r="DE43" s="20">
        <v>0</v>
      </c>
      <c r="DF43" s="21">
        <v>3194.8353000000002</v>
      </c>
      <c r="DG43" s="20">
        <v>955.22159999999997</v>
      </c>
      <c r="DH43" s="20">
        <v>5560.1594999999998</v>
      </c>
      <c r="DI43" s="20">
        <v>0</v>
      </c>
      <c r="DJ43" s="21">
        <v>5560.1594999999998</v>
      </c>
      <c r="DK43" s="20">
        <v>1435.6754000000001</v>
      </c>
      <c r="DL43" s="20">
        <v>8754.9948000000004</v>
      </c>
      <c r="DM43" s="20">
        <v>0</v>
      </c>
      <c r="DN43" s="20">
        <v>8754.9948000000004</v>
      </c>
      <c r="DO43" s="20">
        <v>1434.1253999999999</v>
      </c>
      <c r="DP43" s="20">
        <v>8488.0000999999993</v>
      </c>
      <c r="DQ43" s="20">
        <v>0</v>
      </c>
      <c r="DR43" s="22">
        <v>8488.0000999999993</v>
      </c>
      <c r="DS43" s="22">
        <v>0</v>
      </c>
      <c r="DT43" s="22">
        <v>0</v>
      </c>
      <c r="DU43" s="22">
        <v>0</v>
      </c>
      <c r="DV43" s="22">
        <v>0</v>
      </c>
      <c r="DW43" s="52"/>
      <c r="DX43" s="52"/>
      <c r="DY43" s="52"/>
      <c r="DZ43" s="52"/>
      <c r="EA43" s="52"/>
      <c r="EB43" s="52"/>
      <c r="EC43" s="52"/>
      <c r="ED43" s="52"/>
      <c r="EE43" s="52"/>
      <c r="EF43" s="52"/>
      <c r="EG43" s="52"/>
      <c r="EH43" s="52"/>
      <c r="EI43" s="52"/>
      <c r="EJ43" s="52"/>
      <c r="EK43" s="52"/>
    </row>
    <row r="44" spans="1:141" s="23" customFormat="1" x14ac:dyDescent="0.2">
      <c r="A44" s="31">
        <v>92377</v>
      </c>
      <c r="B44" s="13" t="s">
        <v>182</v>
      </c>
      <c r="C44" s="14" t="s">
        <v>670</v>
      </c>
      <c r="D44" s="14" t="s">
        <v>1112</v>
      </c>
      <c r="E44" s="34">
        <v>2</v>
      </c>
      <c r="F44" s="36">
        <v>935</v>
      </c>
      <c r="G44" s="16">
        <v>6</v>
      </c>
      <c r="H44" s="41">
        <v>13224</v>
      </c>
      <c r="I44" s="41">
        <v>66996</v>
      </c>
      <c r="J44" s="59" t="s">
        <v>2512</v>
      </c>
      <c r="K44" s="17" t="s">
        <v>1889</v>
      </c>
      <c r="L44" s="47" t="s">
        <v>1892</v>
      </c>
      <c r="M44" s="47" t="s">
        <v>1893</v>
      </c>
      <c r="N44" s="18">
        <v>22000000</v>
      </c>
      <c r="O44" s="13" t="str">
        <f>VLOOKUP(A:A,[1]ProjectInfoPivot!$1:$1048576,51,FALSE)</f>
        <v>Mortgage Recording Tax, Tax Exempt Bonds</v>
      </c>
      <c r="P44" s="54">
        <v>1</v>
      </c>
      <c r="Q44" s="54">
        <v>0</v>
      </c>
      <c r="R44" s="54">
        <v>165</v>
      </c>
      <c r="S44" s="54">
        <v>3</v>
      </c>
      <c r="T44" s="54">
        <v>0</v>
      </c>
      <c r="U44" s="54">
        <v>169</v>
      </c>
      <c r="V44" s="54">
        <v>168</v>
      </c>
      <c r="W44" s="54">
        <v>0</v>
      </c>
      <c r="X44" s="54">
        <v>0</v>
      </c>
      <c r="Y44" s="54">
        <v>0</v>
      </c>
      <c r="Z44" s="54">
        <v>67</v>
      </c>
      <c r="AA44" s="54">
        <v>0</v>
      </c>
      <c r="AB44" s="54">
        <v>0</v>
      </c>
      <c r="AC44" s="54">
        <v>0</v>
      </c>
      <c r="AD44" s="54">
        <v>0</v>
      </c>
      <c r="AE44" s="54">
        <v>0</v>
      </c>
      <c r="AF44" s="54">
        <v>76</v>
      </c>
      <c r="AG44" s="54" t="s">
        <v>2480</v>
      </c>
      <c r="AH44" s="54" t="s">
        <v>2480</v>
      </c>
      <c r="AI44" s="20">
        <v>0</v>
      </c>
      <c r="AJ44" s="20">
        <v>0</v>
      </c>
      <c r="AK44" s="20">
        <v>0</v>
      </c>
      <c r="AL44" s="20">
        <v>0</v>
      </c>
      <c r="AM44" s="20">
        <v>0</v>
      </c>
      <c r="AN44" s="20">
        <v>0</v>
      </c>
      <c r="AO44" s="20">
        <v>0</v>
      </c>
      <c r="AP44" s="21">
        <v>0</v>
      </c>
      <c r="AQ44" s="20">
        <v>0</v>
      </c>
      <c r="AR44" s="20">
        <v>385.99</v>
      </c>
      <c r="AS44" s="20">
        <v>0</v>
      </c>
      <c r="AT44" s="21">
        <v>385.99</v>
      </c>
      <c r="AU44" s="20">
        <v>0</v>
      </c>
      <c r="AV44" s="20">
        <v>0</v>
      </c>
      <c r="AW44" s="20">
        <v>0</v>
      </c>
      <c r="AX44" s="21">
        <v>0</v>
      </c>
      <c r="AY44" s="20">
        <v>0</v>
      </c>
      <c r="AZ44" s="20">
        <v>385.99</v>
      </c>
      <c r="BA44" s="20">
        <v>0</v>
      </c>
      <c r="BB44" s="21">
        <v>385.99</v>
      </c>
      <c r="BC44" s="20">
        <v>115.7234</v>
      </c>
      <c r="BD44" s="20">
        <v>834.91510000000005</v>
      </c>
      <c r="BE44" s="20">
        <v>281.62670000000003</v>
      </c>
      <c r="BF44" s="21">
        <v>1116.5418</v>
      </c>
      <c r="BG44" s="20">
        <v>214.91489999999999</v>
      </c>
      <c r="BH44" s="20">
        <v>1550.5563999999999</v>
      </c>
      <c r="BI44" s="20">
        <v>523.02089999999998</v>
      </c>
      <c r="BJ44" s="21">
        <v>2073.5772999999999</v>
      </c>
      <c r="BK44" s="20">
        <v>330.63830000000002</v>
      </c>
      <c r="BL44" s="20">
        <v>2385.4715000000001</v>
      </c>
      <c r="BM44" s="20">
        <v>804.64760000000001</v>
      </c>
      <c r="BN44" s="21">
        <v>3190.1190999999999</v>
      </c>
      <c r="BO44" s="20">
        <v>281.19209999999998</v>
      </c>
      <c r="BP44" s="20">
        <v>2310.2818000000002</v>
      </c>
      <c r="BQ44" s="20">
        <v>684.31439999999998</v>
      </c>
      <c r="BR44" s="21">
        <v>2994.5962</v>
      </c>
      <c r="BS44" s="20">
        <v>0</v>
      </c>
      <c r="BT44" s="20">
        <v>0</v>
      </c>
      <c r="BU44" s="20">
        <v>0</v>
      </c>
      <c r="BV44" s="21">
        <v>0</v>
      </c>
      <c r="BW44" s="20">
        <f>VLOOKUP(A:A,[1]AssistancePivot!$1:$1048576,32,FALSE)</f>
        <v>0</v>
      </c>
      <c r="BX44" s="20">
        <f>VLOOKUP(A:A,[1]AssistancePivot!$1:$1048576,33,FALSE)</f>
        <v>0</v>
      </c>
      <c r="BY44" s="20">
        <f>VLOOKUP(A:A,[1]AssistancePivot!$1:$1048576,34,FALSE)</f>
        <v>0</v>
      </c>
      <c r="BZ44" s="20">
        <f>Table2[[#This Row],[Energy Tax Savings Through FY18]]+Table2[[#This Row],[Energy Tax Savings FY19 and After]]</f>
        <v>0</v>
      </c>
      <c r="CA44" s="20">
        <v>6.5160999999999998</v>
      </c>
      <c r="CB44" s="20">
        <v>134.172</v>
      </c>
      <c r="CC44" s="20">
        <v>12.979799999999999</v>
      </c>
      <c r="CD44" s="21">
        <v>147.15180000000001</v>
      </c>
      <c r="CE44" s="20">
        <v>322.84859999999998</v>
      </c>
      <c r="CF44" s="20">
        <v>2778.1057999999998</v>
      </c>
      <c r="CG44" s="20">
        <v>785.69039999999995</v>
      </c>
      <c r="CH44" s="21">
        <v>3563.7961999999998</v>
      </c>
      <c r="CI44" s="20">
        <v>597.52459999999996</v>
      </c>
      <c r="CJ44" s="20">
        <v>4954.2156000000004</v>
      </c>
      <c r="CK44" s="20">
        <v>1457.0250000000001</v>
      </c>
      <c r="CL44" s="21">
        <v>6411.240600000001</v>
      </c>
      <c r="CM44" s="20">
        <v>6.5160999999999998</v>
      </c>
      <c r="CN44" s="20">
        <v>520.16200000000003</v>
      </c>
      <c r="CO44" s="20">
        <v>12.979799999999999</v>
      </c>
      <c r="CP44" s="21">
        <v>533.14179999999999</v>
      </c>
      <c r="CQ44" s="20">
        <v>0</v>
      </c>
      <c r="CR44" s="20">
        <v>0</v>
      </c>
      <c r="CS44" s="20">
        <v>0</v>
      </c>
      <c r="CT44" s="21">
        <v>0</v>
      </c>
      <c r="CU44" s="20">
        <v>0</v>
      </c>
      <c r="CV44" s="20">
        <v>0</v>
      </c>
      <c r="CW44" s="20">
        <v>0</v>
      </c>
      <c r="CX44" s="21">
        <v>0</v>
      </c>
      <c r="CY44" s="20">
        <v>6.5160999999999998</v>
      </c>
      <c r="CZ44" s="20">
        <v>520.16200000000003</v>
      </c>
      <c r="DA44" s="20">
        <v>12.979799999999999</v>
      </c>
      <c r="DB44" s="21">
        <v>533.14179999999999</v>
      </c>
      <c r="DC44" s="20">
        <v>281.19209999999998</v>
      </c>
      <c r="DD44" s="20">
        <v>2696.2718</v>
      </c>
      <c r="DE44" s="20">
        <v>684.31439999999998</v>
      </c>
      <c r="DF44" s="21">
        <v>3380.5861999999997</v>
      </c>
      <c r="DG44" s="20">
        <v>653.48689999999999</v>
      </c>
      <c r="DH44" s="20">
        <v>5163.5772999999999</v>
      </c>
      <c r="DI44" s="20">
        <v>1590.338</v>
      </c>
      <c r="DJ44" s="21">
        <v>6753.9152999999997</v>
      </c>
      <c r="DK44" s="20">
        <v>934.67899999999997</v>
      </c>
      <c r="DL44" s="20">
        <v>7859.8491000000004</v>
      </c>
      <c r="DM44" s="20">
        <v>2274.6523999999999</v>
      </c>
      <c r="DN44" s="20">
        <v>10134.5015</v>
      </c>
      <c r="DO44" s="20">
        <v>928.16290000000004</v>
      </c>
      <c r="DP44" s="20">
        <v>7339.6871000000001</v>
      </c>
      <c r="DQ44" s="20">
        <v>2261.6725999999999</v>
      </c>
      <c r="DR44" s="22">
        <v>9601.3597000000009</v>
      </c>
      <c r="DS44" s="22">
        <v>0</v>
      </c>
      <c r="DT44" s="22">
        <v>0</v>
      </c>
      <c r="DU44" s="22">
        <v>0</v>
      </c>
      <c r="DV44" s="22">
        <v>0</v>
      </c>
      <c r="DW44" s="52">
        <v>0</v>
      </c>
      <c r="DX44" s="52">
        <v>0</v>
      </c>
      <c r="DY44" s="52">
        <v>0</v>
      </c>
      <c r="DZ44" s="52">
        <v>169</v>
      </c>
      <c r="EA44" s="52">
        <v>0</v>
      </c>
      <c r="EB44" s="52">
        <v>0</v>
      </c>
      <c r="EC44" s="52">
        <v>0</v>
      </c>
      <c r="ED44" s="52">
        <v>169</v>
      </c>
      <c r="EE44" s="52">
        <v>0</v>
      </c>
      <c r="EF44" s="52">
        <v>0</v>
      </c>
      <c r="EG44" s="52">
        <v>0</v>
      </c>
      <c r="EH44" s="52">
        <v>100</v>
      </c>
      <c r="EI44" s="52">
        <v>169</v>
      </c>
      <c r="EJ44" s="52">
        <v>169</v>
      </c>
      <c r="EK44" s="52">
        <v>100</v>
      </c>
    </row>
    <row r="45" spans="1:141" s="23" customFormat="1" x14ac:dyDescent="0.2">
      <c r="A45" s="31">
        <v>92382</v>
      </c>
      <c r="B45" s="13" t="s">
        <v>183</v>
      </c>
      <c r="C45" s="14" t="s">
        <v>671</v>
      </c>
      <c r="D45" s="14" t="s">
        <v>1110</v>
      </c>
      <c r="E45" s="34">
        <v>19</v>
      </c>
      <c r="F45" s="36">
        <v>4385</v>
      </c>
      <c r="G45" s="16">
        <v>30</v>
      </c>
      <c r="H45" s="41">
        <v>174240</v>
      </c>
      <c r="I45" s="41">
        <v>188500</v>
      </c>
      <c r="J45" s="59" t="s">
        <v>2513</v>
      </c>
      <c r="K45" s="17" t="s">
        <v>1837</v>
      </c>
      <c r="L45" s="47" t="s">
        <v>1894</v>
      </c>
      <c r="M45" s="47" t="s">
        <v>1870</v>
      </c>
      <c r="N45" s="18">
        <v>15000000</v>
      </c>
      <c r="O45" s="13" t="str">
        <f>VLOOKUP(A:A,[1]ProjectInfoPivot!$1:$1048576,51,FALSE)</f>
        <v>Mortgage Recording Tax, NYC Public Utility Service, Payment In Lieu Of Taxes, Sales Tax</v>
      </c>
      <c r="P45" s="54">
        <v>5</v>
      </c>
      <c r="Q45" s="54">
        <v>0</v>
      </c>
      <c r="R45" s="54">
        <v>364</v>
      </c>
      <c r="S45" s="54">
        <v>0</v>
      </c>
      <c r="T45" s="54">
        <v>0</v>
      </c>
      <c r="U45" s="54">
        <v>369</v>
      </c>
      <c r="V45" s="54">
        <v>366</v>
      </c>
      <c r="W45" s="54">
        <v>0</v>
      </c>
      <c r="X45" s="54">
        <v>0</v>
      </c>
      <c r="Y45" s="54">
        <v>0</v>
      </c>
      <c r="Z45" s="54">
        <v>240</v>
      </c>
      <c r="AA45" s="54">
        <v>16</v>
      </c>
      <c r="AB45" s="54">
        <v>11</v>
      </c>
      <c r="AC45" s="54">
        <v>23</v>
      </c>
      <c r="AD45" s="54">
        <v>24</v>
      </c>
      <c r="AE45" s="54">
        <v>27</v>
      </c>
      <c r="AF45" s="54">
        <v>91</v>
      </c>
      <c r="AG45" s="54" t="s">
        <v>2480</v>
      </c>
      <c r="AH45" s="54" t="s">
        <v>2480</v>
      </c>
      <c r="AI45" s="20">
        <v>158.9248</v>
      </c>
      <c r="AJ45" s="20">
        <v>2220.8431</v>
      </c>
      <c r="AK45" s="20">
        <v>247.90029999999999</v>
      </c>
      <c r="AL45" s="20">
        <v>2468.7433999999998</v>
      </c>
      <c r="AM45" s="20">
        <v>54.7042</v>
      </c>
      <c r="AN45" s="20">
        <v>5546.8959999999997</v>
      </c>
      <c r="AO45" s="20">
        <v>85.330699999999993</v>
      </c>
      <c r="AP45" s="21">
        <v>5632.2267000000002</v>
      </c>
      <c r="AQ45" s="20">
        <v>0</v>
      </c>
      <c r="AR45" s="20">
        <v>140.36000000000001</v>
      </c>
      <c r="AS45" s="20">
        <v>0</v>
      </c>
      <c r="AT45" s="21">
        <v>140.36000000000001</v>
      </c>
      <c r="AU45" s="20">
        <v>160.90809999999999</v>
      </c>
      <c r="AV45" s="20">
        <v>4804.9102999999996</v>
      </c>
      <c r="AW45" s="20">
        <v>250.9939</v>
      </c>
      <c r="AX45" s="21">
        <v>5055.9041999999999</v>
      </c>
      <c r="AY45" s="20">
        <v>0</v>
      </c>
      <c r="AZ45" s="20">
        <v>140.36000000000001</v>
      </c>
      <c r="BA45" s="20">
        <v>0</v>
      </c>
      <c r="BB45" s="21">
        <v>140.36000000000001</v>
      </c>
      <c r="BC45" s="20">
        <v>475.08210000000003</v>
      </c>
      <c r="BD45" s="20">
        <v>2628.3923</v>
      </c>
      <c r="BE45" s="20">
        <v>741.06060000000002</v>
      </c>
      <c r="BF45" s="21">
        <v>3369.4529000000002</v>
      </c>
      <c r="BG45" s="20">
        <v>882.29539999999997</v>
      </c>
      <c r="BH45" s="20">
        <v>4881.3002999999999</v>
      </c>
      <c r="BI45" s="20">
        <v>1376.2554</v>
      </c>
      <c r="BJ45" s="21">
        <v>6257.5556999999999</v>
      </c>
      <c r="BK45" s="20">
        <v>1410.0984000000001</v>
      </c>
      <c r="BL45" s="20">
        <v>10472.5214</v>
      </c>
      <c r="BM45" s="20">
        <v>2199.5531000000001</v>
      </c>
      <c r="BN45" s="21">
        <v>12672.074499999999</v>
      </c>
      <c r="BO45" s="20">
        <v>3889.0297999999998</v>
      </c>
      <c r="BP45" s="20">
        <v>22278.8341</v>
      </c>
      <c r="BQ45" s="20">
        <v>6066.3329999999996</v>
      </c>
      <c r="BR45" s="21">
        <v>28345.167099999999</v>
      </c>
      <c r="BS45" s="20">
        <v>0</v>
      </c>
      <c r="BT45" s="20">
        <v>0</v>
      </c>
      <c r="BU45" s="20">
        <v>0</v>
      </c>
      <c r="BV45" s="21">
        <v>0</v>
      </c>
      <c r="BW45" s="20">
        <f>VLOOKUP(A:A,[1]AssistancePivot!$1:$1048576,32,FALSE)</f>
        <v>0</v>
      </c>
      <c r="BX45" s="20">
        <f>VLOOKUP(A:A,[1]AssistancePivot!$1:$1048576,33,FALSE)</f>
        <v>22.439299999999999</v>
      </c>
      <c r="BY45" s="20">
        <f>VLOOKUP(A:A,[1]AssistancePivot!$1:$1048576,34,FALSE)</f>
        <v>0</v>
      </c>
      <c r="BZ45" s="20">
        <f>Table2[[#This Row],[Energy Tax Savings Through FY18]]+Table2[[#This Row],[Energy Tax Savings FY19 and After]]</f>
        <v>22.439299999999999</v>
      </c>
      <c r="CA45" s="20">
        <v>0</v>
      </c>
      <c r="CB45" s="20">
        <v>0</v>
      </c>
      <c r="CC45" s="20">
        <v>0</v>
      </c>
      <c r="CD45" s="21">
        <v>0</v>
      </c>
      <c r="CE45" s="20">
        <v>1483.2266</v>
      </c>
      <c r="CF45" s="20">
        <v>9619.8819999999996</v>
      </c>
      <c r="CG45" s="20">
        <v>2313.6223</v>
      </c>
      <c r="CH45" s="21">
        <v>11933.504300000001</v>
      </c>
      <c r="CI45" s="20">
        <v>5372.2564000000002</v>
      </c>
      <c r="CJ45" s="20">
        <v>31876.2768</v>
      </c>
      <c r="CK45" s="20">
        <v>8379.9552999999996</v>
      </c>
      <c r="CL45" s="21">
        <v>40256.232100000001</v>
      </c>
      <c r="CM45" s="20">
        <v>160.90809999999999</v>
      </c>
      <c r="CN45" s="20">
        <v>4967.7096000000001</v>
      </c>
      <c r="CO45" s="20">
        <v>250.9939</v>
      </c>
      <c r="CP45" s="21">
        <v>5218.7035000000005</v>
      </c>
      <c r="CQ45" s="20">
        <v>0</v>
      </c>
      <c r="CR45" s="20">
        <v>0</v>
      </c>
      <c r="CS45" s="20">
        <v>0</v>
      </c>
      <c r="CT45" s="21">
        <v>0</v>
      </c>
      <c r="CU45" s="20">
        <v>0</v>
      </c>
      <c r="CV45" s="20">
        <v>0</v>
      </c>
      <c r="CW45" s="20">
        <v>0</v>
      </c>
      <c r="CX45" s="21">
        <v>0</v>
      </c>
      <c r="CY45" s="20">
        <v>160.90809999999999</v>
      </c>
      <c r="CZ45" s="20">
        <v>4967.7096000000001</v>
      </c>
      <c r="DA45" s="20">
        <v>250.9939</v>
      </c>
      <c r="DB45" s="21">
        <v>5218.7035000000005</v>
      </c>
      <c r="DC45" s="20">
        <v>4102.6588000000002</v>
      </c>
      <c r="DD45" s="20">
        <v>30186.933199999999</v>
      </c>
      <c r="DE45" s="20">
        <v>6399.5640000000003</v>
      </c>
      <c r="DF45" s="21">
        <v>36586.497199999998</v>
      </c>
      <c r="DG45" s="20">
        <v>2840.6041</v>
      </c>
      <c r="DH45" s="20">
        <v>17129.5746</v>
      </c>
      <c r="DI45" s="20">
        <v>4430.9382999999998</v>
      </c>
      <c r="DJ45" s="21">
        <v>21560.512900000002</v>
      </c>
      <c r="DK45" s="20">
        <v>6943.2628999999997</v>
      </c>
      <c r="DL45" s="20">
        <v>47316.507799999999</v>
      </c>
      <c r="DM45" s="20">
        <v>10830.5023</v>
      </c>
      <c r="DN45" s="20">
        <v>58147.0101</v>
      </c>
      <c r="DO45" s="20">
        <v>6782.3548000000001</v>
      </c>
      <c r="DP45" s="20">
        <v>42348.798199999997</v>
      </c>
      <c r="DQ45" s="20">
        <v>10579.508400000001</v>
      </c>
      <c r="DR45" s="22">
        <v>52928.306599999996</v>
      </c>
      <c r="DS45" s="22">
        <v>0</v>
      </c>
      <c r="DT45" s="22">
        <v>0</v>
      </c>
      <c r="DU45" s="22">
        <v>0</v>
      </c>
      <c r="DV45" s="22">
        <v>0</v>
      </c>
      <c r="DW45" s="52">
        <v>295</v>
      </c>
      <c r="DX45" s="52">
        <v>0</v>
      </c>
      <c r="DY45" s="52">
        <v>0</v>
      </c>
      <c r="DZ45" s="52">
        <v>74</v>
      </c>
      <c r="EA45" s="52">
        <v>295</v>
      </c>
      <c r="EB45" s="52">
        <v>0</v>
      </c>
      <c r="EC45" s="52">
        <v>0</v>
      </c>
      <c r="ED45" s="52">
        <v>74</v>
      </c>
      <c r="EE45" s="52">
        <v>100</v>
      </c>
      <c r="EF45" s="52">
        <v>0</v>
      </c>
      <c r="EG45" s="52">
        <v>0</v>
      </c>
      <c r="EH45" s="52">
        <v>100</v>
      </c>
      <c r="EI45" s="52">
        <v>369</v>
      </c>
      <c r="EJ45" s="52">
        <v>369</v>
      </c>
      <c r="EK45" s="52">
        <v>100</v>
      </c>
    </row>
    <row r="46" spans="1:141" s="23" customFormat="1" ht="25.5" x14ac:dyDescent="0.2">
      <c r="A46" s="31">
        <v>92398</v>
      </c>
      <c r="B46" s="13" t="s">
        <v>184</v>
      </c>
      <c r="C46" s="14" t="s">
        <v>672</v>
      </c>
      <c r="D46" s="14" t="s">
        <v>1109</v>
      </c>
      <c r="E46" s="34">
        <v>42</v>
      </c>
      <c r="F46" s="36">
        <v>3736</v>
      </c>
      <c r="G46" s="16">
        <v>1</v>
      </c>
      <c r="H46" s="41">
        <v>164000</v>
      </c>
      <c r="I46" s="41">
        <v>182928</v>
      </c>
      <c r="J46" s="59" t="s">
        <v>2514</v>
      </c>
      <c r="K46" s="17" t="s">
        <v>1837</v>
      </c>
      <c r="L46" s="47" t="s">
        <v>1895</v>
      </c>
      <c r="M46" s="47" t="s">
        <v>1870</v>
      </c>
      <c r="N46" s="18">
        <v>4400000</v>
      </c>
      <c r="O46" s="13" t="str">
        <f>VLOOKUP(A:A,[1]ProjectInfoPivot!$1:$1048576,51,FALSE)</f>
        <v>Payment In Lieu Of Taxes, Sales Tax</v>
      </c>
      <c r="P46" s="54">
        <v>0</v>
      </c>
      <c r="Q46" s="54">
        <v>0</v>
      </c>
      <c r="R46" s="54">
        <v>0</v>
      </c>
      <c r="S46" s="54">
        <v>0</v>
      </c>
      <c r="T46" s="54">
        <v>0</v>
      </c>
      <c r="U46" s="54">
        <v>0</v>
      </c>
      <c r="V46" s="54">
        <v>71</v>
      </c>
      <c r="W46" s="54">
        <v>0</v>
      </c>
      <c r="X46" s="54">
        <v>0</v>
      </c>
      <c r="Y46" s="54">
        <v>0</v>
      </c>
      <c r="Z46" s="54">
        <v>40</v>
      </c>
      <c r="AA46" s="54">
        <v>0</v>
      </c>
      <c r="AB46" s="54">
        <v>0</v>
      </c>
      <c r="AC46" s="54">
        <v>0</v>
      </c>
      <c r="AD46" s="54">
        <v>0</v>
      </c>
      <c r="AE46" s="54">
        <v>0</v>
      </c>
      <c r="AF46" s="54"/>
      <c r="AG46" s="54"/>
      <c r="AH46" s="54"/>
      <c r="AI46" s="20">
        <v>161.77680000000001</v>
      </c>
      <c r="AJ46" s="20">
        <v>833.60059999999999</v>
      </c>
      <c r="AK46" s="20">
        <v>252.34899999999999</v>
      </c>
      <c r="AL46" s="20">
        <v>1085.9495999999999</v>
      </c>
      <c r="AM46" s="20">
        <v>430.17630000000003</v>
      </c>
      <c r="AN46" s="20">
        <v>2217.9666999999999</v>
      </c>
      <c r="AO46" s="20">
        <v>671.01369999999997</v>
      </c>
      <c r="AP46" s="21">
        <v>2888.9803999999999</v>
      </c>
      <c r="AQ46" s="20">
        <v>0</v>
      </c>
      <c r="AR46" s="20">
        <v>0</v>
      </c>
      <c r="AS46" s="20">
        <v>0</v>
      </c>
      <c r="AT46" s="21">
        <v>0</v>
      </c>
      <c r="AU46" s="20">
        <v>178.9083</v>
      </c>
      <c r="AV46" s="20">
        <v>1990.3670999999999</v>
      </c>
      <c r="AW46" s="20">
        <v>279.07139999999998</v>
      </c>
      <c r="AX46" s="21">
        <v>2269.4384999999997</v>
      </c>
      <c r="AY46" s="20">
        <v>0</v>
      </c>
      <c r="AZ46" s="20">
        <v>0</v>
      </c>
      <c r="BA46" s="20">
        <v>0</v>
      </c>
      <c r="BB46" s="21">
        <v>0</v>
      </c>
      <c r="BC46" s="20">
        <v>134.62960000000001</v>
      </c>
      <c r="BD46" s="20">
        <v>730.03449999999998</v>
      </c>
      <c r="BE46" s="20">
        <v>210.00309999999999</v>
      </c>
      <c r="BF46" s="21">
        <v>940.0376</v>
      </c>
      <c r="BG46" s="20">
        <v>250.0264</v>
      </c>
      <c r="BH46" s="20">
        <v>1355.7783999999999</v>
      </c>
      <c r="BI46" s="20">
        <v>390.00560000000002</v>
      </c>
      <c r="BJ46" s="21">
        <v>1745.7839999999999</v>
      </c>
      <c r="BK46" s="20">
        <v>797.70079999999996</v>
      </c>
      <c r="BL46" s="20">
        <v>3147.0131000000001</v>
      </c>
      <c r="BM46" s="20">
        <v>1244.3</v>
      </c>
      <c r="BN46" s="21">
        <v>4391.3131000000003</v>
      </c>
      <c r="BO46" s="20">
        <v>802.20429999999999</v>
      </c>
      <c r="BP46" s="20">
        <v>5313.2419</v>
      </c>
      <c r="BQ46" s="20">
        <v>1251.3245999999999</v>
      </c>
      <c r="BR46" s="21">
        <v>6564.5664999999999</v>
      </c>
      <c r="BS46" s="20">
        <v>0</v>
      </c>
      <c r="BT46" s="20">
        <v>45.8795</v>
      </c>
      <c r="BU46" s="20">
        <v>0</v>
      </c>
      <c r="BV46" s="21">
        <v>45.8795</v>
      </c>
      <c r="BW46" s="20">
        <f>VLOOKUP(A:A,[1]AssistancePivot!$1:$1048576,32,FALSE)</f>
        <v>0</v>
      </c>
      <c r="BX46" s="20">
        <f>VLOOKUP(A:A,[1]AssistancePivot!$1:$1048576,33,FALSE)</f>
        <v>0</v>
      </c>
      <c r="BY46" s="20">
        <f>VLOOKUP(A:A,[1]AssistancePivot!$1:$1048576,34,FALSE)</f>
        <v>0</v>
      </c>
      <c r="BZ46" s="20">
        <f>Table2[[#This Row],[Energy Tax Savings Through FY18]]+Table2[[#This Row],[Energy Tax Savings FY19 and After]]</f>
        <v>0</v>
      </c>
      <c r="CA46" s="20">
        <v>0</v>
      </c>
      <c r="CB46" s="20">
        <v>0</v>
      </c>
      <c r="CC46" s="20">
        <v>0</v>
      </c>
      <c r="CD46" s="21">
        <v>0</v>
      </c>
      <c r="CE46" s="20">
        <v>450.8141</v>
      </c>
      <c r="CF46" s="20">
        <v>2963.5898999999999</v>
      </c>
      <c r="CG46" s="20">
        <v>703.20579999999995</v>
      </c>
      <c r="CH46" s="21">
        <v>3666.7956999999997</v>
      </c>
      <c r="CI46" s="20">
        <v>1253.0183999999999</v>
      </c>
      <c r="CJ46" s="20">
        <v>8230.9523000000008</v>
      </c>
      <c r="CK46" s="20">
        <v>1954.5304000000001</v>
      </c>
      <c r="CL46" s="21">
        <v>10185.4827</v>
      </c>
      <c r="CM46" s="20">
        <v>178.9083</v>
      </c>
      <c r="CN46" s="20">
        <v>2036.2465999999999</v>
      </c>
      <c r="CO46" s="20">
        <v>279.07139999999998</v>
      </c>
      <c r="CP46" s="21">
        <v>2315.3179999999998</v>
      </c>
      <c r="CQ46" s="20">
        <v>0</v>
      </c>
      <c r="CR46" s="20">
        <v>0</v>
      </c>
      <c r="CS46" s="20">
        <v>0</v>
      </c>
      <c r="CT46" s="21">
        <v>0</v>
      </c>
      <c r="CU46" s="20">
        <v>0</v>
      </c>
      <c r="CV46" s="20">
        <v>0</v>
      </c>
      <c r="CW46" s="20">
        <v>0</v>
      </c>
      <c r="CX46" s="21">
        <v>0</v>
      </c>
      <c r="CY46" s="20">
        <v>178.9083</v>
      </c>
      <c r="CZ46" s="20">
        <v>2036.2465999999999</v>
      </c>
      <c r="DA46" s="20">
        <v>279.07139999999998</v>
      </c>
      <c r="DB46" s="21">
        <v>2315.3179999999998</v>
      </c>
      <c r="DC46" s="20">
        <v>1394.1574000000001</v>
      </c>
      <c r="DD46" s="20">
        <v>8364.8091999999997</v>
      </c>
      <c r="DE46" s="20">
        <v>2174.6873000000001</v>
      </c>
      <c r="DF46" s="21">
        <v>10539.496499999999</v>
      </c>
      <c r="DG46" s="20">
        <v>835.4701</v>
      </c>
      <c r="DH46" s="20">
        <v>5049.4027999999998</v>
      </c>
      <c r="DI46" s="20">
        <v>1303.2145</v>
      </c>
      <c r="DJ46" s="21">
        <v>6352.6172999999999</v>
      </c>
      <c r="DK46" s="20">
        <v>2229.6275000000001</v>
      </c>
      <c r="DL46" s="20">
        <v>13414.212</v>
      </c>
      <c r="DM46" s="20">
        <v>3477.9018000000001</v>
      </c>
      <c r="DN46" s="20">
        <v>16892.113799999999</v>
      </c>
      <c r="DO46" s="20">
        <v>2050.7192</v>
      </c>
      <c r="DP46" s="20">
        <v>11377.965399999999</v>
      </c>
      <c r="DQ46" s="20">
        <v>3198.8303999999998</v>
      </c>
      <c r="DR46" s="22">
        <v>14576.7958</v>
      </c>
      <c r="DS46" s="22">
        <v>0</v>
      </c>
      <c r="DT46" s="22">
        <v>0</v>
      </c>
      <c r="DU46" s="22">
        <v>0</v>
      </c>
      <c r="DV46" s="22">
        <v>0</v>
      </c>
      <c r="DW46" s="52"/>
      <c r="DX46" s="52"/>
      <c r="DY46" s="52"/>
      <c r="DZ46" s="52"/>
      <c r="EA46" s="52"/>
      <c r="EB46" s="52"/>
      <c r="EC46" s="52"/>
      <c r="ED46" s="52"/>
      <c r="EE46" s="52"/>
      <c r="EF46" s="52"/>
      <c r="EG46" s="52"/>
      <c r="EH46" s="52"/>
      <c r="EI46" s="52"/>
      <c r="EJ46" s="52"/>
      <c r="EK46" s="52"/>
    </row>
    <row r="47" spans="1:141" s="23" customFormat="1" x14ac:dyDescent="0.2">
      <c r="A47" s="31">
        <v>92412</v>
      </c>
      <c r="B47" s="13" t="s">
        <v>185</v>
      </c>
      <c r="C47" s="14" t="s">
        <v>673</v>
      </c>
      <c r="D47" s="14" t="s">
        <v>1110</v>
      </c>
      <c r="E47" s="34">
        <v>26</v>
      </c>
      <c r="F47" s="36">
        <v>367</v>
      </c>
      <c r="G47" s="16">
        <v>15</v>
      </c>
      <c r="H47" s="41">
        <v>18936</v>
      </c>
      <c r="I47" s="41">
        <v>50070</v>
      </c>
      <c r="J47" s="59" t="s">
        <v>2515</v>
      </c>
      <c r="K47" s="17" t="s">
        <v>1837</v>
      </c>
      <c r="L47" s="47" t="s">
        <v>1896</v>
      </c>
      <c r="M47" s="47" t="s">
        <v>1870</v>
      </c>
      <c r="N47" s="18">
        <v>2118000</v>
      </c>
      <c r="O47" s="13" t="str">
        <f>VLOOKUP(A:A,[1]ProjectInfoPivot!$1:$1048576,51,FALSE)</f>
        <v>Mortgage Recording Tax, Payment In Lieu Of Taxes, Sales Tax</v>
      </c>
      <c r="P47" s="54">
        <v>0</v>
      </c>
      <c r="Q47" s="54">
        <v>0</v>
      </c>
      <c r="R47" s="54">
        <v>32</v>
      </c>
      <c r="S47" s="54">
        <v>0</v>
      </c>
      <c r="T47" s="54">
        <v>0</v>
      </c>
      <c r="U47" s="54">
        <v>32</v>
      </c>
      <c r="V47" s="54">
        <v>32</v>
      </c>
      <c r="W47" s="54">
        <v>0</v>
      </c>
      <c r="X47" s="54">
        <v>0</v>
      </c>
      <c r="Y47" s="54">
        <v>18</v>
      </c>
      <c r="Z47" s="54">
        <v>14</v>
      </c>
      <c r="AA47" s="54">
        <v>0</v>
      </c>
      <c r="AB47" s="54">
        <v>0</v>
      </c>
      <c r="AC47" s="54">
        <v>0</v>
      </c>
      <c r="AD47" s="54">
        <v>0</v>
      </c>
      <c r="AE47" s="54">
        <v>0</v>
      </c>
      <c r="AF47" s="54">
        <v>97</v>
      </c>
      <c r="AG47" s="54" t="s">
        <v>2480</v>
      </c>
      <c r="AH47" s="54" t="s">
        <v>2481</v>
      </c>
      <c r="AI47" s="20">
        <v>11.765700000000001</v>
      </c>
      <c r="AJ47" s="20">
        <v>342.45859999999999</v>
      </c>
      <c r="AK47" s="20">
        <v>18.352900000000002</v>
      </c>
      <c r="AL47" s="20">
        <v>360.81149999999997</v>
      </c>
      <c r="AM47" s="20">
        <v>8.1600999999999999</v>
      </c>
      <c r="AN47" s="20">
        <v>552.19179999999994</v>
      </c>
      <c r="AO47" s="20">
        <v>12.7286</v>
      </c>
      <c r="AP47" s="21">
        <v>564.92039999999997</v>
      </c>
      <c r="AQ47" s="20">
        <v>0</v>
      </c>
      <c r="AR47" s="20">
        <v>14.297599999999999</v>
      </c>
      <c r="AS47" s="20">
        <v>0</v>
      </c>
      <c r="AT47" s="21">
        <v>14.297599999999999</v>
      </c>
      <c r="AU47" s="20">
        <v>15.6343</v>
      </c>
      <c r="AV47" s="20">
        <v>498.36270000000002</v>
      </c>
      <c r="AW47" s="20">
        <v>24.3874</v>
      </c>
      <c r="AX47" s="21">
        <v>522.75009999999997</v>
      </c>
      <c r="AY47" s="20">
        <v>0</v>
      </c>
      <c r="AZ47" s="20">
        <v>14.297599999999999</v>
      </c>
      <c r="BA47" s="20">
        <v>0</v>
      </c>
      <c r="BB47" s="21">
        <v>14.297599999999999</v>
      </c>
      <c r="BC47" s="20">
        <v>22.491399999999999</v>
      </c>
      <c r="BD47" s="20">
        <v>107.9175</v>
      </c>
      <c r="BE47" s="20">
        <v>35.083399999999997</v>
      </c>
      <c r="BF47" s="21">
        <v>143.0009</v>
      </c>
      <c r="BG47" s="20">
        <v>41.769799999999996</v>
      </c>
      <c r="BH47" s="20">
        <v>200.41810000000001</v>
      </c>
      <c r="BI47" s="20">
        <v>65.154799999999994</v>
      </c>
      <c r="BJ47" s="21">
        <v>265.5729</v>
      </c>
      <c r="BK47" s="20">
        <v>68.552700000000002</v>
      </c>
      <c r="BL47" s="20">
        <v>704.62329999999997</v>
      </c>
      <c r="BM47" s="20">
        <v>106.9323</v>
      </c>
      <c r="BN47" s="21">
        <v>811.55559999999991</v>
      </c>
      <c r="BO47" s="20">
        <v>103.3275</v>
      </c>
      <c r="BP47" s="20">
        <v>590.32709999999997</v>
      </c>
      <c r="BQ47" s="20">
        <v>161.17619999999999</v>
      </c>
      <c r="BR47" s="21">
        <v>751.50329999999997</v>
      </c>
      <c r="BS47" s="20">
        <v>0</v>
      </c>
      <c r="BT47" s="20">
        <v>0</v>
      </c>
      <c r="BU47" s="20">
        <v>0</v>
      </c>
      <c r="BV47" s="21">
        <v>0</v>
      </c>
      <c r="BW47" s="20">
        <f>VLOOKUP(A:A,[1]AssistancePivot!$1:$1048576,32,FALSE)</f>
        <v>0</v>
      </c>
      <c r="BX47" s="20">
        <f>VLOOKUP(A:A,[1]AssistancePivot!$1:$1048576,33,FALSE)</f>
        <v>0</v>
      </c>
      <c r="BY47" s="20">
        <f>VLOOKUP(A:A,[1]AssistancePivot!$1:$1048576,34,FALSE)</f>
        <v>0</v>
      </c>
      <c r="BZ47" s="20">
        <f>Table2[[#This Row],[Energy Tax Savings Through FY18]]+Table2[[#This Row],[Energy Tax Savings FY19 and After]]</f>
        <v>0</v>
      </c>
      <c r="CA47" s="20">
        <v>0</v>
      </c>
      <c r="CB47" s="20">
        <v>0</v>
      </c>
      <c r="CC47" s="20">
        <v>0</v>
      </c>
      <c r="CD47" s="21">
        <v>0</v>
      </c>
      <c r="CE47" s="20">
        <v>70.219200000000001</v>
      </c>
      <c r="CF47" s="20">
        <v>400.04090000000002</v>
      </c>
      <c r="CG47" s="20">
        <v>109.532</v>
      </c>
      <c r="CH47" s="21">
        <v>509.5729</v>
      </c>
      <c r="CI47" s="20">
        <v>173.54669999999999</v>
      </c>
      <c r="CJ47" s="20">
        <v>990.36800000000005</v>
      </c>
      <c r="CK47" s="20">
        <v>270.70819999999998</v>
      </c>
      <c r="CL47" s="21">
        <v>1261.0762</v>
      </c>
      <c r="CM47" s="20">
        <v>15.6343</v>
      </c>
      <c r="CN47" s="20">
        <v>512.66030000000001</v>
      </c>
      <c r="CO47" s="20">
        <v>24.3874</v>
      </c>
      <c r="CP47" s="21">
        <v>537.04769999999996</v>
      </c>
      <c r="CQ47" s="20">
        <v>0</v>
      </c>
      <c r="CR47" s="20">
        <v>3.8961999999999999</v>
      </c>
      <c r="CS47" s="20">
        <v>0</v>
      </c>
      <c r="CT47" s="21">
        <v>3.8961999999999999</v>
      </c>
      <c r="CU47" s="20">
        <v>0</v>
      </c>
      <c r="CV47" s="20">
        <v>0</v>
      </c>
      <c r="CW47" s="20">
        <v>0</v>
      </c>
      <c r="CX47" s="21">
        <v>0</v>
      </c>
      <c r="CY47" s="20">
        <v>15.6343</v>
      </c>
      <c r="CZ47" s="20">
        <v>508.76409999999998</v>
      </c>
      <c r="DA47" s="20">
        <v>24.3874</v>
      </c>
      <c r="DB47" s="21">
        <v>533.15149999999994</v>
      </c>
      <c r="DC47" s="20">
        <v>123.2533</v>
      </c>
      <c r="DD47" s="20">
        <v>1499.2751000000001</v>
      </c>
      <c r="DE47" s="20">
        <v>192.2577</v>
      </c>
      <c r="DF47" s="21">
        <v>1691.5328</v>
      </c>
      <c r="DG47" s="20">
        <v>134.4804</v>
      </c>
      <c r="DH47" s="20">
        <v>708.37649999999996</v>
      </c>
      <c r="DI47" s="20">
        <v>209.77019999999999</v>
      </c>
      <c r="DJ47" s="21">
        <v>918.14670000000001</v>
      </c>
      <c r="DK47" s="20">
        <v>257.7337</v>
      </c>
      <c r="DL47" s="20">
        <v>2207.6516000000001</v>
      </c>
      <c r="DM47" s="20">
        <v>402.02789999999999</v>
      </c>
      <c r="DN47" s="20">
        <v>2609.6795000000002</v>
      </c>
      <c r="DO47" s="20">
        <v>242.0994</v>
      </c>
      <c r="DP47" s="20">
        <v>1698.8875</v>
      </c>
      <c r="DQ47" s="20">
        <v>377.64049999999997</v>
      </c>
      <c r="DR47" s="22">
        <v>2076.5280000000002</v>
      </c>
      <c r="DS47" s="22">
        <v>0</v>
      </c>
      <c r="DT47" s="22">
        <v>0</v>
      </c>
      <c r="DU47" s="22">
        <v>0</v>
      </c>
      <c r="DV47" s="22">
        <v>0</v>
      </c>
      <c r="DW47" s="52">
        <v>0</v>
      </c>
      <c r="DX47" s="52">
        <v>0</v>
      </c>
      <c r="DY47" s="52">
        <v>6</v>
      </c>
      <c r="DZ47" s="52">
        <v>26</v>
      </c>
      <c r="EA47" s="52">
        <v>0</v>
      </c>
      <c r="EB47" s="52">
        <v>0</v>
      </c>
      <c r="EC47" s="52">
        <v>6</v>
      </c>
      <c r="ED47" s="52">
        <v>26</v>
      </c>
      <c r="EE47" s="52">
        <v>0</v>
      </c>
      <c r="EF47" s="52">
        <v>0</v>
      </c>
      <c r="EG47" s="52">
        <v>100</v>
      </c>
      <c r="EH47" s="52">
        <v>100</v>
      </c>
      <c r="EI47" s="52">
        <v>32</v>
      </c>
      <c r="EJ47" s="52">
        <v>32</v>
      </c>
      <c r="EK47" s="52">
        <v>100</v>
      </c>
    </row>
    <row r="48" spans="1:141" s="23" customFormat="1" x14ac:dyDescent="0.2">
      <c r="A48" s="31">
        <v>92413</v>
      </c>
      <c r="B48" s="13" t="s">
        <v>186</v>
      </c>
      <c r="C48" s="14" t="s">
        <v>674</v>
      </c>
      <c r="D48" s="14" t="s">
        <v>1109</v>
      </c>
      <c r="E48" s="34">
        <v>45</v>
      </c>
      <c r="F48" s="36">
        <v>7843</v>
      </c>
      <c r="G48" s="16">
        <v>28</v>
      </c>
      <c r="H48" s="41">
        <v>2000</v>
      </c>
      <c r="I48" s="41">
        <v>1728</v>
      </c>
      <c r="J48" s="59" t="s">
        <v>2516</v>
      </c>
      <c r="K48" s="17" t="s">
        <v>1876</v>
      </c>
      <c r="L48" s="47" t="s">
        <v>1897</v>
      </c>
      <c r="M48" s="47" t="s">
        <v>1888</v>
      </c>
      <c r="N48" s="18">
        <v>416100</v>
      </c>
      <c r="O48" s="13" t="str">
        <f>VLOOKUP(A:A,[1]ProjectInfoPivot!$1:$1048576,51,FALSE)</f>
        <v>Mortgage Recording Tax, Tax Exempt Bonds</v>
      </c>
      <c r="P48" s="54">
        <v>6</v>
      </c>
      <c r="Q48" s="54">
        <v>0</v>
      </c>
      <c r="R48" s="54">
        <v>10</v>
      </c>
      <c r="S48" s="54">
        <v>0</v>
      </c>
      <c r="T48" s="54">
        <v>0</v>
      </c>
      <c r="U48" s="54">
        <v>16</v>
      </c>
      <c r="V48" s="54">
        <v>13</v>
      </c>
      <c r="W48" s="54">
        <v>0</v>
      </c>
      <c r="X48" s="54">
        <v>0</v>
      </c>
      <c r="Y48" s="54">
        <v>0</v>
      </c>
      <c r="Z48" s="54">
        <v>0</v>
      </c>
      <c r="AA48" s="54">
        <v>0</v>
      </c>
      <c r="AB48" s="54">
        <v>0</v>
      </c>
      <c r="AC48" s="54">
        <v>0</v>
      </c>
      <c r="AD48" s="54">
        <v>0</v>
      </c>
      <c r="AE48" s="54">
        <v>0</v>
      </c>
      <c r="AF48" s="54">
        <v>100</v>
      </c>
      <c r="AG48" s="54" t="s">
        <v>2480</v>
      </c>
      <c r="AH48" s="54" t="s">
        <v>2481</v>
      </c>
      <c r="AI48" s="20">
        <v>0</v>
      </c>
      <c r="AJ48" s="20">
        <v>0</v>
      </c>
      <c r="AK48" s="20">
        <v>0</v>
      </c>
      <c r="AL48" s="20">
        <v>0</v>
      </c>
      <c r="AM48" s="20">
        <v>0</v>
      </c>
      <c r="AN48" s="20">
        <v>0</v>
      </c>
      <c r="AO48" s="20">
        <v>0</v>
      </c>
      <c r="AP48" s="21">
        <v>0</v>
      </c>
      <c r="AQ48" s="20">
        <v>0</v>
      </c>
      <c r="AR48" s="20">
        <v>5.3094000000000001</v>
      </c>
      <c r="AS48" s="20">
        <v>0</v>
      </c>
      <c r="AT48" s="21">
        <v>5.3094000000000001</v>
      </c>
      <c r="AU48" s="20">
        <v>0</v>
      </c>
      <c r="AV48" s="20">
        <v>0</v>
      </c>
      <c r="AW48" s="20">
        <v>0</v>
      </c>
      <c r="AX48" s="21">
        <v>0</v>
      </c>
      <c r="AY48" s="20">
        <v>0</v>
      </c>
      <c r="AZ48" s="20">
        <v>5.3094000000000001</v>
      </c>
      <c r="BA48" s="20">
        <v>0</v>
      </c>
      <c r="BB48" s="21">
        <v>5.3094000000000001</v>
      </c>
      <c r="BC48" s="20">
        <v>8.9542999999999999</v>
      </c>
      <c r="BD48" s="20">
        <v>68.576599999999999</v>
      </c>
      <c r="BE48" s="20">
        <v>0</v>
      </c>
      <c r="BF48" s="21">
        <v>68.576599999999999</v>
      </c>
      <c r="BG48" s="20">
        <v>16.6294</v>
      </c>
      <c r="BH48" s="20">
        <v>127.3566</v>
      </c>
      <c r="BI48" s="20">
        <v>0</v>
      </c>
      <c r="BJ48" s="21">
        <v>127.3566</v>
      </c>
      <c r="BK48" s="20">
        <v>25.5837</v>
      </c>
      <c r="BL48" s="20">
        <v>195.9332</v>
      </c>
      <c r="BM48" s="20">
        <v>0</v>
      </c>
      <c r="BN48" s="21">
        <v>195.9332</v>
      </c>
      <c r="BO48" s="20">
        <v>26.116599999999998</v>
      </c>
      <c r="BP48" s="20">
        <v>233.5521</v>
      </c>
      <c r="BQ48" s="20">
        <v>0</v>
      </c>
      <c r="BR48" s="21">
        <v>233.5521</v>
      </c>
      <c r="BS48" s="20">
        <v>0</v>
      </c>
      <c r="BT48" s="20">
        <v>0</v>
      </c>
      <c r="BU48" s="20">
        <v>0</v>
      </c>
      <c r="BV48" s="21">
        <v>0</v>
      </c>
      <c r="BW48" s="20">
        <f>VLOOKUP(A:A,[1]AssistancePivot!$1:$1048576,32,FALSE)</f>
        <v>0</v>
      </c>
      <c r="BX48" s="20">
        <f>VLOOKUP(A:A,[1]AssistancePivot!$1:$1048576,33,FALSE)</f>
        <v>0</v>
      </c>
      <c r="BY48" s="20">
        <f>VLOOKUP(A:A,[1]AssistancePivot!$1:$1048576,34,FALSE)</f>
        <v>0</v>
      </c>
      <c r="BZ48" s="20">
        <f>Table2[[#This Row],[Energy Tax Savings Through FY18]]+Table2[[#This Row],[Energy Tax Savings FY19 and After]]</f>
        <v>0</v>
      </c>
      <c r="CA48" s="20">
        <v>0</v>
      </c>
      <c r="CB48" s="20">
        <v>3.5506000000000002</v>
      </c>
      <c r="CC48" s="20">
        <v>0</v>
      </c>
      <c r="CD48" s="21">
        <v>3.5506000000000002</v>
      </c>
      <c r="CE48" s="20">
        <v>29.983899999999998</v>
      </c>
      <c r="CF48" s="20">
        <v>281.37650000000002</v>
      </c>
      <c r="CG48" s="20">
        <v>0</v>
      </c>
      <c r="CH48" s="21">
        <v>281.37650000000002</v>
      </c>
      <c r="CI48" s="20">
        <v>56.100499999999997</v>
      </c>
      <c r="CJ48" s="20">
        <v>511.37799999999999</v>
      </c>
      <c r="CK48" s="20">
        <v>0</v>
      </c>
      <c r="CL48" s="21">
        <v>511.37799999999999</v>
      </c>
      <c r="CM48" s="20">
        <v>0</v>
      </c>
      <c r="CN48" s="20">
        <v>8.86</v>
      </c>
      <c r="CO48" s="20">
        <v>0</v>
      </c>
      <c r="CP48" s="21">
        <v>8.86</v>
      </c>
      <c r="CQ48" s="20">
        <v>0</v>
      </c>
      <c r="CR48" s="20">
        <v>0</v>
      </c>
      <c r="CS48" s="20">
        <v>0</v>
      </c>
      <c r="CT48" s="21">
        <v>0</v>
      </c>
      <c r="CU48" s="20">
        <v>0</v>
      </c>
      <c r="CV48" s="20">
        <v>0</v>
      </c>
      <c r="CW48" s="20">
        <v>0</v>
      </c>
      <c r="CX48" s="21">
        <v>0</v>
      </c>
      <c r="CY48" s="20">
        <v>0</v>
      </c>
      <c r="CZ48" s="20">
        <v>8.86</v>
      </c>
      <c r="DA48" s="20">
        <v>0</v>
      </c>
      <c r="DB48" s="21">
        <v>8.86</v>
      </c>
      <c r="DC48" s="20">
        <v>26.116599999999998</v>
      </c>
      <c r="DD48" s="20">
        <v>238.86150000000001</v>
      </c>
      <c r="DE48" s="20">
        <v>0</v>
      </c>
      <c r="DF48" s="21">
        <v>238.86150000000001</v>
      </c>
      <c r="DG48" s="20">
        <v>55.567599999999999</v>
      </c>
      <c r="DH48" s="20">
        <v>477.30970000000002</v>
      </c>
      <c r="DI48" s="20">
        <v>0</v>
      </c>
      <c r="DJ48" s="21">
        <v>477.30970000000002</v>
      </c>
      <c r="DK48" s="20">
        <v>81.684200000000004</v>
      </c>
      <c r="DL48" s="20">
        <v>716.1712</v>
      </c>
      <c r="DM48" s="20">
        <v>0</v>
      </c>
      <c r="DN48" s="20">
        <v>716.1712</v>
      </c>
      <c r="DO48" s="20">
        <v>81.684200000000004</v>
      </c>
      <c r="DP48" s="20">
        <v>707.31119999999999</v>
      </c>
      <c r="DQ48" s="20">
        <v>0</v>
      </c>
      <c r="DR48" s="22">
        <v>707.31119999999999</v>
      </c>
      <c r="DS48" s="22">
        <v>0</v>
      </c>
      <c r="DT48" s="22">
        <v>0</v>
      </c>
      <c r="DU48" s="22">
        <v>0</v>
      </c>
      <c r="DV48" s="22">
        <v>0</v>
      </c>
      <c r="DW48" s="52">
        <v>0</v>
      </c>
      <c r="DX48" s="52">
        <v>0</v>
      </c>
      <c r="DY48" s="52">
        <v>0</v>
      </c>
      <c r="DZ48" s="52">
        <v>16</v>
      </c>
      <c r="EA48" s="52">
        <v>0</v>
      </c>
      <c r="EB48" s="52">
        <v>0</v>
      </c>
      <c r="EC48" s="52">
        <v>0</v>
      </c>
      <c r="ED48" s="52">
        <v>16</v>
      </c>
      <c r="EE48" s="52">
        <v>0</v>
      </c>
      <c r="EF48" s="52">
        <v>0</v>
      </c>
      <c r="EG48" s="52">
        <v>0</v>
      </c>
      <c r="EH48" s="52">
        <v>100</v>
      </c>
      <c r="EI48" s="52">
        <v>16</v>
      </c>
      <c r="EJ48" s="52">
        <v>16</v>
      </c>
      <c r="EK48" s="52">
        <v>100</v>
      </c>
    </row>
    <row r="49" spans="1:141" s="23" customFormat="1" x14ac:dyDescent="0.2">
      <c r="A49" s="31">
        <v>92417</v>
      </c>
      <c r="B49" s="13" t="s">
        <v>187</v>
      </c>
      <c r="C49" s="14" t="s">
        <v>675</v>
      </c>
      <c r="D49" s="14" t="s">
        <v>1113</v>
      </c>
      <c r="E49" s="34">
        <v>49</v>
      </c>
      <c r="F49" s="36">
        <v>2829</v>
      </c>
      <c r="G49" s="16">
        <v>31</v>
      </c>
      <c r="H49" s="41">
        <v>58860</v>
      </c>
      <c r="I49" s="41">
        <v>37500</v>
      </c>
      <c r="J49" s="59">
        <v>443142</v>
      </c>
      <c r="K49" s="17" t="s">
        <v>1837</v>
      </c>
      <c r="L49" s="47" t="s">
        <v>1898</v>
      </c>
      <c r="M49" s="47" t="s">
        <v>1870</v>
      </c>
      <c r="N49" s="18">
        <v>2700000</v>
      </c>
      <c r="O49" s="13" t="str">
        <f>VLOOKUP(A:A,[1]ProjectInfoPivot!$1:$1048576,51,FALSE)</f>
        <v>Mortgage Recording Tax, Payment In Lieu Of Taxes, Sales Tax</v>
      </c>
      <c r="P49" s="54">
        <v>6</v>
      </c>
      <c r="Q49" s="54">
        <v>0</v>
      </c>
      <c r="R49" s="54">
        <v>61</v>
      </c>
      <c r="S49" s="54">
        <v>0</v>
      </c>
      <c r="T49" s="54">
        <v>0</v>
      </c>
      <c r="U49" s="54">
        <v>67</v>
      </c>
      <c r="V49" s="54">
        <v>64</v>
      </c>
      <c r="W49" s="54">
        <v>0</v>
      </c>
      <c r="X49" s="54">
        <v>0</v>
      </c>
      <c r="Y49" s="54">
        <v>0</v>
      </c>
      <c r="Z49" s="54">
        <v>140</v>
      </c>
      <c r="AA49" s="54">
        <v>0</v>
      </c>
      <c r="AB49" s="54">
        <v>0</v>
      </c>
      <c r="AC49" s="54">
        <v>0</v>
      </c>
      <c r="AD49" s="54">
        <v>0</v>
      </c>
      <c r="AE49" s="54">
        <v>0</v>
      </c>
      <c r="AF49" s="54">
        <v>79</v>
      </c>
      <c r="AG49" s="54" t="s">
        <v>2480</v>
      </c>
      <c r="AH49" s="54" t="s">
        <v>2481</v>
      </c>
      <c r="AI49" s="20">
        <v>46.298999999999999</v>
      </c>
      <c r="AJ49" s="20">
        <v>407.77550000000002</v>
      </c>
      <c r="AK49" s="20">
        <v>72.22</v>
      </c>
      <c r="AL49" s="20">
        <v>479.99549999999999</v>
      </c>
      <c r="AM49" s="20">
        <v>48.681399999999996</v>
      </c>
      <c r="AN49" s="20">
        <v>403.17169999999999</v>
      </c>
      <c r="AO49" s="20">
        <v>75.936099999999996</v>
      </c>
      <c r="AP49" s="21">
        <v>479.1078</v>
      </c>
      <c r="AQ49" s="20">
        <v>0</v>
      </c>
      <c r="AR49" s="20">
        <v>30.528300000000002</v>
      </c>
      <c r="AS49" s="20">
        <v>0</v>
      </c>
      <c r="AT49" s="21">
        <v>30.528300000000002</v>
      </c>
      <c r="AU49" s="20">
        <v>33.883699999999997</v>
      </c>
      <c r="AV49" s="20">
        <v>428.18029999999999</v>
      </c>
      <c r="AW49" s="20">
        <v>52.853700000000003</v>
      </c>
      <c r="AX49" s="21">
        <v>481.03399999999999</v>
      </c>
      <c r="AY49" s="20">
        <v>0</v>
      </c>
      <c r="AZ49" s="20">
        <v>30.528300000000002</v>
      </c>
      <c r="BA49" s="20">
        <v>0</v>
      </c>
      <c r="BB49" s="21">
        <v>30.528300000000002</v>
      </c>
      <c r="BC49" s="20">
        <v>44.981900000000003</v>
      </c>
      <c r="BD49" s="20">
        <v>342.10180000000003</v>
      </c>
      <c r="BE49" s="20">
        <v>70.165300000000002</v>
      </c>
      <c r="BF49" s="21">
        <v>412.26710000000003</v>
      </c>
      <c r="BG49" s="20">
        <v>83.537800000000004</v>
      </c>
      <c r="BH49" s="20">
        <v>635.33169999999996</v>
      </c>
      <c r="BI49" s="20">
        <v>130.3073</v>
      </c>
      <c r="BJ49" s="21">
        <v>765.6389999999999</v>
      </c>
      <c r="BK49" s="20">
        <v>189.6164</v>
      </c>
      <c r="BL49" s="20">
        <v>1360.2003999999999</v>
      </c>
      <c r="BM49" s="20">
        <v>295.77499999999998</v>
      </c>
      <c r="BN49" s="21">
        <v>1655.9753999999998</v>
      </c>
      <c r="BO49" s="20">
        <v>222.39779999999999</v>
      </c>
      <c r="BP49" s="20">
        <v>2057.0255999999999</v>
      </c>
      <c r="BQ49" s="20">
        <v>346.90890000000002</v>
      </c>
      <c r="BR49" s="21">
        <v>2403.9344999999998</v>
      </c>
      <c r="BS49" s="20">
        <v>0</v>
      </c>
      <c r="BT49" s="20">
        <v>27.999199999999998</v>
      </c>
      <c r="BU49" s="20">
        <v>0</v>
      </c>
      <c r="BV49" s="21">
        <v>27.999199999999998</v>
      </c>
      <c r="BW49" s="20">
        <f>VLOOKUP(A:A,[1]AssistancePivot!$1:$1048576,32,FALSE)</f>
        <v>0</v>
      </c>
      <c r="BX49" s="20">
        <f>VLOOKUP(A:A,[1]AssistancePivot!$1:$1048576,33,FALSE)</f>
        <v>0</v>
      </c>
      <c r="BY49" s="20">
        <f>VLOOKUP(A:A,[1]AssistancePivot!$1:$1048576,34,FALSE)</f>
        <v>0</v>
      </c>
      <c r="BZ49" s="20">
        <f>Table2[[#This Row],[Energy Tax Savings Through FY18]]+Table2[[#This Row],[Energy Tax Savings FY19 and After]]</f>
        <v>0</v>
      </c>
      <c r="CA49" s="20">
        <v>0</v>
      </c>
      <c r="CB49" s="20">
        <v>0</v>
      </c>
      <c r="CC49" s="20">
        <v>0</v>
      </c>
      <c r="CD49" s="21">
        <v>0</v>
      </c>
      <c r="CE49" s="20">
        <v>151.1336</v>
      </c>
      <c r="CF49" s="20">
        <v>1418.1144999999999</v>
      </c>
      <c r="CG49" s="20">
        <v>235.74690000000001</v>
      </c>
      <c r="CH49" s="21">
        <v>1653.8614</v>
      </c>
      <c r="CI49" s="20">
        <v>373.53140000000002</v>
      </c>
      <c r="CJ49" s="20">
        <v>3447.1408999999999</v>
      </c>
      <c r="CK49" s="20">
        <v>582.6558</v>
      </c>
      <c r="CL49" s="21">
        <v>4029.7966999999999</v>
      </c>
      <c r="CM49" s="20">
        <v>33.883699999999997</v>
      </c>
      <c r="CN49" s="20">
        <v>486.70780000000002</v>
      </c>
      <c r="CO49" s="20">
        <v>52.853700000000003</v>
      </c>
      <c r="CP49" s="21">
        <v>539.56150000000002</v>
      </c>
      <c r="CQ49" s="20">
        <v>0</v>
      </c>
      <c r="CR49" s="20">
        <v>0</v>
      </c>
      <c r="CS49" s="20">
        <v>0</v>
      </c>
      <c r="CT49" s="21">
        <v>0</v>
      </c>
      <c r="CU49" s="20">
        <v>0</v>
      </c>
      <c r="CV49" s="20">
        <v>0</v>
      </c>
      <c r="CW49" s="20">
        <v>0</v>
      </c>
      <c r="CX49" s="21">
        <v>0</v>
      </c>
      <c r="CY49" s="20">
        <v>33.883699999999997</v>
      </c>
      <c r="CZ49" s="20">
        <v>486.70780000000002</v>
      </c>
      <c r="DA49" s="20">
        <v>52.853700000000003</v>
      </c>
      <c r="DB49" s="21">
        <v>539.56150000000002</v>
      </c>
      <c r="DC49" s="20">
        <v>317.37819999999999</v>
      </c>
      <c r="DD49" s="20">
        <v>2898.5011</v>
      </c>
      <c r="DE49" s="20">
        <v>495.065</v>
      </c>
      <c r="DF49" s="21">
        <v>3393.5661</v>
      </c>
      <c r="DG49" s="20">
        <v>279.6533</v>
      </c>
      <c r="DH49" s="20">
        <v>2395.5479999999998</v>
      </c>
      <c r="DI49" s="20">
        <v>436.21949999999998</v>
      </c>
      <c r="DJ49" s="21">
        <v>2831.7674999999999</v>
      </c>
      <c r="DK49" s="20">
        <v>597.03150000000005</v>
      </c>
      <c r="DL49" s="20">
        <v>5294.0491000000002</v>
      </c>
      <c r="DM49" s="20">
        <v>931.28449999999998</v>
      </c>
      <c r="DN49" s="20">
        <v>6225.3335999999999</v>
      </c>
      <c r="DO49" s="20">
        <v>563.14779999999996</v>
      </c>
      <c r="DP49" s="20">
        <v>4807.3413</v>
      </c>
      <c r="DQ49" s="20">
        <v>878.43079999999998</v>
      </c>
      <c r="DR49" s="22">
        <v>5685.7721000000001</v>
      </c>
      <c r="DS49" s="22">
        <v>0</v>
      </c>
      <c r="DT49" s="22">
        <v>0</v>
      </c>
      <c r="DU49" s="22">
        <v>0</v>
      </c>
      <c r="DV49" s="22">
        <v>0</v>
      </c>
      <c r="DW49" s="52">
        <v>0</v>
      </c>
      <c r="DX49" s="52">
        <v>0</v>
      </c>
      <c r="DY49" s="52">
        <v>0</v>
      </c>
      <c r="DZ49" s="52">
        <v>67</v>
      </c>
      <c r="EA49" s="52">
        <v>0</v>
      </c>
      <c r="EB49" s="52">
        <v>0</v>
      </c>
      <c r="EC49" s="52">
        <v>0</v>
      </c>
      <c r="ED49" s="52">
        <v>67</v>
      </c>
      <c r="EE49" s="52">
        <v>0</v>
      </c>
      <c r="EF49" s="52">
        <v>0</v>
      </c>
      <c r="EG49" s="52">
        <v>0</v>
      </c>
      <c r="EH49" s="52">
        <v>100</v>
      </c>
      <c r="EI49" s="52">
        <v>67</v>
      </c>
      <c r="EJ49" s="52">
        <v>67</v>
      </c>
      <c r="EK49" s="52">
        <v>100</v>
      </c>
    </row>
    <row r="50" spans="1:141" s="23" customFormat="1" x14ac:dyDescent="0.2">
      <c r="A50" s="31">
        <v>92421</v>
      </c>
      <c r="B50" s="13" t="s">
        <v>188</v>
      </c>
      <c r="C50" s="14" t="s">
        <v>676</v>
      </c>
      <c r="D50" s="14" t="s">
        <v>1109</v>
      </c>
      <c r="E50" s="34">
        <v>38</v>
      </c>
      <c r="F50" s="36">
        <v>762</v>
      </c>
      <c r="G50" s="16">
        <v>35</v>
      </c>
      <c r="H50" s="41">
        <v>38508</v>
      </c>
      <c r="I50" s="41">
        <v>32057</v>
      </c>
      <c r="J50" s="59" t="s">
        <v>2517</v>
      </c>
      <c r="K50" s="17" t="s">
        <v>1837</v>
      </c>
      <c r="L50" s="47" t="s">
        <v>1899</v>
      </c>
      <c r="M50" s="47" t="s">
        <v>1900</v>
      </c>
      <c r="N50" s="18">
        <v>2850000</v>
      </c>
      <c r="O50" s="13" t="str">
        <f>VLOOKUP(A:A,[1]ProjectInfoPivot!$1:$1048576,51,FALSE)</f>
        <v>Business Incentive Rate, Mortgage Recording Tax, Payment In Lieu Of Taxes, Sales Tax</v>
      </c>
      <c r="P50" s="54">
        <v>0</v>
      </c>
      <c r="Q50" s="54">
        <v>0</v>
      </c>
      <c r="R50" s="54">
        <v>66</v>
      </c>
      <c r="S50" s="54">
        <v>0</v>
      </c>
      <c r="T50" s="54">
        <v>0</v>
      </c>
      <c r="U50" s="54">
        <v>66</v>
      </c>
      <c r="V50" s="54">
        <v>66</v>
      </c>
      <c r="W50" s="54">
        <v>0</v>
      </c>
      <c r="X50" s="54">
        <v>0</v>
      </c>
      <c r="Y50" s="54">
        <v>25</v>
      </c>
      <c r="Z50" s="54">
        <v>3</v>
      </c>
      <c r="AA50" s="54">
        <v>0</v>
      </c>
      <c r="AB50" s="54">
        <v>0</v>
      </c>
      <c r="AC50" s="54">
        <v>0</v>
      </c>
      <c r="AD50" s="54">
        <v>0</v>
      </c>
      <c r="AE50" s="54">
        <v>0</v>
      </c>
      <c r="AF50" s="54">
        <v>97</v>
      </c>
      <c r="AG50" s="54" t="s">
        <v>2480</v>
      </c>
      <c r="AH50" s="54" t="s">
        <v>2481</v>
      </c>
      <c r="AI50" s="20">
        <v>43.287300000000002</v>
      </c>
      <c r="AJ50" s="20">
        <v>302.23880000000003</v>
      </c>
      <c r="AK50" s="20">
        <v>75.707499999999996</v>
      </c>
      <c r="AL50" s="20">
        <v>377.94630000000001</v>
      </c>
      <c r="AM50" s="20">
        <v>74.168300000000002</v>
      </c>
      <c r="AN50" s="20">
        <v>311.14179999999999</v>
      </c>
      <c r="AO50" s="20">
        <v>129.7165</v>
      </c>
      <c r="AP50" s="21">
        <v>440.85829999999999</v>
      </c>
      <c r="AQ50" s="20">
        <v>0</v>
      </c>
      <c r="AR50" s="20">
        <v>35.090000000000003</v>
      </c>
      <c r="AS50" s="20">
        <v>0</v>
      </c>
      <c r="AT50" s="21">
        <v>35.090000000000003</v>
      </c>
      <c r="AU50" s="20">
        <v>95.822299999999998</v>
      </c>
      <c r="AV50" s="20">
        <v>403.57260000000002</v>
      </c>
      <c r="AW50" s="20">
        <v>167.58860000000001</v>
      </c>
      <c r="AX50" s="21">
        <v>571.16120000000001</v>
      </c>
      <c r="AY50" s="20">
        <v>0</v>
      </c>
      <c r="AZ50" s="20">
        <v>35.090000000000003</v>
      </c>
      <c r="BA50" s="20">
        <v>0</v>
      </c>
      <c r="BB50" s="21">
        <v>35.090000000000003</v>
      </c>
      <c r="BC50" s="20">
        <v>94.501999999999995</v>
      </c>
      <c r="BD50" s="20">
        <v>508.4787</v>
      </c>
      <c r="BE50" s="20">
        <v>165.27940000000001</v>
      </c>
      <c r="BF50" s="21">
        <v>673.75810000000001</v>
      </c>
      <c r="BG50" s="20">
        <v>175.50370000000001</v>
      </c>
      <c r="BH50" s="20">
        <v>944.31780000000003</v>
      </c>
      <c r="BI50" s="20">
        <v>306.94720000000001</v>
      </c>
      <c r="BJ50" s="21">
        <v>1251.2650000000001</v>
      </c>
      <c r="BK50" s="20">
        <v>291.63900000000001</v>
      </c>
      <c r="BL50" s="20">
        <v>1662.6044999999999</v>
      </c>
      <c r="BM50" s="20">
        <v>510.06200000000001</v>
      </c>
      <c r="BN50" s="21">
        <v>2172.6664999999998</v>
      </c>
      <c r="BO50" s="20">
        <v>950.83780000000002</v>
      </c>
      <c r="BP50" s="20">
        <v>5652.3531000000003</v>
      </c>
      <c r="BQ50" s="20">
        <v>1662.9675999999999</v>
      </c>
      <c r="BR50" s="21">
        <v>7315.3207000000002</v>
      </c>
      <c r="BS50" s="20">
        <v>0</v>
      </c>
      <c r="BT50" s="20">
        <v>0</v>
      </c>
      <c r="BU50" s="20">
        <v>0</v>
      </c>
      <c r="BV50" s="21">
        <v>0</v>
      </c>
      <c r="BW50" s="20">
        <f>VLOOKUP(A:A,[1]AssistancePivot!$1:$1048576,32,FALSE)</f>
        <v>0</v>
      </c>
      <c r="BX50" s="20">
        <f>VLOOKUP(A:A,[1]AssistancePivot!$1:$1048576,33,FALSE)</f>
        <v>4.2316000000000003</v>
      </c>
      <c r="BY50" s="20">
        <f>VLOOKUP(A:A,[1]AssistancePivot!$1:$1048576,34,FALSE)</f>
        <v>0</v>
      </c>
      <c r="BZ50" s="20">
        <f>Table2[[#This Row],[Energy Tax Savings Through FY18]]+Table2[[#This Row],[Energy Tax Savings FY19 and After]]</f>
        <v>4.2316000000000003</v>
      </c>
      <c r="CA50" s="20">
        <v>0</v>
      </c>
      <c r="CB50" s="20">
        <v>0</v>
      </c>
      <c r="CC50" s="20">
        <v>0</v>
      </c>
      <c r="CD50" s="21">
        <v>0</v>
      </c>
      <c r="CE50" s="20">
        <v>316.44479999999999</v>
      </c>
      <c r="CF50" s="20">
        <v>2042.5722000000001</v>
      </c>
      <c r="CG50" s="20">
        <v>553.44600000000003</v>
      </c>
      <c r="CH50" s="21">
        <v>2596.0182</v>
      </c>
      <c r="CI50" s="20">
        <v>1267.2826</v>
      </c>
      <c r="CJ50" s="20">
        <v>7690.6936999999998</v>
      </c>
      <c r="CK50" s="20">
        <v>2216.4135999999999</v>
      </c>
      <c r="CL50" s="21">
        <v>9907.1072999999997</v>
      </c>
      <c r="CM50" s="20">
        <v>95.822299999999998</v>
      </c>
      <c r="CN50" s="20">
        <v>442.89420000000001</v>
      </c>
      <c r="CO50" s="20">
        <v>167.58860000000001</v>
      </c>
      <c r="CP50" s="21">
        <v>610.4828</v>
      </c>
      <c r="CQ50" s="20">
        <v>0</v>
      </c>
      <c r="CR50" s="20">
        <v>0</v>
      </c>
      <c r="CS50" s="20">
        <v>0</v>
      </c>
      <c r="CT50" s="21">
        <v>0</v>
      </c>
      <c r="CU50" s="20">
        <v>0</v>
      </c>
      <c r="CV50" s="20">
        <v>0</v>
      </c>
      <c r="CW50" s="20">
        <v>0</v>
      </c>
      <c r="CX50" s="21">
        <v>0</v>
      </c>
      <c r="CY50" s="20">
        <v>95.822299999999998</v>
      </c>
      <c r="CZ50" s="20">
        <v>442.89420000000001</v>
      </c>
      <c r="DA50" s="20">
        <v>167.58860000000001</v>
      </c>
      <c r="DB50" s="21">
        <v>610.4828</v>
      </c>
      <c r="DC50" s="20">
        <v>1068.2934</v>
      </c>
      <c r="DD50" s="20">
        <v>6300.8236999999999</v>
      </c>
      <c r="DE50" s="20">
        <v>1868.3915999999999</v>
      </c>
      <c r="DF50" s="21">
        <v>8169.2152999999998</v>
      </c>
      <c r="DG50" s="20">
        <v>586.45050000000003</v>
      </c>
      <c r="DH50" s="20">
        <v>3495.3687</v>
      </c>
      <c r="DI50" s="20">
        <v>1025.6726000000001</v>
      </c>
      <c r="DJ50" s="21">
        <v>4521.0412999999999</v>
      </c>
      <c r="DK50" s="20">
        <v>1654.7438999999999</v>
      </c>
      <c r="DL50" s="20">
        <v>9796.1923999999999</v>
      </c>
      <c r="DM50" s="20">
        <v>2894.0641999999998</v>
      </c>
      <c r="DN50" s="20">
        <v>12690.256600000001</v>
      </c>
      <c r="DO50" s="20">
        <v>1558.9215999999999</v>
      </c>
      <c r="DP50" s="20">
        <v>9353.2981999999993</v>
      </c>
      <c r="DQ50" s="20">
        <v>2726.4756000000002</v>
      </c>
      <c r="DR50" s="22">
        <v>12079.773799999999</v>
      </c>
      <c r="DS50" s="22">
        <v>0</v>
      </c>
      <c r="DT50" s="22">
        <v>0</v>
      </c>
      <c r="DU50" s="22">
        <v>0</v>
      </c>
      <c r="DV50" s="22">
        <v>0</v>
      </c>
      <c r="DW50" s="52">
        <v>42</v>
      </c>
      <c r="DX50" s="52">
        <v>0</v>
      </c>
      <c r="DY50" s="52">
        <v>0</v>
      </c>
      <c r="DZ50" s="52">
        <v>24</v>
      </c>
      <c r="EA50" s="52">
        <v>42</v>
      </c>
      <c r="EB50" s="52">
        <v>0</v>
      </c>
      <c r="EC50" s="52">
        <v>0</v>
      </c>
      <c r="ED50" s="52">
        <v>24</v>
      </c>
      <c r="EE50" s="52">
        <v>100</v>
      </c>
      <c r="EF50" s="52">
        <v>0</v>
      </c>
      <c r="EG50" s="52">
        <v>0</v>
      </c>
      <c r="EH50" s="52">
        <v>100</v>
      </c>
      <c r="EI50" s="52">
        <v>66</v>
      </c>
      <c r="EJ50" s="52">
        <v>66</v>
      </c>
      <c r="EK50" s="52">
        <v>100</v>
      </c>
    </row>
    <row r="51" spans="1:141" s="23" customFormat="1" ht="25.5" x14ac:dyDescent="0.2">
      <c r="A51" s="31">
        <v>92427</v>
      </c>
      <c r="B51" s="13" t="s">
        <v>189</v>
      </c>
      <c r="C51" s="14" t="s">
        <v>677</v>
      </c>
      <c r="D51" s="14" t="s">
        <v>1112</v>
      </c>
      <c r="E51" s="34">
        <v>1</v>
      </c>
      <c r="F51" s="36">
        <v>32</v>
      </c>
      <c r="G51" s="16">
        <v>1034</v>
      </c>
      <c r="H51" s="41">
        <v>2410380</v>
      </c>
      <c r="I51" s="41">
        <v>932873</v>
      </c>
      <c r="J51" s="59" t="s">
        <v>2518</v>
      </c>
      <c r="K51" s="17" t="s">
        <v>1882</v>
      </c>
      <c r="L51" s="47" t="s">
        <v>1901</v>
      </c>
      <c r="M51" s="47" t="s">
        <v>1902</v>
      </c>
      <c r="N51" s="18">
        <v>700000000</v>
      </c>
      <c r="O51" s="13" t="str">
        <f>VLOOKUP(A:A,[1]ProjectInfoPivot!$1:$1048576,51,FALSE)</f>
        <v>Business Incentive Rate, Payment In Lieu Of Taxes, Sales Tax, Sales Tax Growth Credits</v>
      </c>
      <c r="P51" s="54">
        <v>0</v>
      </c>
      <c r="Q51" s="54">
        <v>0</v>
      </c>
      <c r="R51" s="54">
        <v>2834</v>
      </c>
      <c r="S51" s="54">
        <v>0</v>
      </c>
      <c r="T51" s="54">
        <v>117</v>
      </c>
      <c r="U51" s="54">
        <v>2951</v>
      </c>
      <c r="V51" s="54">
        <v>3051</v>
      </c>
      <c r="W51" s="54">
        <v>0</v>
      </c>
      <c r="X51" s="54">
        <v>4010</v>
      </c>
      <c r="Y51" s="54">
        <v>4010</v>
      </c>
      <c r="Z51" s="54">
        <v>2631</v>
      </c>
      <c r="AA51" s="54">
        <v>100</v>
      </c>
      <c r="AB51" s="54">
        <v>0</v>
      </c>
      <c r="AC51" s="54">
        <v>0</v>
      </c>
      <c r="AD51" s="54">
        <v>0</v>
      </c>
      <c r="AE51" s="54">
        <v>0</v>
      </c>
      <c r="AF51" s="54">
        <v>7</v>
      </c>
      <c r="AG51" s="54" t="s">
        <v>2480</v>
      </c>
      <c r="AH51" s="54" t="s">
        <v>2481</v>
      </c>
      <c r="AI51" s="20">
        <v>1786.5124000000001</v>
      </c>
      <c r="AJ51" s="20">
        <v>80553.908100000001</v>
      </c>
      <c r="AK51" s="20">
        <v>415.52850000000001</v>
      </c>
      <c r="AL51" s="20">
        <v>80969.436600000001</v>
      </c>
      <c r="AM51" s="20">
        <v>5909.0104000000001</v>
      </c>
      <c r="AN51" s="20">
        <v>50094.750099999997</v>
      </c>
      <c r="AO51" s="20">
        <v>1374.3886</v>
      </c>
      <c r="AP51" s="21">
        <v>51469.138699999996</v>
      </c>
      <c r="AQ51" s="20">
        <v>0</v>
      </c>
      <c r="AR51" s="20">
        <v>0</v>
      </c>
      <c r="AS51" s="20">
        <v>0</v>
      </c>
      <c r="AT51" s="21">
        <v>0</v>
      </c>
      <c r="AU51" s="20">
        <v>1.5E-3</v>
      </c>
      <c r="AV51" s="20">
        <v>10735.94</v>
      </c>
      <c r="AW51" s="20">
        <v>7264.06</v>
      </c>
      <c r="AX51" s="21">
        <v>18000</v>
      </c>
      <c r="AY51" s="20">
        <v>0</v>
      </c>
      <c r="AZ51" s="20">
        <v>0</v>
      </c>
      <c r="BA51" s="20">
        <v>0</v>
      </c>
      <c r="BB51" s="21">
        <v>0</v>
      </c>
      <c r="BC51" s="20">
        <v>8403.3953000000001</v>
      </c>
      <c r="BD51" s="20">
        <v>90089.198999999993</v>
      </c>
      <c r="BE51" s="20">
        <v>1954.5625</v>
      </c>
      <c r="BF51" s="21">
        <v>92043.761499999993</v>
      </c>
      <c r="BG51" s="20">
        <v>15606.3055</v>
      </c>
      <c r="BH51" s="20">
        <v>167308.51259999999</v>
      </c>
      <c r="BI51" s="20">
        <v>3629.9018000000001</v>
      </c>
      <c r="BJ51" s="21">
        <v>170938.41439999998</v>
      </c>
      <c r="BK51" s="20">
        <v>31705.222099999999</v>
      </c>
      <c r="BL51" s="20">
        <v>377310.42979999998</v>
      </c>
      <c r="BM51" s="20">
        <v>110.3214</v>
      </c>
      <c r="BN51" s="21">
        <v>377420.7512</v>
      </c>
      <c r="BO51" s="20">
        <v>40792.190699999999</v>
      </c>
      <c r="BP51" s="20">
        <v>486253.48009999999</v>
      </c>
      <c r="BQ51" s="20">
        <v>9487.9372000000003</v>
      </c>
      <c r="BR51" s="21">
        <v>495741.41729999997</v>
      </c>
      <c r="BS51" s="20">
        <v>0</v>
      </c>
      <c r="BT51" s="20">
        <v>9222.6167999999998</v>
      </c>
      <c r="BU51" s="20">
        <v>21277.3832</v>
      </c>
      <c r="BV51" s="21">
        <v>30500</v>
      </c>
      <c r="BW51" s="20">
        <f>VLOOKUP(A:A,[1]AssistancePivot!$1:$1048576,32,FALSE)</f>
        <v>0</v>
      </c>
      <c r="BX51" s="20">
        <f>VLOOKUP(A:A,[1]AssistancePivot!$1:$1048576,33,FALSE)</f>
        <v>153.15600000000001</v>
      </c>
      <c r="BY51" s="20">
        <f>VLOOKUP(A:A,[1]AssistancePivot!$1:$1048576,34,FALSE)</f>
        <v>0</v>
      </c>
      <c r="BZ51" s="20">
        <f>Table2[[#This Row],[Energy Tax Savings Through FY18]]+Table2[[#This Row],[Energy Tax Savings FY19 and After]]</f>
        <v>153.15600000000001</v>
      </c>
      <c r="CA51" s="20">
        <v>0</v>
      </c>
      <c r="CB51" s="20">
        <v>0</v>
      </c>
      <c r="CC51" s="20">
        <v>0</v>
      </c>
      <c r="CD51" s="21">
        <v>0</v>
      </c>
      <c r="CE51" s="20">
        <v>23444.042600000001</v>
      </c>
      <c r="CF51" s="20">
        <v>308356.95289999997</v>
      </c>
      <c r="CG51" s="20">
        <v>5452.8968000000004</v>
      </c>
      <c r="CH51" s="21">
        <v>313809.84969999996</v>
      </c>
      <c r="CI51" s="20">
        <v>64236.2333</v>
      </c>
      <c r="CJ51" s="20">
        <v>785234.66020000004</v>
      </c>
      <c r="CK51" s="20">
        <v>-6336.5492000000004</v>
      </c>
      <c r="CL51" s="21">
        <v>778898.11100000003</v>
      </c>
      <c r="CM51" s="20">
        <v>1.5E-3</v>
      </c>
      <c r="CN51" s="20">
        <v>20111.712800000001</v>
      </c>
      <c r="CO51" s="20">
        <v>28541.443200000002</v>
      </c>
      <c r="CP51" s="21">
        <v>48653.156000000003</v>
      </c>
      <c r="CQ51" s="20">
        <v>1458.7222999999999</v>
      </c>
      <c r="CR51" s="20">
        <v>698.02779999999996</v>
      </c>
      <c r="CS51" s="20">
        <v>0</v>
      </c>
      <c r="CT51" s="21">
        <v>698.02779999999996</v>
      </c>
      <c r="CU51" s="20">
        <v>0</v>
      </c>
      <c r="CV51" s="20">
        <v>0</v>
      </c>
      <c r="CW51" s="20">
        <v>0</v>
      </c>
      <c r="CX51" s="21">
        <v>0</v>
      </c>
      <c r="CY51" s="20">
        <v>-1458.7208000000001</v>
      </c>
      <c r="CZ51" s="20">
        <v>19413.685000000001</v>
      </c>
      <c r="DA51" s="20">
        <v>28541.443200000002</v>
      </c>
      <c r="DB51" s="21">
        <v>47955.128200000006</v>
      </c>
      <c r="DC51" s="20">
        <v>48487.713499999998</v>
      </c>
      <c r="DD51" s="20">
        <v>616902.13829999999</v>
      </c>
      <c r="DE51" s="20">
        <v>11277.854300000001</v>
      </c>
      <c r="DF51" s="21">
        <v>628179.9926</v>
      </c>
      <c r="DG51" s="20">
        <v>47453.743399999999</v>
      </c>
      <c r="DH51" s="20">
        <v>565754.66449999996</v>
      </c>
      <c r="DI51" s="20">
        <v>11037.3611</v>
      </c>
      <c r="DJ51" s="21">
        <v>576792.02559999994</v>
      </c>
      <c r="DK51" s="20">
        <v>95941.456900000005</v>
      </c>
      <c r="DL51" s="20">
        <v>1182656.8027999999</v>
      </c>
      <c r="DM51" s="20">
        <v>22315.215400000001</v>
      </c>
      <c r="DN51" s="20">
        <v>1204972.0182</v>
      </c>
      <c r="DO51" s="20">
        <v>97400.1777</v>
      </c>
      <c r="DP51" s="20">
        <v>1163243.1177999999</v>
      </c>
      <c r="DQ51" s="20">
        <v>-6226.2277999999997</v>
      </c>
      <c r="DR51" s="22">
        <v>1157016.8899999999</v>
      </c>
      <c r="DS51" s="22">
        <v>0</v>
      </c>
      <c r="DT51" s="22">
        <v>0</v>
      </c>
      <c r="DU51" s="22">
        <v>0</v>
      </c>
      <c r="DV51" s="22">
        <v>0</v>
      </c>
      <c r="DW51" s="52">
        <v>0</v>
      </c>
      <c r="DX51" s="52">
        <v>0</v>
      </c>
      <c r="DY51" s="52">
        <v>0</v>
      </c>
      <c r="DZ51" s="52">
        <v>0</v>
      </c>
      <c r="EA51" s="52">
        <v>0</v>
      </c>
      <c r="EB51" s="52">
        <v>0</v>
      </c>
      <c r="EC51" s="52">
        <v>0</v>
      </c>
      <c r="ED51" s="52">
        <v>0</v>
      </c>
      <c r="EE51" s="52">
        <v>0</v>
      </c>
      <c r="EF51" s="52">
        <v>0</v>
      </c>
      <c r="EG51" s="52">
        <v>0</v>
      </c>
      <c r="EH51" s="52">
        <v>0</v>
      </c>
      <c r="EI51" s="52">
        <v>0</v>
      </c>
      <c r="EJ51" s="52">
        <v>0</v>
      </c>
      <c r="EK51" s="52"/>
    </row>
    <row r="52" spans="1:141" s="23" customFormat="1" x14ac:dyDescent="0.2">
      <c r="A52" s="31">
        <v>92429</v>
      </c>
      <c r="B52" s="13" t="s">
        <v>190</v>
      </c>
      <c r="C52" s="14" t="s">
        <v>678</v>
      </c>
      <c r="D52" s="14" t="s">
        <v>1109</v>
      </c>
      <c r="E52" s="34">
        <v>38</v>
      </c>
      <c r="F52" s="36">
        <v>736</v>
      </c>
      <c r="G52" s="16">
        <v>11</v>
      </c>
      <c r="H52" s="41">
        <v>19933</v>
      </c>
      <c r="I52" s="41">
        <v>51600</v>
      </c>
      <c r="J52" s="59" t="s">
        <v>2519</v>
      </c>
      <c r="K52" s="17" t="s">
        <v>1837</v>
      </c>
      <c r="L52" s="47" t="s">
        <v>1903</v>
      </c>
      <c r="M52" s="47" t="s">
        <v>1870</v>
      </c>
      <c r="N52" s="18">
        <v>9000000</v>
      </c>
      <c r="O52" s="13" t="str">
        <f>VLOOKUP(A:A,[1]ProjectInfoPivot!$1:$1048576,51,FALSE)</f>
        <v>Business Incentive Rate, Mortgage Recording Tax, Payment In Lieu Of Taxes, Sales Tax</v>
      </c>
      <c r="P52" s="54">
        <v>0</v>
      </c>
      <c r="Q52" s="54">
        <v>0</v>
      </c>
      <c r="R52" s="54">
        <v>110</v>
      </c>
      <c r="S52" s="54">
        <v>0</v>
      </c>
      <c r="T52" s="54">
        <v>0</v>
      </c>
      <c r="U52" s="54">
        <v>110</v>
      </c>
      <c r="V52" s="54">
        <v>110</v>
      </c>
      <c r="W52" s="54">
        <v>0</v>
      </c>
      <c r="X52" s="54">
        <v>0</v>
      </c>
      <c r="Y52" s="54">
        <v>80</v>
      </c>
      <c r="Z52" s="54">
        <v>23</v>
      </c>
      <c r="AA52" s="54">
        <v>0</v>
      </c>
      <c r="AB52" s="54">
        <v>0</v>
      </c>
      <c r="AC52" s="54">
        <v>0</v>
      </c>
      <c r="AD52" s="54">
        <v>0</v>
      </c>
      <c r="AE52" s="54">
        <v>0</v>
      </c>
      <c r="AF52" s="54">
        <v>100</v>
      </c>
      <c r="AG52" s="54" t="s">
        <v>2480</v>
      </c>
      <c r="AH52" s="54" t="s">
        <v>2480</v>
      </c>
      <c r="AI52" s="20">
        <v>71.8309</v>
      </c>
      <c r="AJ52" s="20">
        <v>300.44389999999999</v>
      </c>
      <c r="AK52" s="20">
        <v>112.0459</v>
      </c>
      <c r="AL52" s="20">
        <v>412.4898</v>
      </c>
      <c r="AM52" s="20">
        <v>213.78460000000001</v>
      </c>
      <c r="AN52" s="20">
        <v>642.62490000000003</v>
      </c>
      <c r="AO52" s="20">
        <v>333.47359999999998</v>
      </c>
      <c r="AP52" s="21">
        <v>976.09850000000006</v>
      </c>
      <c r="AQ52" s="20">
        <v>0</v>
      </c>
      <c r="AR52" s="20">
        <v>221.386</v>
      </c>
      <c r="AS52" s="20">
        <v>0</v>
      </c>
      <c r="AT52" s="21">
        <v>221.386</v>
      </c>
      <c r="AU52" s="20">
        <v>212.93039999999999</v>
      </c>
      <c r="AV52" s="20">
        <v>605.55960000000005</v>
      </c>
      <c r="AW52" s="20">
        <v>332.14109999999999</v>
      </c>
      <c r="AX52" s="21">
        <v>937.7007000000001</v>
      </c>
      <c r="AY52" s="20">
        <v>0</v>
      </c>
      <c r="AZ52" s="20">
        <v>221.386</v>
      </c>
      <c r="BA52" s="20">
        <v>0</v>
      </c>
      <c r="BB52" s="21">
        <v>221.386</v>
      </c>
      <c r="BC52" s="20">
        <v>125.8266</v>
      </c>
      <c r="BD52" s="20">
        <v>947.17280000000005</v>
      </c>
      <c r="BE52" s="20">
        <v>196.2715</v>
      </c>
      <c r="BF52" s="21">
        <v>1143.4443000000001</v>
      </c>
      <c r="BG52" s="20">
        <v>233.67789999999999</v>
      </c>
      <c r="BH52" s="20">
        <v>1759.0352</v>
      </c>
      <c r="BI52" s="20">
        <v>364.5043</v>
      </c>
      <c r="BJ52" s="21">
        <v>2123.5394999999999</v>
      </c>
      <c r="BK52" s="20">
        <v>432.18959999999998</v>
      </c>
      <c r="BL52" s="20">
        <v>3043.7172</v>
      </c>
      <c r="BM52" s="20">
        <v>674.15419999999995</v>
      </c>
      <c r="BN52" s="21">
        <v>3717.8714</v>
      </c>
      <c r="BO52" s="20">
        <v>828.86310000000003</v>
      </c>
      <c r="BP52" s="20">
        <v>7300.3076000000001</v>
      </c>
      <c r="BQ52" s="20">
        <v>1292.9086</v>
      </c>
      <c r="BR52" s="21">
        <v>8593.2162000000008</v>
      </c>
      <c r="BS52" s="20">
        <v>0</v>
      </c>
      <c r="BT52" s="20">
        <v>5.8509000000000002</v>
      </c>
      <c r="BU52" s="20">
        <v>0</v>
      </c>
      <c r="BV52" s="21">
        <v>5.8509000000000002</v>
      </c>
      <c r="BW52" s="20">
        <f>VLOOKUP(A:A,[1]AssistancePivot!$1:$1048576,32,FALSE)</f>
        <v>0</v>
      </c>
      <c r="BX52" s="20">
        <f>VLOOKUP(A:A,[1]AssistancePivot!$1:$1048576,33,FALSE)</f>
        <v>7.6612</v>
      </c>
      <c r="BY52" s="20">
        <f>VLOOKUP(A:A,[1]AssistancePivot!$1:$1048576,34,FALSE)</f>
        <v>0</v>
      </c>
      <c r="BZ52" s="20">
        <f>Table2[[#This Row],[Energy Tax Savings Through FY18]]+Table2[[#This Row],[Energy Tax Savings FY19 and After]]</f>
        <v>7.6612</v>
      </c>
      <c r="CA52" s="20">
        <v>0</v>
      </c>
      <c r="CB52" s="20">
        <v>54.347099999999998</v>
      </c>
      <c r="CC52" s="20">
        <v>0</v>
      </c>
      <c r="CD52" s="21">
        <v>54.347099999999998</v>
      </c>
      <c r="CE52" s="20">
        <v>421.33659999999998</v>
      </c>
      <c r="CF52" s="20">
        <v>3857.4023000000002</v>
      </c>
      <c r="CG52" s="20">
        <v>657.2251</v>
      </c>
      <c r="CH52" s="21">
        <v>4514.6274000000003</v>
      </c>
      <c r="CI52" s="20">
        <v>1250.1996999999999</v>
      </c>
      <c r="CJ52" s="20">
        <v>11089.850700000001</v>
      </c>
      <c r="CK52" s="20">
        <v>1950.1337000000001</v>
      </c>
      <c r="CL52" s="21">
        <v>13039.984400000001</v>
      </c>
      <c r="CM52" s="20">
        <v>212.93039999999999</v>
      </c>
      <c r="CN52" s="20">
        <v>894.8048</v>
      </c>
      <c r="CO52" s="20">
        <v>332.14109999999999</v>
      </c>
      <c r="CP52" s="21">
        <v>1226.9458999999999</v>
      </c>
      <c r="CQ52" s="20">
        <v>0</v>
      </c>
      <c r="CR52" s="20">
        <v>0</v>
      </c>
      <c r="CS52" s="20">
        <v>0</v>
      </c>
      <c r="CT52" s="21">
        <v>0</v>
      </c>
      <c r="CU52" s="20">
        <v>0</v>
      </c>
      <c r="CV52" s="20">
        <v>0</v>
      </c>
      <c r="CW52" s="20">
        <v>0</v>
      </c>
      <c r="CX52" s="21">
        <v>0</v>
      </c>
      <c r="CY52" s="20">
        <v>212.93039999999999</v>
      </c>
      <c r="CZ52" s="20">
        <v>894.8048</v>
      </c>
      <c r="DA52" s="20">
        <v>332.14109999999999</v>
      </c>
      <c r="DB52" s="21">
        <v>1226.9458999999999</v>
      </c>
      <c r="DC52" s="20">
        <v>1114.4785999999999</v>
      </c>
      <c r="DD52" s="20">
        <v>8464.7623999999996</v>
      </c>
      <c r="DE52" s="20">
        <v>1738.4281000000001</v>
      </c>
      <c r="DF52" s="21">
        <v>10203.190500000001</v>
      </c>
      <c r="DG52" s="20">
        <v>780.84109999999998</v>
      </c>
      <c r="DH52" s="20">
        <v>6563.6103000000003</v>
      </c>
      <c r="DI52" s="20">
        <v>1218.0009</v>
      </c>
      <c r="DJ52" s="21">
        <v>7781.6112000000003</v>
      </c>
      <c r="DK52" s="20">
        <v>1895.3197</v>
      </c>
      <c r="DL52" s="20">
        <v>15028.3727</v>
      </c>
      <c r="DM52" s="20">
        <v>2956.4290000000001</v>
      </c>
      <c r="DN52" s="20">
        <v>17984.8017</v>
      </c>
      <c r="DO52" s="20">
        <v>1682.3893</v>
      </c>
      <c r="DP52" s="20">
        <v>14133.5679</v>
      </c>
      <c r="DQ52" s="20">
        <v>2624.2878999999998</v>
      </c>
      <c r="DR52" s="22">
        <v>16757.855800000001</v>
      </c>
      <c r="DS52" s="22">
        <v>0</v>
      </c>
      <c r="DT52" s="22">
        <v>0</v>
      </c>
      <c r="DU52" s="22">
        <v>0</v>
      </c>
      <c r="DV52" s="22">
        <v>0</v>
      </c>
      <c r="DW52" s="52">
        <v>60</v>
      </c>
      <c r="DX52" s="52">
        <v>0</v>
      </c>
      <c r="DY52" s="52">
        <v>0</v>
      </c>
      <c r="DZ52" s="52">
        <v>50</v>
      </c>
      <c r="EA52" s="52">
        <v>15</v>
      </c>
      <c r="EB52" s="52">
        <v>0</v>
      </c>
      <c r="EC52" s="52">
        <v>0</v>
      </c>
      <c r="ED52" s="52">
        <v>45</v>
      </c>
      <c r="EE52" s="52">
        <v>25</v>
      </c>
      <c r="EF52" s="52">
        <v>0</v>
      </c>
      <c r="EG52" s="52">
        <v>0</v>
      </c>
      <c r="EH52" s="52">
        <v>90</v>
      </c>
      <c r="EI52" s="52">
        <v>110</v>
      </c>
      <c r="EJ52" s="52">
        <v>60</v>
      </c>
      <c r="EK52" s="52">
        <v>54.54545454545454</v>
      </c>
    </row>
    <row r="53" spans="1:141" s="23" customFormat="1" x14ac:dyDescent="0.2">
      <c r="A53" s="31">
        <v>92432</v>
      </c>
      <c r="B53" s="13" t="s">
        <v>191</v>
      </c>
      <c r="C53" s="14" t="s">
        <v>679</v>
      </c>
      <c r="D53" s="14" t="s">
        <v>1110</v>
      </c>
      <c r="E53" s="34">
        <v>32</v>
      </c>
      <c r="F53" s="36">
        <v>9419</v>
      </c>
      <c r="G53" s="16">
        <v>49</v>
      </c>
      <c r="H53" s="41">
        <v>32575</v>
      </c>
      <c r="I53" s="41">
        <v>35600</v>
      </c>
      <c r="J53" s="59" t="s">
        <v>2520</v>
      </c>
      <c r="K53" s="17" t="s">
        <v>1837</v>
      </c>
      <c r="L53" s="47" t="s">
        <v>1904</v>
      </c>
      <c r="M53" s="47" t="s">
        <v>1870</v>
      </c>
      <c r="N53" s="18">
        <v>1400000</v>
      </c>
      <c r="O53" s="13" t="str">
        <f>VLOOKUP(A:A,[1]ProjectInfoPivot!$1:$1048576,51,FALSE)</f>
        <v>Mortgage Recording Tax, Payment In Lieu Of Taxes, Sales Tax</v>
      </c>
      <c r="P53" s="54">
        <v>17</v>
      </c>
      <c r="Q53" s="54">
        <v>11</v>
      </c>
      <c r="R53" s="54">
        <v>20</v>
      </c>
      <c r="S53" s="54">
        <v>0</v>
      </c>
      <c r="T53" s="54">
        <v>0</v>
      </c>
      <c r="U53" s="54">
        <v>48</v>
      </c>
      <c r="V53" s="54">
        <v>33</v>
      </c>
      <c r="W53" s="54">
        <v>0</v>
      </c>
      <c r="X53" s="54">
        <v>0</v>
      </c>
      <c r="Y53" s="54">
        <v>0</v>
      </c>
      <c r="Z53" s="54">
        <v>4</v>
      </c>
      <c r="AA53" s="54">
        <v>0</v>
      </c>
      <c r="AB53" s="54">
        <v>0</v>
      </c>
      <c r="AC53" s="54">
        <v>0</v>
      </c>
      <c r="AD53" s="54">
        <v>0</v>
      </c>
      <c r="AE53" s="54">
        <v>0</v>
      </c>
      <c r="AF53" s="54">
        <v>88</v>
      </c>
      <c r="AG53" s="54" t="s">
        <v>2480</v>
      </c>
      <c r="AH53" s="54" t="s">
        <v>2481</v>
      </c>
      <c r="AI53" s="20">
        <v>22.001300000000001</v>
      </c>
      <c r="AJ53" s="20">
        <v>226.4992</v>
      </c>
      <c r="AK53" s="20">
        <v>34.318899999999999</v>
      </c>
      <c r="AL53" s="20">
        <v>260.81810000000002</v>
      </c>
      <c r="AM53" s="20">
        <v>105.8135</v>
      </c>
      <c r="AN53" s="20">
        <v>430.73169999999999</v>
      </c>
      <c r="AO53" s="20">
        <v>165.05420000000001</v>
      </c>
      <c r="AP53" s="21">
        <v>595.78589999999997</v>
      </c>
      <c r="AQ53" s="20">
        <v>0</v>
      </c>
      <c r="AR53" s="20">
        <v>22.422499999999999</v>
      </c>
      <c r="AS53" s="20">
        <v>0</v>
      </c>
      <c r="AT53" s="21">
        <v>22.422499999999999</v>
      </c>
      <c r="AU53" s="20">
        <v>43.871200000000002</v>
      </c>
      <c r="AV53" s="20">
        <v>179.29580000000001</v>
      </c>
      <c r="AW53" s="20">
        <v>68.4328</v>
      </c>
      <c r="AX53" s="21">
        <v>247.72860000000003</v>
      </c>
      <c r="AY53" s="20">
        <v>0</v>
      </c>
      <c r="AZ53" s="20">
        <v>22.422499999999999</v>
      </c>
      <c r="BA53" s="20">
        <v>0</v>
      </c>
      <c r="BB53" s="21">
        <v>22.422499999999999</v>
      </c>
      <c r="BC53" s="20">
        <v>41.714700000000001</v>
      </c>
      <c r="BD53" s="20">
        <v>292.37520000000001</v>
      </c>
      <c r="BE53" s="20">
        <v>65.068899999999999</v>
      </c>
      <c r="BF53" s="21">
        <v>357.44409999999999</v>
      </c>
      <c r="BG53" s="20">
        <v>77.470100000000002</v>
      </c>
      <c r="BH53" s="20">
        <v>542.9819</v>
      </c>
      <c r="BI53" s="20">
        <v>120.8424</v>
      </c>
      <c r="BJ53" s="21">
        <v>663.82429999999999</v>
      </c>
      <c r="BK53" s="20">
        <v>203.1284</v>
      </c>
      <c r="BL53" s="20">
        <v>1313.2922000000001</v>
      </c>
      <c r="BM53" s="20">
        <v>316.85160000000002</v>
      </c>
      <c r="BN53" s="21">
        <v>1630.1438000000001</v>
      </c>
      <c r="BO53" s="20">
        <v>215.7567</v>
      </c>
      <c r="BP53" s="20">
        <v>1756.0469000000001</v>
      </c>
      <c r="BQ53" s="20">
        <v>336.5498</v>
      </c>
      <c r="BR53" s="21">
        <v>2092.5967000000001</v>
      </c>
      <c r="BS53" s="20">
        <v>0</v>
      </c>
      <c r="BT53" s="20">
        <v>1.425</v>
      </c>
      <c r="BU53" s="20">
        <v>0</v>
      </c>
      <c r="BV53" s="21">
        <v>1.425</v>
      </c>
      <c r="BW53" s="20">
        <f>VLOOKUP(A:A,[1]AssistancePivot!$1:$1048576,32,FALSE)</f>
        <v>0</v>
      </c>
      <c r="BX53" s="20">
        <f>VLOOKUP(A:A,[1]AssistancePivot!$1:$1048576,33,FALSE)</f>
        <v>0</v>
      </c>
      <c r="BY53" s="20">
        <f>VLOOKUP(A:A,[1]AssistancePivot!$1:$1048576,34,FALSE)</f>
        <v>0</v>
      </c>
      <c r="BZ53" s="20">
        <f>Table2[[#This Row],[Energy Tax Savings Through FY18]]+Table2[[#This Row],[Energy Tax Savings FY19 and After]]</f>
        <v>0</v>
      </c>
      <c r="CA53" s="20">
        <v>0</v>
      </c>
      <c r="CB53" s="20">
        <v>0</v>
      </c>
      <c r="CC53" s="20">
        <v>0</v>
      </c>
      <c r="CD53" s="21">
        <v>0</v>
      </c>
      <c r="CE53" s="20">
        <v>130.23500000000001</v>
      </c>
      <c r="CF53" s="20">
        <v>1079.6741999999999</v>
      </c>
      <c r="CG53" s="20">
        <v>203.1481</v>
      </c>
      <c r="CH53" s="21">
        <v>1282.8222999999998</v>
      </c>
      <c r="CI53" s="20">
        <v>345.99169999999998</v>
      </c>
      <c r="CJ53" s="20">
        <v>2834.2961</v>
      </c>
      <c r="CK53" s="20">
        <v>539.6979</v>
      </c>
      <c r="CL53" s="21">
        <v>3373.9940000000001</v>
      </c>
      <c r="CM53" s="20">
        <v>43.871200000000002</v>
      </c>
      <c r="CN53" s="20">
        <v>203.14330000000001</v>
      </c>
      <c r="CO53" s="20">
        <v>68.4328</v>
      </c>
      <c r="CP53" s="21">
        <v>271.5761</v>
      </c>
      <c r="CQ53" s="20">
        <v>0</v>
      </c>
      <c r="CR53" s="20">
        <v>0</v>
      </c>
      <c r="CS53" s="20">
        <v>0</v>
      </c>
      <c r="CT53" s="21">
        <v>0</v>
      </c>
      <c r="CU53" s="20">
        <v>0</v>
      </c>
      <c r="CV53" s="20">
        <v>0</v>
      </c>
      <c r="CW53" s="20">
        <v>0</v>
      </c>
      <c r="CX53" s="21">
        <v>0</v>
      </c>
      <c r="CY53" s="20">
        <v>43.871200000000002</v>
      </c>
      <c r="CZ53" s="20">
        <v>203.14330000000001</v>
      </c>
      <c r="DA53" s="20">
        <v>68.4328</v>
      </c>
      <c r="DB53" s="21">
        <v>271.5761</v>
      </c>
      <c r="DC53" s="20">
        <v>343.57150000000001</v>
      </c>
      <c r="DD53" s="20">
        <v>2435.7003</v>
      </c>
      <c r="DE53" s="20">
        <v>535.92290000000003</v>
      </c>
      <c r="DF53" s="21">
        <v>2971.6232</v>
      </c>
      <c r="DG53" s="20">
        <v>249.41980000000001</v>
      </c>
      <c r="DH53" s="20">
        <v>1915.0313000000001</v>
      </c>
      <c r="DI53" s="20">
        <v>389.05939999999998</v>
      </c>
      <c r="DJ53" s="21">
        <v>2304.0907000000002</v>
      </c>
      <c r="DK53" s="20">
        <v>592.99130000000002</v>
      </c>
      <c r="DL53" s="20">
        <v>4350.7316000000001</v>
      </c>
      <c r="DM53" s="20">
        <v>924.98230000000001</v>
      </c>
      <c r="DN53" s="20">
        <v>5275.7138999999997</v>
      </c>
      <c r="DO53" s="20">
        <v>549.12009999999998</v>
      </c>
      <c r="DP53" s="20">
        <v>4147.5883000000003</v>
      </c>
      <c r="DQ53" s="20">
        <v>856.54949999999997</v>
      </c>
      <c r="DR53" s="22">
        <v>5004.1378000000004</v>
      </c>
      <c r="DS53" s="22">
        <v>0</v>
      </c>
      <c r="DT53" s="22">
        <v>0</v>
      </c>
      <c r="DU53" s="22">
        <v>0</v>
      </c>
      <c r="DV53" s="22">
        <v>0</v>
      </c>
      <c r="DW53" s="52">
        <v>0</v>
      </c>
      <c r="DX53" s="52">
        <v>0</v>
      </c>
      <c r="DY53" s="52">
        <v>0</v>
      </c>
      <c r="DZ53" s="52">
        <v>48</v>
      </c>
      <c r="EA53" s="52">
        <v>0</v>
      </c>
      <c r="EB53" s="52">
        <v>0</v>
      </c>
      <c r="EC53" s="52">
        <v>0</v>
      </c>
      <c r="ED53" s="52">
        <v>48</v>
      </c>
      <c r="EE53" s="52">
        <v>0</v>
      </c>
      <c r="EF53" s="52">
        <v>0</v>
      </c>
      <c r="EG53" s="52">
        <v>0</v>
      </c>
      <c r="EH53" s="52">
        <v>100</v>
      </c>
      <c r="EI53" s="52">
        <v>48</v>
      </c>
      <c r="EJ53" s="52">
        <v>48</v>
      </c>
      <c r="EK53" s="52">
        <v>100</v>
      </c>
    </row>
    <row r="54" spans="1:141" s="23" customFormat="1" x14ac:dyDescent="0.2">
      <c r="A54" s="31">
        <v>92448</v>
      </c>
      <c r="B54" s="13" t="s">
        <v>192</v>
      </c>
      <c r="C54" s="14" t="s">
        <v>680</v>
      </c>
      <c r="D54" s="14" t="s">
        <v>1109</v>
      </c>
      <c r="E54" s="34">
        <v>42</v>
      </c>
      <c r="F54" s="36">
        <v>3883</v>
      </c>
      <c r="G54" s="16">
        <v>1</v>
      </c>
      <c r="H54" s="41">
        <v>63187</v>
      </c>
      <c r="I54" s="41">
        <v>40000</v>
      </c>
      <c r="J54" s="59" t="s">
        <v>2521</v>
      </c>
      <c r="K54" s="17" t="s">
        <v>1837</v>
      </c>
      <c r="L54" s="47" t="s">
        <v>1905</v>
      </c>
      <c r="M54" s="47" t="s">
        <v>1870</v>
      </c>
      <c r="N54" s="18">
        <v>3500000</v>
      </c>
      <c r="O54" s="13" t="str">
        <f>VLOOKUP(A:A,[1]ProjectInfoPivot!$1:$1048576,51,FALSE)</f>
        <v>Mortgage Recording Tax, Payment In Lieu Of Taxes, Sales Tax</v>
      </c>
      <c r="P54" s="54">
        <v>0</v>
      </c>
      <c r="Q54" s="54">
        <v>0</v>
      </c>
      <c r="R54" s="54">
        <v>0</v>
      </c>
      <c r="S54" s="54">
        <v>0</v>
      </c>
      <c r="T54" s="54">
        <v>0</v>
      </c>
      <c r="U54" s="54">
        <v>0</v>
      </c>
      <c r="V54" s="54">
        <v>18</v>
      </c>
      <c r="W54" s="54">
        <v>0</v>
      </c>
      <c r="X54" s="54">
        <v>0</v>
      </c>
      <c r="Y54" s="54">
        <v>0</v>
      </c>
      <c r="Z54" s="54">
        <v>3</v>
      </c>
      <c r="AA54" s="54">
        <v>0</v>
      </c>
      <c r="AB54" s="54">
        <v>0</v>
      </c>
      <c r="AC54" s="54">
        <v>0</v>
      </c>
      <c r="AD54" s="54">
        <v>0</v>
      </c>
      <c r="AE54" s="54">
        <v>0</v>
      </c>
      <c r="AF54" s="54"/>
      <c r="AG54" s="54"/>
      <c r="AH54" s="54"/>
      <c r="AI54" s="20">
        <v>56.817399999999999</v>
      </c>
      <c r="AJ54" s="20">
        <v>378.47640000000001</v>
      </c>
      <c r="AK54" s="20">
        <v>88.627099999999999</v>
      </c>
      <c r="AL54" s="20">
        <v>467.1035</v>
      </c>
      <c r="AM54" s="20">
        <v>58.210900000000002</v>
      </c>
      <c r="AN54" s="20">
        <v>356.65010000000001</v>
      </c>
      <c r="AO54" s="20">
        <v>90.800700000000006</v>
      </c>
      <c r="AP54" s="21">
        <v>447.45080000000002</v>
      </c>
      <c r="AQ54" s="20">
        <v>0</v>
      </c>
      <c r="AR54" s="20">
        <v>28.628299999999999</v>
      </c>
      <c r="AS54" s="20">
        <v>0</v>
      </c>
      <c r="AT54" s="21">
        <v>28.628299999999999</v>
      </c>
      <c r="AU54" s="20">
        <v>85.314899999999994</v>
      </c>
      <c r="AV54" s="20">
        <v>443.39420000000001</v>
      </c>
      <c r="AW54" s="20">
        <v>133.07910000000001</v>
      </c>
      <c r="AX54" s="21">
        <v>576.47329999999999</v>
      </c>
      <c r="AY54" s="20">
        <v>0</v>
      </c>
      <c r="AZ54" s="20">
        <v>28.628299999999999</v>
      </c>
      <c r="BA54" s="20">
        <v>0</v>
      </c>
      <c r="BB54" s="21">
        <v>28.628299999999999</v>
      </c>
      <c r="BC54" s="20">
        <v>12.651</v>
      </c>
      <c r="BD54" s="20">
        <v>183.114</v>
      </c>
      <c r="BE54" s="20">
        <v>19.733799999999999</v>
      </c>
      <c r="BF54" s="21">
        <v>202.84780000000001</v>
      </c>
      <c r="BG54" s="20">
        <v>23.494700000000002</v>
      </c>
      <c r="BH54" s="20">
        <v>340.06909999999999</v>
      </c>
      <c r="BI54" s="20">
        <v>36.648400000000002</v>
      </c>
      <c r="BJ54" s="21">
        <v>376.71749999999997</v>
      </c>
      <c r="BK54" s="20">
        <v>65.859099999999998</v>
      </c>
      <c r="BL54" s="20">
        <v>814.91539999999998</v>
      </c>
      <c r="BM54" s="20">
        <v>102.73090000000001</v>
      </c>
      <c r="BN54" s="21">
        <v>917.6463</v>
      </c>
      <c r="BO54" s="20">
        <v>62.338500000000003</v>
      </c>
      <c r="BP54" s="20">
        <v>1126.9268999999999</v>
      </c>
      <c r="BQ54" s="20">
        <v>97.238900000000001</v>
      </c>
      <c r="BR54" s="21">
        <v>1224.1658</v>
      </c>
      <c r="BS54" s="20">
        <v>0</v>
      </c>
      <c r="BT54" s="20">
        <v>5.5162000000000004</v>
      </c>
      <c r="BU54" s="20">
        <v>0</v>
      </c>
      <c r="BV54" s="21">
        <v>5.5162000000000004</v>
      </c>
      <c r="BW54" s="20">
        <f>VLOOKUP(A:A,[1]AssistancePivot!$1:$1048576,32,FALSE)</f>
        <v>0</v>
      </c>
      <c r="BX54" s="20">
        <f>VLOOKUP(A:A,[1]AssistancePivot!$1:$1048576,33,FALSE)</f>
        <v>0</v>
      </c>
      <c r="BY54" s="20">
        <f>VLOOKUP(A:A,[1]AssistancePivot!$1:$1048576,34,FALSE)</f>
        <v>0</v>
      </c>
      <c r="BZ54" s="20">
        <f>Table2[[#This Row],[Energy Tax Savings Through FY18]]+Table2[[#This Row],[Energy Tax Savings FY19 and After]]</f>
        <v>0</v>
      </c>
      <c r="CA54" s="20">
        <v>0</v>
      </c>
      <c r="CB54" s="20">
        <v>0</v>
      </c>
      <c r="CC54" s="20">
        <v>0</v>
      </c>
      <c r="CD54" s="21">
        <v>0</v>
      </c>
      <c r="CE54" s="20">
        <v>42.362499999999997</v>
      </c>
      <c r="CF54" s="20">
        <v>769.29459999999995</v>
      </c>
      <c r="CG54" s="20">
        <v>66.079499999999996</v>
      </c>
      <c r="CH54" s="21">
        <v>835.3741</v>
      </c>
      <c r="CI54" s="20">
        <v>104.70099999999999</v>
      </c>
      <c r="CJ54" s="20">
        <v>1890.7053000000001</v>
      </c>
      <c r="CK54" s="20">
        <v>163.3184</v>
      </c>
      <c r="CL54" s="21">
        <v>2054.0237000000002</v>
      </c>
      <c r="CM54" s="20">
        <v>85.314899999999994</v>
      </c>
      <c r="CN54" s="20">
        <v>477.53870000000001</v>
      </c>
      <c r="CO54" s="20">
        <v>133.07910000000001</v>
      </c>
      <c r="CP54" s="21">
        <v>610.61779999999999</v>
      </c>
      <c r="CQ54" s="20">
        <v>0</v>
      </c>
      <c r="CR54" s="20">
        <v>0</v>
      </c>
      <c r="CS54" s="20">
        <v>0</v>
      </c>
      <c r="CT54" s="21">
        <v>0</v>
      </c>
      <c r="CU54" s="20">
        <v>0</v>
      </c>
      <c r="CV54" s="20">
        <v>0</v>
      </c>
      <c r="CW54" s="20">
        <v>0</v>
      </c>
      <c r="CX54" s="21">
        <v>0</v>
      </c>
      <c r="CY54" s="20">
        <v>85.314899999999994</v>
      </c>
      <c r="CZ54" s="20">
        <v>477.53870000000001</v>
      </c>
      <c r="DA54" s="20">
        <v>133.07910000000001</v>
      </c>
      <c r="DB54" s="21">
        <v>610.61779999999999</v>
      </c>
      <c r="DC54" s="20">
        <v>177.36680000000001</v>
      </c>
      <c r="DD54" s="20">
        <v>1890.6817000000001</v>
      </c>
      <c r="DE54" s="20">
        <v>276.66669999999999</v>
      </c>
      <c r="DF54" s="21">
        <v>2167.3483999999999</v>
      </c>
      <c r="DG54" s="20">
        <v>78.508200000000002</v>
      </c>
      <c r="DH54" s="20">
        <v>1292.4776999999999</v>
      </c>
      <c r="DI54" s="20">
        <v>122.46169999999999</v>
      </c>
      <c r="DJ54" s="21">
        <v>1414.9394</v>
      </c>
      <c r="DK54" s="20">
        <v>255.875</v>
      </c>
      <c r="DL54" s="20">
        <v>3183.1594</v>
      </c>
      <c r="DM54" s="20">
        <v>399.1284</v>
      </c>
      <c r="DN54" s="20">
        <v>3582.2878000000001</v>
      </c>
      <c r="DO54" s="20">
        <v>170.56010000000001</v>
      </c>
      <c r="DP54" s="20">
        <v>2705.6206999999999</v>
      </c>
      <c r="DQ54" s="20">
        <v>266.04930000000002</v>
      </c>
      <c r="DR54" s="22">
        <v>2971.67</v>
      </c>
      <c r="DS54" s="22">
        <v>0</v>
      </c>
      <c r="DT54" s="22">
        <v>0</v>
      </c>
      <c r="DU54" s="22">
        <v>0</v>
      </c>
      <c r="DV54" s="22">
        <v>0</v>
      </c>
      <c r="DW54" s="52"/>
      <c r="DX54" s="52"/>
      <c r="DY54" s="52"/>
      <c r="DZ54" s="52"/>
      <c r="EA54" s="52"/>
      <c r="EB54" s="52"/>
      <c r="EC54" s="52"/>
      <c r="ED54" s="52"/>
      <c r="EE54" s="52"/>
      <c r="EF54" s="52"/>
      <c r="EG54" s="52"/>
      <c r="EH54" s="52"/>
      <c r="EI54" s="52"/>
      <c r="EJ54" s="52"/>
      <c r="EK54" s="52"/>
    </row>
    <row r="55" spans="1:141" s="23" customFormat="1" ht="25.5" x14ac:dyDescent="0.2">
      <c r="A55" s="31">
        <v>92449</v>
      </c>
      <c r="B55" s="13" t="s">
        <v>193</v>
      </c>
      <c r="C55" s="14" t="s">
        <v>681</v>
      </c>
      <c r="D55" s="14" t="s">
        <v>1110</v>
      </c>
      <c r="E55" s="34">
        <v>31</v>
      </c>
      <c r="F55" s="36">
        <v>15503</v>
      </c>
      <c r="G55" s="16">
        <v>2</v>
      </c>
      <c r="H55" s="41">
        <v>51520</v>
      </c>
      <c r="I55" s="41">
        <v>36500</v>
      </c>
      <c r="J55" s="59" t="s">
        <v>2522</v>
      </c>
      <c r="K55" s="17" t="s">
        <v>1837</v>
      </c>
      <c r="L55" s="47" t="s">
        <v>1906</v>
      </c>
      <c r="M55" s="47" t="s">
        <v>1900</v>
      </c>
      <c r="N55" s="18">
        <v>3500000</v>
      </c>
      <c r="O55" s="13" t="str">
        <f>VLOOKUP(A:A,[1]ProjectInfoPivot!$1:$1048576,51,FALSE)</f>
        <v>Mortgage Recording Tax, Payment In Lieu Of Taxes, Sales Tax</v>
      </c>
      <c r="P55" s="54">
        <v>200</v>
      </c>
      <c r="Q55" s="54">
        <v>0</v>
      </c>
      <c r="R55" s="54">
        <v>408</v>
      </c>
      <c r="S55" s="54">
        <v>0</v>
      </c>
      <c r="T55" s="54">
        <v>0</v>
      </c>
      <c r="U55" s="54">
        <v>608</v>
      </c>
      <c r="V55" s="54">
        <v>508</v>
      </c>
      <c r="W55" s="54">
        <v>0</v>
      </c>
      <c r="X55" s="54">
        <v>0</v>
      </c>
      <c r="Y55" s="54">
        <v>0</v>
      </c>
      <c r="Z55" s="54">
        <v>60</v>
      </c>
      <c r="AA55" s="54">
        <v>1</v>
      </c>
      <c r="AB55" s="54">
        <v>64</v>
      </c>
      <c r="AC55" s="54">
        <v>34</v>
      </c>
      <c r="AD55" s="54">
        <v>1</v>
      </c>
      <c r="AE55" s="54">
        <v>0</v>
      </c>
      <c r="AF55" s="54">
        <v>82</v>
      </c>
      <c r="AG55" s="54" t="s">
        <v>2480</v>
      </c>
      <c r="AH55" s="54" t="s">
        <v>2481</v>
      </c>
      <c r="AI55" s="20">
        <v>34.566400000000002</v>
      </c>
      <c r="AJ55" s="20">
        <v>379.99430000000001</v>
      </c>
      <c r="AK55" s="20">
        <v>60.454999999999998</v>
      </c>
      <c r="AL55" s="20">
        <v>440.44929999999999</v>
      </c>
      <c r="AM55" s="20">
        <v>64.194699999999997</v>
      </c>
      <c r="AN55" s="20">
        <v>596.80619999999999</v>
      </c>
      <c r="AO55" s="20">
        <v>112.27330000000001</v>
      </c>
      <c r="AP55" s="21">
        <v>709.07950000000005</v>
      </c>
      <c r="AQ55" s="20">
        <v>0</v>
      </c>
      <c r="AR55" s="20">
        <v>43.862499999999997</v>
      </c>
      <c r="AS55" s="20">
        <v>0</v>
      </c>
      <c r="AT55" s="21">
        <v>43.862499999999997</v>
      </c>
      <c r="AU55" s="20">
        <v>98.761099999999999</v>
      </c>
      <c r="AV55" s="20">
        <v>670.69299999999998</v>
      </c>
      <c r="AW55" s="20">
        <v>172.72800000000001</v>
      </c>
      <c r="AX55" s="21">
        <v>843.42100000000005</v>
      </c>
      <c r="AY55" s="20">
        <v>0</v>
      </c>
      <c r="AZ55" s="20">
        <v>43.862499999999997</v>
      </c>
      <c r="BA55" s="20">
        <v>0</v>
      </c>
      <c r="BB55" s="21">
        <v>43.862499999999997</v>
      </c>
      <c r="BC55" s="20">
        <v>459.4024</v>
      </c>
      <c r="BD55" s="20">
        <v>2338.9005000000002</v>
      </c>
      <c r="BE55" s="20">
        <v>803.47199999999998</v>
      </c>
      <c r="BF55" s="21">
        <v>3142.3725000000004</v>
      </c>
      <c r="BG55" s="20">
        <v>853.17589999999996</v>
      </c>
      <c r="BH55" s="20">
        <v>4343.6723000000002</v>
      </c>
      <c r="BI55" s="20">
        <v>1492.1619000000001</v>
      </c>
      <c r="BJ55" s="21">
        <v>5835.8342000000002</v>
      </c>
      <c r="BK55" s="20">
        <v>1312.5782999999999</v>
      </c>
      <c r="BL55" s="20">
        <v>6988.6803</v>
      </c>
      <c r="BM55" s="20">
        <v>2295.6342</v>
      </c>
      <c r="BN55" s="21">
        <v>9284.3145000000004</v>
      </c>
      <c r="BO55" s="20">
        <v>1816.2206000000001</v>
      </c>
      <c r="BP55" s="20">
        <v>11182.3714</v>
      </c>
      <c r="BQ55" s="20">
        <v>3176.4787000000001</v>
      </c>
      <c r="BR55" s="21">
        <v>14358.8501</v>
      </c>
      <c r="BS55" s="20">
        <v>0</v>
      </c>
      <c r="BT55" s="20">
        <v>0</v>
      </c>
      <c r="BU55" s="20">
        <v>0</v>
      </c>
      <c r="BV55" s="21">
        <v>0</v>
      </c>
      <c r="BW55" s="20">
        <f>VLOOKUP(A:A,[1]AssistancePivot!$1:$1048576,32,FALSE)</f>
        <v>0</v>
      </c>
      <c r="BX55" s="20">
        <f>VLOOKUP(A:A,[1]AssistancePivot!$1:$1048576,33,FALSE)</f>
        <v>0</v>
      </c>
      <c r="BY55" s="20">
        <f>VLOOKUP(A:A,[1]AssistancePivot!$1:$1048576,34,FALSE)</f>
        <v>0</v>
      </c>
      <c r="BZ55" s="20">
        <f>Table2[[#This Row],[Energy Tax Savings Through FY18]]+Table2[[#This Row],[Energy Tax Savings FY19 and After]]</f>
        <v>0</v>
      </c>
      <c r="CA55" s="20">
        <v>0</v>
      </c>
      <c r="CB55" s="20">
        <v>0</v>
      </c>
      <c r="CC55" s="20">
        <v>0</v>
      </c>
      <c r="CD55" s="21">
        <v>0</v>
      </c>
      <c r="CE55" s="20">
        <v>1434.2737999999999</v>
      </c>
      <c r="CF55" s="20">
        <v>8565.4133999999995</v>
      </c>
      <c r="CG55" s="20">
        <v>2508.4731999999999</v>
      </c>
      <c r="CH55" s="21">
        <v>11073.8866</v>
      </c>
      <c r="CI55" s="20">
        <v>3250.4944</v>
      </c>
      <c r="CJ55" s="20">
        <v>19747.784800000001</v>
      </c>
      <c r="CK55" s="20">
        <v>5684.9519</v>
      </c>
      <c r="CL55" s="21">
        <v>25432.736700000001</v>
      </c>
      <c r="CM55" s="20">
        <v>98.761099999999999</v>
      </c>
      <c r="CN55" s="20">
        <v>714.55550000000005</v>
      </c>
      <c r="CO55" s="20">
        <v>172.72800000000001</v>
      </c>
      <c r="CP55" s="21">
        <v>887.2835</v>
      </c>
      <c r="CQ55" s="20">
        <v>0</v>
      </c>
      <c r="CR55" s="20">
        <v>0</v>
      </c>
      <c r="CS55" s="20">
        <v>0</v>
      </c>
      <c r="CT55" s="21">
        <v>0</v>
      </c>
      <c r="CU55" s="20">
        <v>0</v>
      </c>
      <c r="CV55" s="20">
        <v>0</v>
      </c>
      <c r="CW55" s="20">
        <v>0</v>
      </c>
      <c r="CX55" s="21">
        <v>0</v>
      </c>
      <c r="CY55" s="20">
        <v>98.761099999999999</v>
      </c>
      <c r="CZ55" s="20">
        <v>714.55550000000005</v>
      </c>
      <c r="DA55" s="20">
        <v>172.72800000000001</v>
      </c>
      <c r="DB55" s="21">
        <v>887.2835</v>
      </c>
      <c r="DC55" s="20">
        <v>1914.9817</v>
      </c>
      <c r="DD55" s="20">
        <v>12203.0344</v>
      </c>
      <c r="DE55" s="20">
        <v>3349.2069999999999</v>
      </c>
      <c r="DF55" s="21">
        <v>15552.241400000001</v>
      </c>
      <c r="DG55" s="20">
        <v>2746.8521000000001</v>
      </c>
      <c r="DH55" s="20">
        <v>15247.986199999999</v>
      </c>
      <c r="DI55" s="20">
        <v>4804.1071000000002</v>
      </c>
      <c r="DJ55" s="21">
        <v>20052.0933</v>
      </c>
      <c r="DK55" s="20">
        <v>4661.8338000000003</v>
      </c>
      <c r="DL55" s="20">
        <v>27451.0206</v>
      </c>
      <c r="DM55" s="20">
        <v>8153.3140999999996</v>
      </c>
      <c r="DN55" s="20">
        <v>35604.334699999999</v>
      </c>
      <c r="DO55" s="20">
        <v>4563.0726999999997</v>
      </c>
      <c r="DP55" s="20">
        <v>26736.465100000001</v>
      </c>
      <c r="DQ55" s="20">
        <v>7980.5861000000004</v>
      </c>
      <c r="DR55" s="22">
        <v>34717.051200000002</v>
      </c>
      <c r="DS55" s="22">
        <v>0</v>
      </c>
      <c r="DT55" s="22">
        <v>0</v>
      </c>
      <c r="DU55" s="22">
        <v>0</v>
      </c>
      <c r="DV55" s="22">
        <v>0</v>
      </c>
      <c r="DW55" s="52">
        <v>570</v>
      </c>
      <c r="DX55" s="52">
        <v>0</v>
      </c>
      <c r="DY55" s="52">
        <v>0</v>
      </c>
      <c r="DZ55" s="52">
        <v>38</v>
      </c>
      <c r="EA55" s="52">
        <v>370</v>
      </c>
      <c r="EB55" s="52">
        <v>0</v>
      </c>
      <c r="EC55" s="52">
        <v>0</v>
      </c>
      <c r="ED55" s="52">
        <v>38</v>
      </c>
      <c r="EE55" s="52">
        <v>64.91</v>
      </c>
      <c r="EF55" s="52">
        <v>0</v>
      </c>
      <c r="EG55" s="52">
        <v>0</v>
      </c>
      <c r="EH55" s="52">
        <v>100</v>
      </c>
      <c r="EI55" s="52">
        <v>608</v>
      </c>
      <c r="EJ55" s="52">
        <v>408</v>
      </c>
      <c r="EK55" s="52">
        <v>67.10526315789474</v>
      </c>
    </row>
    <row r="56" spans="1:141" s="23" customFormat="1" ht="25.5" x14ac:dyDescent="0.2">
      <c r="A56" s="31">
        <v>92451</v>
      </c>
      <c r="B56" s="13" t="s">
        <v>194</v>
      </c>
      <c r="C56" s="14" t="s">
        <v>682</v>
      </c>
      <c r="D56" s="14" t="s">
        <v>1109</v>
      </c>
      <c r="E56" s="34">
        <v>38</v>
      </c>
      <c r="F56" s="36">
        <v>721</v>
      </c>
      <c r="G56" s="16">
        <v>1</v>
      </c>
      <c r="H56" s="41">
        <v>80132</v>
      </c>
      <c r="I56" s="41">
        <v>123712</v>
      </c>
      <c r="J56" s="59" t="s">
        <v>2509</v>
      </c>
      <c r="K56" s="17" t="s">
        <v>1857</v>
      </c>
      <c r="L56" s="47" t="s">
        <v>1907</v>
      </c>
      <c r="M56" s="47" t="s">
        <v>1870</v>
      </c>
      <c r="N56" s="18">
        <v>6255000</v>
      </c>
      <c r="O56" s="13" t="str">
        <f>VLOOKUP(A:A,[1]ProjectInfoPivot!$1:$1048576,51,FALSE)</f>
        <v>Mortgage Recording Tax, Payment In Lieu Of Taxes, Sales Tax, Tax Exempt Bonds</v>
      </c>
      <c r="P56" s="54">
        <v>0</v>
      </c>
      <c r="Q56" s="54">
        <v>0</v>
      </c>
      <c r="R56" s="54">
        <v>0</v>
      </c>
      <c r="S56" s="54">
        <v>0</v>
      </c>
      <c r="T56" s="54">
        <v>0</v>
      </c>
      <c r="U56" s="54">
        <v>0</v>
      </c>
      <c r="V56" s="54">
        <v>40</v>
      </c>
      <c r="W56" s="54">
        <v>0</v>
      </c>
      <c r="X56" s="54">
        <v>0</v>
      </c>
      <c r="Y56" s="54">
        <v>0</v>
      </c>
      <c r="Z56" s="54">
        <v>8</v>
      </c>
      <c r="AA56" s="54">
        <v>0</v>
      </c>
      <c r="AB56" s="54">
        <v>0</v>
      </c>
      <c r="AC56" s="54">
        <v>0</v>
      </c>
      <c r="AD56" s="54">
        <v>0</v>
      </c>
      <c r="AE56" s="54">
        <v>0</v>
      </c>
      <c r="AF56" s="54"/>
      <c r="AG56" s="54"/>
      <c r="AH56" s="54"/>
      <c r="AI56" s="20">
        <v>80.910899999999998</v>
      </c>
      <c r="AJ56" s="20">
        <v>698.96799999999996</v>
      </c>
      <c r="AK56" s="20">
        <v>0</v>
      </c>
      <c r="AL56" s="20">
        <v>698.96799999999996</v>
      </c>
      <c r="AM56" s="20">
        <v>249.07069999999999</v>
      </c>
      <c r="AN56" s="20">
        <v>1795.8687</v>
      </c>
      <c r="AO56" s="20">
        <v>0</v>
      </c>
      <c r="AP56" s="21">
        <v>1795.8687</v>
      </c>
      <c r="AQ56" s="20">
        <v>0</v>
      </c>
      <c r="AR56" s="20">
        <v>109.7376</v>
      </c>
      <c r="AS56" s="20">
        <v>0</v>
      </c>
      <c r="AT56" s="21">
        <v>109.7376</v>
      </c>
      <c r="AU56" s="20">
        <v>126.95269999999999</v>
      </c>
      <c r="AV56" s="20">
        <v>2144.6732999999999</v>
      </c>
      <c r="AW56" s="20">
        <v>0</v>
      </c>
      <c r="AX56" s="21">
        <v>2144.6732999999999</v>
      </c>
      <c r="AY56" s="20">
        <v>0</v>
      </c>
      <c r="AZ56" s="20">
        <v>109.7376</v>
      </c>
      <c r="BA56" s="20">
        <v>0</v>
      </c>
      <c r="BB56" s="21">
        <v>109.7376</v>
      </c>
      <c r="BC56" s="20">
        <v>75.846900000000005</v>
      </c>
      <c r="BD56" s="20">
        <v>363.91770000000002</v>
      </c>
      <c r="BE56" s="20">
        <v>0</v>
      </c>
      <c r="BF56" s="21">
        <v>363.91770000000002</v>
      </c>
      <c r="BG56" s="20">
        <v>140.85849999999999</v>
      </c>
      <c r="BH56" s="20">
        <v>675.84730000000002</v>
      </c>
      <c r="BI56" s="20">
        <v>0</v>
      </c>
      <c r="BJ56" s="21">
        <v>675.84730000000002</v>
      </c>
      <c r="BK56" s="20">
        <v>419.73430000000002</v>
      </c>
      <c r="BL56" s="20">
        <v>1389.9284</v>
      </c>
      <c r="BM56" s="20">
        <v>0</v>
      </c>
      <c r="BN56" s="21">
        <v>1389.9284</v>
      </c>
      <c r="BO56" s="20">
        <v>451.9461</v>
      </c>
      <c r="BP56" s="20">
        <v>2544.4256999999998</v>
      </c>
      <c r="BQ56" s="20">
        <v>0</v>
      </c>
      <c r="BR56" s="21">
        <v>2544.4256999999998</v>
      </c>
      <c r="BS56" s="20">
        <v>0</v>
      </c>
      <c r="BT56" s="20">
        <v>12.988099999999999</v>
      </c>
      <c r="BU56" s="20">
        <v>0</v>
      </c>
      <c r="BV56" s="21">
        <v>12.988099999999999</v>
      </c>
      <c r="BW56" s="20">
        <f>VLOOKUP(A:A,[1]AssistancePivot!$1:$1048576,32,FALSE)</f>
        <v>0</v>
      </c>
      <c r="BX56" s="20">
        <f>VLOOKUP(A:A,[1]AssistancePivot!$1:$1048576,33,FALSE)</f>
        <v>0</v>
      </c>
      <c r="BY56" s="20">
        <f>VLOOKUP(A:A,[1]AssistancePivot!$1:$1048576,34,FALSE)</f>
        <v>0</v>
      </c>
      <c r="BZ56" s="20">
        <f>Table2[[#This Row],[Energy Tax Savings Through FY18]]+Table2[[#This Row],[Energy Tax Savings FY19 and After]]</f>
        <v>0</v>
      </c>
      <c r="CA56" s="20">
        <v>0.86099999999999999</v>
      </c>
      <c r="CB56" s="20">
        <v>53.831200000000003</v>
      </c>
      <c r="CC56" s="20">
        <v>0</v>
      </c>
      <c r="CD56" s="21">
        <v>53.831200000000003</v>
      </c>
      <c r="CE56" s="20">
        <v>253.97720000000001</v>
      </c>
      <c r="CF56" s="20">
        <v>1420.1448</v>
      </c>
      <c r="CG56" s="20">
        <v>0</v>
      </c>
      <c r="CH56" s="21">
        <v>1420.1448</v>
      </c>
      <c r="CI56" s="20">
        <v>705.06230000000005</v>
      </c>
      <c r="CJ56" s="20">
        <v>3897.7512000000002</v>
      </c>
      <c r="CK56" s="20">
        <v>0</v>
      </c>
      <c r="CL56" s="21">
        <v>3897.7512000000002</v>
      </c>
      <c r="CM56" s="20">
        <v>127.8137</v>
      </c>
      <c r="CN56" s="20">
        <v>2321.2302</v>
      </c>
      <c r="CO56" s="20">
        <v>0</v>
      </c>
      <c r="CP56" s="21">
        <v>2321.2302</v>
      </c>
      <c r="CQ56" s="20">
        <v>0</v>
      </c>
      <c r="CR56" s="20">
        <v>0</v>
      </c>
      <c r="CS56" s="20">
        <v>0</v>
      </c>
      <c r="CT56" s="21">
        <v>0</v>
      </c>
      <c r="CU56" s="20">
        <v>0</v>
      </c>
      <c r="CV56" s="20">
        <v>0</v>
      </c>
      <c r="CW56" s="20">
        <v>0</v>
      </c>
      <c r="CX56" s="21">
        <v>0</v>
      </c>
      <c r="CY56" s="20">
        <v>127.8137</v>
      </c>
      <c r="CZ56" s="20">
        <v>2321.2302</v>
      </c>
      <c r="DA56" s="20">
        <v>0</v>
      </c>
      <c r="DB56" s="21">
        <v>2321.2302</v>
      </c>
      <c r="DC56" s="20">
        <v>781.92769999999996</v>
      </c>
      <c r="DD56" s="20">
        <v>5149</v>
      </c>
      <c r="DE56" s="20">
        <v>0</v>
      </c>
      <c r="DF56" s="21">
        <v>5149</v>
      </c>
      <c r="DG56" s="20">
        <v>470.68259999999998</v>
      </c>
      <c r="DH56" s="20">
        <v>2459.9097999999999</v>
      </c>
      <c r="DI56" s="20">
        <v>0</v>
      </c>
      <c r="DJ56" s="21">
        <v>2459.9097999999999</v>
      </c>
      <c r="DK56" s="20">
        <v>1252.6103000000001</v>
      </c>
      <c r="DL56" s="20">
        <v>7608.9098000000004</v>
      </c>
      <c r="DM56" s="20">
        <v>0</v>
      </c>
      <c r="DN56" s="20">
        <v>7608.9098000000004</v>
      </c>
      <c r="DO56" s="20">
        <v>1124.7965999999999</v>
      </c>
      <c r="DP56" s="20">
        <v>5287.6796000000004</v>
      </c>
      <c r="DQ56" s="20">
        <v>0</v>
      </c>
      <c r="DR56" s="22">
        <v>5287.6796000000004</v>
      </c>
      <c r="DS56" s="22">
        <v>0</v>
      </c>
      <c r="DT56" s="22">
        <v>0</v>
      </c>
      <c r="DU56" s="22">
        <v>0</v>
      </c>
      <c r="DV56" s="22">
        <v>0</v>
      </c>
      <c r="DW56" s="52"/>
      <c r="DX56" s="52"/>
      <c r="DY56" s="52"/>
      <c r="DZ56" s="52"/>
      <c r="EA56" s="52"/>
      <c r="EB56" s="52"/>
      <c r="EC56" s="52"/>
      <c r="ED56" s="52"/>
      <c r="EE56" s="52"/>
      <c r="EF56" s="52"/>
      <c r="EG56" s="52"/>
      <c r="EH56" s="52"/>
      <c r="EI56" s="52"/>
      <c r="EJ56" s="52"/>
      <c r="EK56" s="52"/>
    </row>
    <row r="57" spans="1:141" s="23" customFormat="1" ht="25.5" x14ac:dyDescent="0.2">
      <c r="A57" s="31">
        <v>92452</v>
      </c>
      <c r="B57" s="13" t="s">
        <v>195</v>
      </c>
      <c r="C57" s="14" t="s">
        <v>683</v>
      </c>
      <c r="D57" s="14" t="s">
        <v>1109</v>
      </c>
      <c r="E57" s="34">
        <v>37</v>
      </c>
      <c r="F57" s="36">
        <v>3717</v>
      </c>
      <c r="G57" s="16">
        <v>7</v>
      </c>
      <c r="H57" s="41">
        <v>27500</v>
      </c>
      <c r="I57" s="41">
        <v>19380</v>
      </c>
      <c r="J57" s="59" t="s">
        <v>2523</v>
      </c>
      <c r="K57" s="17" t="s">
        <v>1837</v>
      </c>
      <c r="L57" s="47" t="s">
        <v>1908</v>
      </c>
      <c r="M57" s="47" t="s">
        <v>1870</v>
      </c>
      <c r="N57" s="18">
        <v>1000000</v>
      </c>
      <c r="O57" s="13" t="str">
        <f>VLOOKUP(A:A,[1]ProjectInfoPivot!$1:$1048576,51,FALSE)</f>
        <v>Payment In Lieu Of Taxes, Sales Tax</v>
      </c>
      <c r="P57" s="54">
        <v>0</v>
      </c>
      <c r="Q57" s="54">
        <v>0</v>
      </c>
      <c r="R57" s="54">
        <v>6</v>
      </c>
      <c r="S57" s="54">
        <v>0</v>
      </c>
      <c r="T57" s="54">
        <v>2</v>
      </c>
      <c r="U57" s="54">
        <v>8</v>
      </c>
      <c r="V57" s="54">
        <v>8</v>
      </c>
      <c r="W57" s="54">
        <v>2</v>
      </c>
      <c r="X57" s="54">
        <v>0</v>
      </c>
      <c r="Y57" s="54">
        <v>0</v>
      </c>
      <c r="Z57" s="54">
        <v>12</v>
      </c>
      <c r="AA57" s="54">
        <v>0</v>
      </c>
      <c r="AB57" s="54">
        <v>0</v>
      </c>
      <c r="AC57" s="54">
        <v>0</v>
      </c>
      <c r="AD57" s="54">
        <v>0</v>
      </c>
      <c r="AE57" s="54">
        <v>0</v>
      </c>
      <c r="AF57" s="54">
        <v>100</v>
      </c>
      <c r="AG57" s="54" t="s">
        <v>2480</v>
      </c>
      <c r="AH57" s="54" t="s">
        <v>2481</v>
      </c>
      <c r="AI57" s="20">
        <v>22.250499999999999</v>
      </c>
      <c r="AJ57" s="20">
        <v>172.8869</v>
      </c>
      <c r="AK57" s="20">
        <v>34.707599999999999</v>
      </c>
      <c r="AL57" s="20">
        <v>207.59449999999998</v>
      </c>
      <c r="AM57" s="20">
        <v>32.589100000000002</v>
      </c>
      <c r="AN57" s="20">
        <v>180.02930000000001</v>
      </c>
      <c r="AO57" s="20">
        <v>50.834299999999999</v>
      </c>
      <c r="AP57" s="21">
        <v>230.86360000000002</v>
      </c>
      <c r="AQ57" s="20">
        <v>0</v>
      </c>
      <c r="AR57" s="20">
        <v>0</v>
      </c>
      <c r="AS57" s="20">
        <v>0</v>
      </c>
      <c r="AT57" s="21">
        <v>0</v>
      </c>
      <c r="AU57" s="20">
        <v>42.070799999999998</v>
      </c>
      <c r="AV57" s="20">
        <v>242.90299999999999</v>
      </c>
      <c r="AW57" s="20">
        <v>65.624499999999998</v>
      </c>
      <c r="AX57" s="21">
        <v>308.52749999999997</v>
      </c>
      <c r="AY57" s="20">
        <v>0</v>
      </c>
      <c r="AZ57" s="20">
        <v>0</v>
      </c>
      <c r="BA57" s="20">
        <v>0</v>
      </c>
      <c r="BB57" s="21">
        <v>0</v>
      </c>
      <c r="BC57" s="20">
        <v>17.425799999999999</v>
      </c>
      <c r="BD57" s="20">
        <v>77.467100000000002</v>
      </c>
      <c r="BE57" s="20">
        <v>23.877300000000002</v>
      </c>
      <c r="BF57" s="21">
        <v>101.34440000000001</v>
      </c>
      <c r="BG57" s="20">
        <v>32.362200000000001</v>
      </c>
      <c r="BH57" s="20">
        <v>143.8674</v>
      </c>
      <c r="BI57" s="20">
        <v>44.344000000000001</v>
      </c>
      <c r="BJ57" s="21">
        <v>188.2114</v>
      </c>
      <c r="BK57" s="20">
        <v>62.556800000000003</v>
      </c>
      <c r="BL57" s="20">
        <v>331.34769999999997</v>
      </c>
      <c r="BM57" s="20">
        <v>88.1387</v>
      </c>
      <c r="BN57" s="21">
        <v>419.4864</v>
      </c>
      <c r="BO57" s="20">
        <v>103.8331</v>
      </c>
      <c r="BP57" s="20">
        <v>554.13170000000002</v>
      </c>
      <c r="BQ57" s="20">
        <v>140.994</v>
      </c>
      <c r="BR57" s="21">
        <v>695.12570000000005</v>
      </c>
      <c r="BS57" s="20">
        <v>0</v>
      </c>
      <c r="BT57" s="20">
        <v>0</v>
      </c>
      <c r="BU57" s="20">
        <v>0</v>
      </c>
      <c r="BV57" s="21">
        <v>0</v>
      </c>
      <c r="BW57" s="20">
        <f>VLOOKUP(A:A,[1]AssistancePivot!$1:$1048576,32,FALSE)</f>
        <v>0</v>
      </c>
      <c r="BX57" s="20">
        <f>VLOOKUP(A:A,[1]AssistancePivot!$1:$1048576,33,FALSE)</f>
        <v>0</v>
      </c>
      <c r="BY57" s="20">
        <f>VLOOKUP(A:A,[1]AssistancePivot!$1:$1048576,34,FALSE)</f>
        <v>0</v>
      </c>
      <c r="BZ57" s="20">
        <f>Table2[[#This Row],[Energy Tax Savings Through FY18]]+Table2[[#This Row],[Energy Tax Savings FY19 and After]]</f>
        <v>0</v>
      </c>
      <c r="CA57" s="20">
        <v>0</v>
      </c>
      <c r="CB57" s="20">
        <v>0</v>
      </c>
      <c r="CC57" s="20">
        <v>0</v>
      </c>
      <c r="CD57" s="21">
        <v>0</v>
      </c>
      <c r="CE57" s="20">
        <v>58.351199999999999</v>
      </c>
      <c r="CF57" s="20">
        <v>309.7516</v>
      </c>
      <c r="CG57" s="20">
        <v>91.0197</v>
      </c>
      <c r="CH57" s="21">
        <v>400.7713</v>
      </c>
      <c r="CI57" s="20">
        <v>162.18430000000001</v>
      </c>
      <c r="CJ57" s="20">
        <v>863.88329999999996</v>
      </c>
      <c r="CK57" s="20">
        <v>232.0137</v>
      </c>
      <c r="CL57" s="21">
        <v>1095.8969999999999</v>
      </c>
      <c r="CM57" s="20">
        <v>42.070799999999998</v>
      </c>
      <c r="CN57" s="20">
        <v>242.90299999999999</v>
      </c>
      <c r="CO57" s="20">
        <v>65.624499999999998</v>
      </c>
      <c r="CP57" s="21">
        <v>308.52749999999997</v>
      </c>
      <c r="CQ57" s="20">
        <v>0</v>
      </c>
      <c r="CR57" s="20">
        <v>0</v>
      </c>
      <c r="CS57" s="20">
        <v>0</v>
      </c>
      <c r="CT57" s="21">
        <v>0</v>
      </c>
      <c r="CU57" s="20">
        <v>0</v>
      </c>
      <c r="CV57" s="20">
        <v>0</v>
      </c>
      <c r="CW57" s="20">
        <v>0</v>
      </c>
      <c r="CX57" s="21">
        <v>0</v>
      </c>
      <c r="CY57" s="20">
        <v>42.070799999999998</v>
      </c>
      <c r="CZ57" s="20">
        <v>242.90299999999999</v>
      </c>
      <c r="DA57" s="20">
        <v>65.624499999999998</v>
      </c>
      <c r="DB57" s="21">
        <v>308.52749999999997</v>
      </c>
      <c r="DC57" s="20">
        <v>158.67269999999999</v>
      </c>
      <c r="DD57" s="20">
        <v>907.04790000000003</v>
      </c>
      <c r="DE57" s="20">
        <v>226.5359</v>
      </c>
      <c r="DF57" s="21">
        <v>1133.5838000000001</v>
      </c>
      <c r="DG57" s="20">
        <v>108.1392</v>
      </c>
      <c r="DH57" s="20">
        <v>531.08609999999999</v>
      </c>
      <c r="DI57" s="20">
        <v>159.24100000000001</v>
      </c>
      <c r="DJ57" s="21">
        <v>690.32709999999997</v>
      </c>
      <c r="DK57" s="20">
        <v>266.81189999999998</v>
      </c>
      <c r="DL57" s="20">
        <v>1438.134</v>
      </c>
      <c r="DM57" s="20">
        <v>385.77690000000001</v>
      </c>
      <c r="DN57" s="20">
        <v>1823.9109000000001</v>
      </c>
      <c r="DO57" s="20">
        <v>224.74109999999999</v>
      </c>
      <c r="DP57" s="20">
        <v>1195.231</v>
      </c>
      <c r="DQ57" s="20">
        <v>320.1524</v>
      </c>
      <c r="DR57" s="22">
        <v>1515.3833999999999</v>
      </c>
      <c r="DS57" s="22">
        <v>0</v>
      </c>
      <c r="DT57" s="22">
        <v>0</v>
      </c>
      <c r="DU57" s="22">
        <v>0</v>
      </c>
      <c r="DV57" s="22">
        <v>0</v>
      </c>
      <c r="DW57" s="52">
        <v>4</v>
      </c>
      <c r="DX57" s="52">
        <v>0</v>
      </c>
      <c r="DY57" s="52">
        <v>0</v>
      </c>
      <c r="DZ57" s="52">
        <v>0</v>
      </c>
      <c r="EA57" s="52">
        <v>0</v>
      </c>
      <c r="EB57" s="52">
        <v>0</v>
      </c>
      <c r="EC57" s="52">
        <v>0</v>
      </c>
      <c r="ED57" s="52">
        <v>0</v>
      </c>
      <c r="EE57" s="52">
        <v>0</v>
      </c>
      <c r="EF57" s="52">
        <v>0</v>
      </c>
      <c r="EG57" s="52">
        <v>0</v>
      </c>
      <c r="EH57" s="52">
        <v>0</v>
      </c>
      <c r="EI57" s="52">
        <v>4</v>
      </c>
      <c r="EJ57" s="52">
        <v>0</v>
      </c>
      <c r="EK57" s="52">
        <v>0</v>
      </c>
    </row>
    <row r="58" spans="1:141" s="23" customFormat="1" x14ac:dyDescent="0.2">
      <c r="A58" s="31">
        <v>92469</v>
      </c>
      <c r="B58" s="13" t="s">
        <v>196</v>
      </c>
      <c r="C58" s="14" t="s">
        <v>684</v>
      </c>
      <c r="D58" s="14" t="s">
        <v>1109</v>
      </c>
      <c r="E58" s="34">
        <v>37</v>
      </c>
      <c r="F58" s="36">
        <v>3700</v>
      </c>
      <c r="G58" s="16">
        <v>1</v>
      </c>
      <c r="H58" s="41">
        <v>97600</v>
      </c>
      <c r="I58" s="41">
        <v>38650</v>
      </c>
      <c r="J58" s="59" t="s">
        <v>2524</v>
      </c>
      <c r="K58" s="17" t="s">
        <v>1837</v>
      </c>
      <c r="L58" s="47" t="s">
        <v>1909</v>
      </c>
      <c r="M58" s="47" t="s">
        <v>1870</v>
      </c>
      <c r="N58" s="18">
        <v>1600000</v>
      </c>
      <c r="O58" s="13" t="str">
        <f>VLOOKUP(A:A,[1]ProjectInfoPivot!$1:$1048576,51,FALSE)</f>
        <v>Mortgage Recording Tax, Payment In Lieu Of Taxes, Sales Tax</v>
      </c>
      <c r="P58" s="54">
        <v>0</v>
      </c>
      <c r="Q58" s="54">
        <v>0</v>
      </c>
      <c r="R58" s="54">
        <v>55</v>
      </c>
      <c r="S58" s="54">
        <v>0</v>
      </c>
      <c r="T58" s="54">
        <v>0</v>
      </c>
      <c r="U58" s="54">
        <v>55</v>
      </c>
      <c r="V58" s="54">
        <v>55</v>
      </c>
      <c r="W58" s="54">
        <v>0</v>
      </c>
      <c r="X58" s="54">
        <v>0</v>
      </c>
      <c r="Y58" s="54">
        <v>0</v>
      </c>
      <c r="Z58" s="54">
        <v>13</v>
      </c>
      <c r="AA58" s="54">
        <v>0</v>
      </c>
      <c r="AB58" s="54">
        <v>0</v>
      </c>
      <c r="AC58" s="54">
        <v>0</v>
      </c>
      <c r="AD58" s="54">
        <v>0</v>
      </c>
      <c r="AE58" s="54">
        <v>0</v>
      </c>
      <c r="AF58" s="54">
        <v>96</v>
      </c>
      <c r="AG58" s="54" t="s">
        <v>2480</v>
      </c>
      <c r="AH58" s="54" t="s">
        <v>2481</v>
      </c>
      <c r="AI58" s="20">
        <v>18.5687</v>
      </c>
      <c r="AJ58" s="20">
        <v>344.11110000000002</v>
      </c>
      <c r="AK58" s="20">
        <v>28.964600000000001</v>
      </c>
      <c r="AL58" s="20">
        <v>373.07570000000004</v>
      </c>
      <c r="AM58" s="20">
        <v>8.1151999999999997</v>
      </c>
      <c r="AN58" s="20">
        <v>214.3794</v>
      </c>
      <c r="AO58" s="20">
        <v>12.6584</v>
      </c>
      <c r="AP58" s="21">
        <v>227.0378</v>
      </c>
      <c r="AQ58" s="20">
        <v>0</v>
      </c>
      <c r="AR58" s="20">
        <v>28.071999999999999</v>
      </c>
      <c r="AS58" s="20">
        <v>0</v>
      </c>
      <c r="AT58" s="21">
        <v>28.071999999999999</v>
      </c>
      <c r="AU58" s="20">
        <v>23.8767</v>
      </c>
      <c r="AV58" s="20">
        <v>214.4716</v>
      </c>
      <c r="AW58" s="20">
        <v>37.244199999999999</v>
      </c>
      <c r="AX58" s="21">
        <v>251.7158</v>
      </c>
      <c r="AY58" s="20">
        <v>0</v>
      </c>
      <c r="AZ58" s="20">
        <v>28.071999999999999</v>
      </c>
      <c r="BA58" s="20">
        <v>0</v>
      </c>
      <c r="BB58" s="21">
        <v>28.071999999999999</v>
      </c>
      <c r="BC58" s="20">
        <v>104.2911</v>
      </c>
      <c r="BD58" s="20">
        <v>701.45230000000004</v>
      </c>
      <c r="BE58" s="20">
        <v>162.67930000000001</v>
      </c>
      <c r="BF58" s="21">
        <v>864.13160000000005</v>
      </c>
      <c r="BG58" s="20">
        <v>193.68340000000001</v>
      </c>
      <c r="BH58" s="20">
        <v>1302.6965</v>
      </c>
      <c r="BI58" s="20">
        <v>302.11840000000001</v>
      </c>
      <c r="BJ58" s="21">
        <v>1604.8149000000001</v>
      </c>
      <c r="BK58" s="20">
        <v>300.7817</v>
      </c>
      <c r="BL58" s="20">
        <v>2348.1677</v>
      </c>
      <c r="BM58" s="20">
        <v>469.17649999999998</v>
      </c>
      <c r="BN58" s="21">
        <v>2817.3442</v>
      </c>
      <c r="BO58" s="20">
        <v>621.42579999999998</v>
      </c>
      <c r="BP58" s="20">
        <v>5049.0286999999998</v>
      </c>
      <c r="BQ58" s="20">
        <v>969.33579999999995</v>
      </c>
      <c r="BR58" s="21">
        <v>6018.3644999999997</v>
      </c>
      <c r="BS58" s="20">
        <v>0</v>
      </c>
      <c r="BT58" s="20">
        <v>0</v>
      </c>
      <c r="BU58" s="20">
        <v>0</v>
      </c>
      <c r="BV58" s="21">
        <v>0</v>
      </c>
      <c r="BW58" s="20">
        <f>VLOOKUP(A:A,[1]AssistancePivot!$1:$1048576,32,FALSE)</f>
        <v>0</v>
      </c>
      <c r="BX58" s="20">
        <f>VLOOKUP(A:A,[1]AssistancePivot!$1:$1048576,33,FALSE)</f>
        <v>0</v>
      </c>
      <c r="BY58" s="20">
        <f>VLOOKUP(A:A,[1]AssistancePivot!$1:$1048576,34,FALSE)</f>
        <v>0</v>
      </c>
      <c r="BZ58" s="20">
        <f>Table2[[#This Row],[Energy Tax Savings Through FY18]]+Table2[[#This Row],[Energy Tax Savings FY19 and After]]</f>
        <v>0</v>
      </c>
      <c r="CA58" s="20">
        <v>0</v>
      </c>
      <c r="CB58" s="20">
        <v>0</v>
      </c>
      <c r="CC58" s="20">
        <v>0</v>
      </c>
      <c r="CD58" s="21">
        <v>0</v>
      </c>
      <c r="CE58" s="20">
        <v>349.22390000000001</v>
      </c>
      <c r="CF58" s="20">
        <v>2821.3795</v>
      </c>
      <c r="CG58" s="20">
        <v>544.73950000000002</v>
      </c>
      <c r="CH58" s="21">
        <v>3366.1190000000001</v>
      </c>
      <c r="CI58" s="20">
        <v>970.64970000000005</v>
      </c>
      <c r="CJ58" s="20">
        <v>7870.4081999999999</v>
      </c>
      <c r="CK58" s="20">
        <v>1514.0753</v>
      </c>
      <c r="CL58" s="21">
        <v>9384.4835000000003</v>
      </c>
      <c r="CM58" s="20">
        <v>23.8767</v>
      </c>
      <c r="CN58" s="20">
        <v>242.5436</v>
      </c>
      <c r="CO58" s="20">
        <v>37.244199999999999</v>
      </c>
      <c r="CP58" s="21">
        <v>279.7878</v>
      </c>
      <c r="CQ58" s="20">
        <v>0</v>
      </c>
      <c r="CR58" s="20">
        <v>0</v>
      </c>
      <c r="CS58" s="20">
        <v>0</v>
      </c>
      <c r="CT58" s="21">
        <v>0</v>
      </c>
      <c r="CU58" s="20">
        <v>0</v>
      </c>
      <c r="CV58" s="20">
        <v>0</v>
      </c>
      <c r="CW58" s="20">
        <v>0</v>
      </c>
      <c r="CX58" s="21">
        <v>0</v>
      </c>
      <c r="CY58" s="20">
        <v>23.8767</v>
      </c>
      <c r="CZ58" s="20">
        <v>242.5436</v>
      </c>
      <c r="DA58" s="20">
        <v>37.244199999999999</v>
      </c>
      <c r="DB58" s="21">
        <v>279.7878</v>
      </c>
      <c r="DC58" s="20">
        <v>648.10969999999998</v>
      </c>
      <c r="DD58" s="20">
        <v>5635.5911999999998</v>
      </c>
      <c r="DE58" s="20">
        <v>1010.9588</v>
      </c>
      <c r="DF58" s="21">
        <v>6646.55</v>
      </c>
      <c r="DG58" s="20">
        <v>647.19839999999999</v>
      </c>
      <c r="DH58" s="20">
        <v>4825.5282999999999</v>
      </c>
      <c r="DI58" s="20">
        <v>1009.5372</v>
      </c>
      <c r="DJ58" s="21">
        <v>5835.0654999999997</v>
      </c>
      <c r="DK58" s="20">
        <v>1295.3081</v>
      </c>
      <c r="DL58" s="20">
        <v>10461.119500000001</v>
      </c>
      <c r="DM58" s="20">
        <v>2020.4960000000001</v>
      </c>
      <c r="DN58" s="20">
        <v>12481.6155</v>
      </c>
      <c r="DO58" s="20">
        <v>1271.4313999999999</v>
      </c>
      <c r="DP58" s="20">
        <v>10218.5759</v>
      </c>
      <c r="DQ58" s="20">
        <v>1983.2518</v>
      </c>
      <c r="DR58" s="22">
        <v>12201.8277</v>
      </c>
      <c r="DS58" s="22">
        <v>0</v>
      </c>
      <c r="DT58" s="22">
        <v>0</v>
      </c>
      <c r="DU58" s="22">
        <v>0</v>
      </c>
      <c r="DV58" s="22">
        <v>0</v>
      </c>
      <c r="DW58" s="52">
        <v>0</v>
      </c>
      <c r="DX58" s="52">
        <v>0</v>
      </c>
      <c r="DY58" s="52">
        <v>0</v>
      </c>
      <c r="DZ58" s="52">
        <v>55</v>
      </c>
      <c r="EA58" s="52">
        <v>0</v>
      </c>
      <c r="EB58" s="52">
        <v>0</v>
      </c>
      <c r="EC58" s="52">
        <v>0</v>
      </c>
      <c r="ED58" s="52">
        <v>42</v>
      </c>
      <c r="EE58" s="52">
        <v>0</v>
      </c>
      <c r="EF58" s="52">
        <v>0</v>
      </c>
      <c r="EG58" s="52">
        <v>0</v>
      </c>
      <c r="EH58" s="52">
        <v>76.36</v>
      </c>
      <c r="EI58" s="52">
        <v>55</v>
      </c>
      <c r="EJ58" s="52">
        <v>42</v>
      </c>
      <c r="EK58" s="52">
        <v>76.363636363636374</v>
      </c>
    </row>
    <row r="59" spans="1:141" s="23" customFormat="1" x14ac:dyDescent="0.2">
      <c r="A59" s="31">
        <v>92471</v>
      </c>
      <c r="B59" s="13" t="s">
        <v>197</v>
      </c>
      <c r="C59" s="14" t="s">
        <v>685</v>
      </c>
      <c r="D59" s="14" t="s">
        <v>1111</v>
      </c>
      <c r="E59" s="34">
        <v>8</v>
      </c>
      <c r="F59" s="36">
        <v>2353</v>
      </c>
      <c r="G59" s="16">
        <v>120</v>
      </c>
      <c r="H59" s="41">
        <v>50075</v>
      </c>
      <c r="I59" s="41">
        <v>66300</v>
      </c>
      <c r="J59" s="59" t="s">
        <v>2525</v>
      </c>
      <c r="K59" s="17" t="s">
        <v>1837</v>
      </c>
      <c r="L59" s="47" t="s">
        <v>1910</v>
      </c>
      <c r="M59" s="47" t="s">
        <v>1870</v>
      </c>
      <c r="N59" s="18">
        <v>2675000</v>
      </c>
      <c r="O59" s="13" t="str">
        <f>VLOOKUP(A:A,[1]ProjectInfoPivot!$1:$1048576,51,FALSE)</f>
        <v>Mortgage Recording Tax, Payment In Lieu Of Taxes, Sales Tax</v>
      </c>
      <c r="P59" s="54">
        <v>0</v>
      </c>
      <c r="Q59" s="54">
        <v>0</v>
      </c>
      <c r="R59" s="54">
        <v>39</v>
      </c>
      <c r="S59" s="54">
        <v>0</v>
      </c>
      <c r="T59" s="54">
        <v>0</v>
      </c>
      <c r="U59" s="54">
        <v>39</v>
      </c>
      <c r="V59" s="54">
        <v>39</v>
      </c>
      <c r="W59" s="54">
        <v>0</v>
      </c>
      <c r="X59" s="54">
        <v>0</v>
      </c>
      <c r="Y59" s="54">
        <v>0</v>
      </c>
      <c r="Z59" s="54">
        <v>8</v>
      </c>
      <c r="AA59" s="54">
        <v>0</v>
      </c>
      <c r="AB59" s="54">
        <v>0</v>
      </c>
      <c r="AC59" s="54">
        <v>0</v>
      </c>
      <c r="AD59" s="54">
        <v>0</v>
      </c>
      <c r="AE59" s="54">
        <v>0</v>
      </c>
      <c r="AF59" s="54">
        <v>92</v>
      </c>
      <c r="AG59" s="54" t="s">
        <v>2481</v>
      </c>
      <c r="AH59" s="54" t="s">
        <v>2481</v>
      </c>
      <c r="AI59" s="20">
        <v>28.184000000000001</v>
      </c>
      <c r="AJ59" s="20">
        <v>335.9203</v>
      </c>
      <c r="AK59" s="20">
        <v>43.962899999999998</v>
      </c>
      <c r="AL59" s="20">
        <v>379.88319999999999</v>
      </c>
      <c r="AM59" s="20">
        <v>202.7268</v>
      </c>
      <c r="AN59" s="20">
        <v>563.60479999999995</v>
      </c>
      <c r="AO59" s="20">
        <v>316.22500000000002</v>
      </c>
      <c r="AP59" s="21">
        <v>879.82979999999998</v>
      </c>
      <c r="AQ59" s="20">
        <v>0</v>
      </c>
      <c r="AR59" s="20">
        <v>11.484</v>
      </c>
      <c r="AS59" s="20">
        <v>0</v>
      </c>
      <c r="AT59" s="21">
        <v>11.484</v>
      </c>
      <c r="AU59" s="20">
        <v>142.1284</v>
      </c>
      <c r="AV59" s="20">
        <v>581.54399999999998</v>
      </c>
      <c r="AW59" s="20">
        <v>221.7</v>
      </c>
      <c r="AX59" s="21">
        <v>803.24399999999991</v>
      </c>
      <c r="AY59" s="20">
        <v>0</v>
      </c>
      <c r="AZ59" s="20">
        <v>11.484</v>
      </c>
      <c r="BA59" s="20">
        <v>0</v>
      </c>
      <c r="BB59" s="21">
        <v>11.484</v>
      </c>
      <c r="BC59" s="20">
        <v>55.226599999999998</v>
      </c>
      <c r="BD59" s="20">
        <v>613.14710000000002</v>
      </c>
      <c r="BE59" s="20">
        <v>86.145700000000005</v>
      </c>
      <c r="BF59" s="21">
        <v>699.29280000000006</v>
      </c>
      <c r="BG59" s="20">
        <v>102.5637</v>
      </c>
      <c r="BH59" s="20">
        <v>1138.7022999999999</v>
      </c>
      <c r="BI59" s="20">
        <v>159.98480000000001</v>
      </c>
      <c r="BJ59" s="21">
        <v>1298.6870999999999</v>
      </c>
      <c r="BK59" s="20">
        <v>246.5727</v>
      </c>
      <c r="BL59" s="20">
        <v>2069.8305</v>
      </c>
      <c r="BM59" s="20">
        <v>384.61840000000001</v>
      </c>
      <c r="BN59" s="21">
        <v>2454.4488999999999</v>
      </c>
      <c r="BO59" s="20">
        <v>353.80200000000002</v>
      </c>
      <c r="BP59" s="20">
        <v>4355.3324000000002</v>
      </c>
      <c r="BQ59" s="20">
        <v>551.8809</v>
      </c>
      <c r="BR59" s="21">
        <v>4907.2133000000003</v>
      </c>
      <c r="BS59" s="20">
        <v>0</v>
      </c>
      <c r="BT59" s="20">
        <v>7.8623000000000003</v>
      </c>
      <c r="BU59" s="20">
        <v>0</v>
      </c>
      <c r="BV59" s="21">
        <v>7.8623000000000003</v>
      </c>
      <c r="BW59" s="20">
        <f>VLOOKUP(A:A,[1]AssistancePivot!$1:$1048576,32,FALSE)</f>
        <v>0</v>
      </c>
      <c r="BX59" s="20">
        <f>VLOOKUP(A:A,[1]AssistancePivot!$1:$1048576,33,FALSE)</f>
        <v>0</v>
      </c>
      <c r="BY59" s="20">
        <f>VLOOKUP(A:A,[1]AssistancePivot!$1:$1048576,34,FALSE)</f>
        <v>0</v>
      </c>
      <c r="BZ59" s="20">
        <f>Table2[[#This Row],[Energy Tax Savings Through FY18]]+Table2[[#This Row],[Energy Tax Savings FY19 and After]]</f>
        <v>0</v>
      </c>
      <c r="CA59" s="20">
        <v>0</v>
      </c>
      <c r="CB59" s="20">
        <v>0</v>
      </c>
      <c r="CC59" s="20">
        <v>0</v>
      </c>
      <c r="CD59" s="21">
        <v>0</v>
      </c>
      <c r="CE59" s="20">
        <v>167.833</v>
      </c>
      <c r="CF59" s="20">
        <v>2311.1597000000002</v>
      </c>
      <c r="CG59" s="20">
        <v>261.79570000000001</v>
      </c>
      <c r="CH59" s="21">
        <v>2572.9554000000003</v>
      </c>
      <c r="CI59" s="20">
        <v>521.63499999999999</v>
      </c>
      <c r="CJ59" s="20">
        <v>6658.6297999999997</v>
      </c>
      <c r="CK59" s="20">
        <v>813.67660000000001</v>
      </c>
      <c r="CL59" s="21">
        <v>7472.3063999999995</v>
      </c>
      <c r="CM59" s="20">
        <v>142.1284</v>
      </c>
      <c r="CN59" s="20">
        <v>600.89030000000002</v>
      </c>
      <c r="CO59" s="20">
        <v>221.7</v>
      </c>
      <c r="CP59" s="21">
        <v>822.59030000000007</v>
      </c>
      <c r="CQ59" s="20">
        <v>0</v>
      </c>
      <c r="CR59" s="20">
        <v>0</v>
      </c>
      <c r="CS59" s="20">
        <v>0</v>
      </c>
      <c r="CT59" s="21">
        <v>0</v>
      </c>
      <c r="CU59" s="20">
        <v>0</v>
      </c>
      <c r="CV59" s="20">
        <v>0</v>
      </c>
      <c r="CW59" s="20">
        <v>0</v>
      </c>
      <c r="CX59" s="21">
        <v>0</v>
      </c>
      <c r="CY59" s="20">
        <v>142.1284</v>
      </c>
      <c r="CZ59" s="20">
        <v>600.89030000000002</v>
      </c>
      <c r="DA59" s="20">
        <v>221.7</v>
      </c>
      <c r="DB59" s="21">
        <v>822.59030000000007</v>
      </c>
      <c r="DC59" s="20">
        <v>584.71280000000002</v>
      </c>
      <c r="DD59" s="20">
        <v>5266.3415000000005</v>
      </c>
      <c r="DE59" s="20">
        <v>912.06880000000001</v>
      </c>
      <c r="DF59" s="21">
        <v>6178.4103000000005</v>
      </c>
      <c r="DG59" s="20">
        <v>325.62329999999997</v>
      </c>
      <c r="DH59" s="20">
        <v>4063.0091000000002</v>
      </c>
      <c r="DI59" s="20">
        <v>507.92619999999999</v>
      </c>
      <c r="DJ59" s="21">
        <v>4570.9353000000001</v>
      </c>
      <c r="DK59" s="20">
        <v>910.33609999999999</v>
      </c>
      <c r="DL59" s="20">
        <v>9329.3505999999998</v>
      </c>
      <c r="DM59" s="20">
        <v>1419.9949999999999</v>
      </c>
      <c r="DN59" s="20">
        <v>10749.345600000001</v>
      </c>
      <c r="DO59" s="20">
        <v>768.20770000000005</v>
      </c>
      <c r="DP59" s="20">
        <v>8728.4603000000006</v>
      </c>
      <c r="DQ59" s="20">
        <v>1198.2950000000001</v>
      </c>
      <c r="DR59" s="22">
        <v>9926.7553000000007</v>
      </c>
      <c r="DS59" s="22">
        <v>0</v>
      </c>
      <c r="DT59" s="22">
        <v>0</v>
      </c>
      <c r="DU59" s="22">
        <v>0</v>
      </c>
      <c r="DV59" s="22">
        <v>0</v>
      </c>
      <c r="DW59" s="52">
        <v>26</v>
      </c>
      <c r="DX59" s="52">
        <v>0</v>
      </c>
      <c r="DY59" s="52">
        <v>0</v>
      </c>
      <c r="DZ59" s="52">
        <v>0</v>
      </c>
      <c r="EA59" s="52">
        <v>26</v>
      </c>
      <c r="EB59" s="52">
        <v>0</v>
      </c>
      <c r="EC59" s="52">
        <v>0</v>
      </c>
      <c r="ED59" s="52">
        <v>0</v>
      </c>
      <c r="EE59" s="52">
        <v>100</v>
      </c>
      <c r="EF59" s="52">
        <v>0</v>
      </c>
      <c r="EG59" s="52">
        <v>0</v>
      </c>
      <c r="EH59" s="52">
        <v>0</v>
      </c>
      <c r="EI59" s="52">
        <v>26</v>
      </c>
      <c r="EJ59" s="52">
        <v>26</v>
      </c>
      <c r="EK59" s="52">
        <v>100</v>
      </c>
    </row>
    <row r="60" spans="1:141" s="23" customFormat="1" x14ac:dyDescent="0.2">
      <c r="A60" s="31">
        <v>92472</v>
      </c>
      <c r="B60" s="13" t="s">
        <v>198</v>
      </c>
      <c r="C60" s="14" t="s">
        <v>686</v>
      </c>
      <c r="D60" s="14" t="s">
        <v>1110</v>
      </c>
      <c r="E60" s="34">
        <v>30</v>
      </c>
      <c r="F60" s="36">
        <v>2611</v>
      </c>
      <c r="G60" s="16">
        <v>96</v>
      </c>
      <c r="H60" s="41">
        <v>34800</v>
      </c>
      <c r="I60" s="41">
        <v>26020</v>
      </c>
      <c r="J60" s="59" t="s">
        <v>2483</v>
      </c>
      <c r="K60" s="17" t="s">
        <v>1857</v>
      </c>
      <c r="L60" s="47" t="s">
        <v>1911</v>
      </c>
      <c r="M60" s="47" t="s">
        <v>1870</v>
      </c>
      <c r="N60" s="18">
        <v>2245000</v>
      </c>
      <c r="O60" s="13" t="str">
        <f>VLOOKUP(A:A,[1]ProjectInfoPivot!$1:$1048576,51,FALSE)</f>
        <v>Mortgage Recording Tax, Payment In Lieu Of Taxes, Sales Tax, Tax Exempt Bonds</v>
      </c>
      <c r="P60" s="54">
        <v>0</v>
      </c>
      <c r="Q60" s="54">
        <v>0</v>
      </c>
      <c r="R60" s="54">
        <v>29</v>
      </c>
      <c r="S60" s="54">
        <v>0</v>
      </c>
      <c r="T60" s="54">
        <v>0</v>
      </c>
      <c r="U60" s="54">
        <v>29</v>
      </c>
      <c r="V60" s="54">
        <v>29</v>
      </c>
      <c r="W60" s="54">
        <v>0</v>
      </c>
      <c r="X60" s="54">
        <v>0</v>
      </c>
      <c r="Y60" s="54">
        <v>0</v>
      </c>
      <c r="Z60" s="54">
        <v>15</v>
      </c>
      <c r="AA60" s="54">
        <v>0</v>
      </c>
      <c r="AB60" s="54">
        <v>0</v>
      </c>
      <c r="AC60" s="54">
        <v>0</v>
      </c>
      <c r="AD60" s="54">
        <v>0</v>
      </c>
      <c r="AE60" s="54">
        <v>0</v>
      </c>
      <c r="AF60" s="54">
        <v>83</v>
      </c>
      <c r="AG60" s="54" t="s">
        <v>2480</v>
      </c>
      <c r="AH60" s="54" t="s">
        <v>2481</v>
      </c>
      <c r="AI60" s="20">
        <v>24.9026</v>
      </c>
      <c r="AJ60" s="20">
        <v>340.86340000000001</v>
      </c>
      <c r="AK60" s="20">
        <v>38.8446</v>
      </c>
      <c r="AL60" s="20">
        <v>379.70800000000003</v>
      </c>
      <c r="AM60" s="20">
        <v>97.452699999999993</v>
      </c>
      <c r="AN60" s="20">
        <v>510.72430000000003</v>
      </c>
      <c r="AO60" s="20">
        <v>152.01230000000001</v>
      </c>
      <c r="AP60" s="21">
        <v>662.73660000000007</v>
      </c>
      <c r="AQ60" s="20">
        <v>0</v>
      </c>
      <c r="AR60" s="20">
        <v>36.406199999999998</v>
      </c>
      <c r="AS60" s="20">
        <v>0</v>
      </c>
      <c r="AT60" s="21">
        <v>36.406199999999998</v>
      </c>
      <c r="AU60" s="20">
        <v>57.510300000000001</v>
      </c>
      <c r="AV60" s="20">
        <v>246.39009999999999</v>
      </c>
      <c r="AW60" s="20">
        <v>89.707899999999995</v>
      </c>
      <c r="AX60" s="21">
        <v>336.09799999999996</v>
      </c>
      <c r="AY60" s="20">
        <v>0</v>
      </c>
      <c r="AZ60" s="20">
        <v>36.406199999999998</v>
      </c>
      <c r="BA60" s="20">
        <v>0</v>
      </c>
      <c r="BB60" s="21">
        <v>36.406199999999998</v>
      </c>
      <c r="BC60" s="20">
        <v>41.523699999999998</v>
      </c>
      <c r="BD60" s="20">
        <v>367.46339999999998</v>
      </c>
      <c r="BE60" s="20">
        <v>64.771000000000001</v>
      </c>
      <c r="BF60" s="21">
        <v>432.23439999999999</v>
      </c>
      <c r="BG60" s="20">
        <v>77.115399999999994</v>
      </c>
      <c r="BH60" s="20">
        <v>682.4325</v>
      </c>
      <c r="BI60" s="20">
        <v>120.2891</v>
      </c>
      <c r="BJ60" s="21">
        <v>802.72159999999997</v>
      </c>
      <c r="BK60" s="20">
        <v>183.48410000000001</v>
      </c>
      <c r="BL60" s="20">
        <v>1655.0934999999999</v>
      </c>
      <c r="BM60" s="20">
        <v>286.20909999999998</v>
      </c>
      <c r="BN60" s="21">
        <v>1941.3026</v>
      </c>
      <c r="BO60" s="20">
        <v>389.53129999999999</v>
      </c>
      <c r="BP60" s="20">
        <v>3601.3254000000002</v>
      </c>
      <c r="BQ60" s="20">
        <v>607.61329999999998</v>
      </c>
      <c r="BR60" s="21">
        <v>4208.9387000000006</v>
      </c>
      <c r="BS60" s="20">
        <v>0</v>
      </c>
      <c r="BT60" s="20">
        <v>0</v>
      </c>
      <c r="BU60" s="20">
        <v>0</v>
      </c>
      <c r="BV60" s="21">
        <v>0</v>
      </c>
      <c r="BW60" s="20">
        <f>VLOOKUP(A:A,[1]AssistancePivot!$1:$1048576,32,FALSE)</f>
        <v>0</v>
      </c>
      <c r="BX60" s="20">
        <f>VLOOKUP(A:A,[1]AssistancePivot!$1:$1048576,33,FALSE)</f>
        <v>0</v>
      </c>
      <c r="BY60" s="20">
        <f>VLOOKUP(A:A,[1]AssistancePivot!$1:$1048576,34,FALSE)</f>
        <v>0</v>
      </c>
      <c r="BZ60" s="20">
        <f>Table2[[#This Row],[Energy Tax Savings Through FY18]]+Table2[[#This Row],[Energy Tax Savings FY19 and After]]</f>
        <v>0</v>
      </c>
      <c r="CA60" s="20">
        <v>0.51900000000000002</v>
      </c>
      <c r="CB60" s="20">
        <v>18.539300000000001</v>
      </c>
      <c r="CC60" s="20">
        <v>0.71099999999999997</v>
      </c>
      <c r="CD60" s="21">
        <v>19.250299999999999</v>
      </c>
      <c r="CE60" s="20">
        <v>129.6387</v>
      </c>
      <c r="CF60" s="20">
        <v>1388.741</v>
      </c>
      <c r="CG60" s="20">
        <v>202.21799999999999</v>
      </c>
      <c r="CH60" s="21">
        <v>1590.9590000000001</v>
      </c>
      <c r="CI60" s="20">
        <v>518.65099999999995</v>
      </c>
      <c r="CJ60" s="20">
        <v>4971.5271000000002</v>
      </c>
      <c r="CK60" s="20">
        <v>809.12030000000004</v>
      </c>
      <c r="CL60" s="21">
        <v>5780.6473999999998</v>
      </c>
      <c r="CM60" s="20">
        <v>58.029299999999999</v>
      </c>
      <c r="CN60" s="20">
        <v>301.3356</v>
      </c>
      <c r="CO60" s="20">
        <v>90.418899999999994</v>
      </c>
      <c r="CP60" s="21">
        <v>391.75450000000001</v>
      </c>
      <c r="CQ60" s="20">
        <v>0</v>
      </c>
      <c r="CR60" s="20">
        <v>0</v>
      </c>
      <c r="CS60" s="20">
        <v>0</v>
      </c>
      <c r="CT60" s="21">
        <v>0</v>
      </c>
      <c r="CU60" s="20">
        <v>0</v>
      </c>
      <c r="CV60" s="20">
        <v>0</v>
      </c>
      <c r="CW60" s="20">
        <v>0</v>
      </c>
      <c r="CX60" s="21">
        <v>0</v>
      </c>
      <c r="CY60" s="20">
        <v>58.029299999999999</v>
      </c>
      <c r="CZ60" s="20">
        <v>301.3356</v>
      </c>
      <c r="DA60" s="20">
        <v>90.418899999999994</v>
      </c>
      <c r="DB60" s="21">
        <v>391.75450000000001</v>
      </c>
      <c r="DC60" s="20">
        <v>511.88659999999999</v>
      </c>
      <c r="DD60" s="20">
        <v>4489.3193000000001</v>
      </c>
      <c r="DE60" s="20">
        <v>798.47019999999998</v>
      </c>
      <c r="DF60" s="21">
        <v>5287.7894999999999</v>
      </c>
      <c r="DG60" s="20">
        <v>248.27780000000001</v>
      </c>
      <c r="DH60" s="20">
        <v>2438.6369</v>
      </c>
      <c r="DI60" s="20">
        <v>387.27809999999999</v>
      </c>
      <c r="DJ60" s="21">
        <v>2825.915</v>
      </c>
      <c r="DK60" s="20">
        <v>760.1644</v>
      </c>
      <c r="DL60" s="20">
        <v>6927.9561999999996</v>
      </c>
      <c r="DM60" s="20">
        <v>1185.7483</v>
      </c>
      <c r="DN60" s="20">
        <v>8113.7044999999998</v>
      </c>
      <c r="DO60" s="20">
        <v>702.13509999999997</v>
      </c>
      <c r="DP60" s="20">
        <v>6626.6206000000002</v>
      </c>
      <c r="DQ60" s="20">
        <v>1095.3294000000001</v>
      </c>
      <c r="DR60" s="22">
        <v>7721.9500000000007</v>
      </c>
      <c r="DS60" s="22">
        <v>0</v>
      </c>
      <c r="DT60" s="22">
        <v>0</v>
      </c>
      <c r="DU60" s="22">
        <v>0</v>
      </c>
      <c r="DV60" s="22">
        <v>0</v>
      </c>
      <c r="DW60" s="52">
        <v>29</v>
      </c>
      <c r="DX60" s="52">
        <v>0</v>
      </c>
      <c r="DY60" s="52">
        <v>0</v>
      </c>
      <c r="DZ60" s="52">
        <v>0</v>
      </c>
      <c r="EA60" s="52">
        <v>29</v>
      </c>
      <c r="EB60" s="52">
        <v>0</v>
      </c>
      <c r="EC60" s="52">
        <v>0</v>
      </c>
      <c r="ED60" s="52">
        <v>0</v>
      </c>
      <c r="EE60" s="52">
        <v>100</v>
      </c>
      <c r="EF60" s="52">
        <v>0</v>
      </c>
      <c r="EG60" s="52">
        <v>0</v>
      </c>
      <c r="EH60" s="52">
        <v>0</v>
      </c>
      <c r="EI60" s="52">
        <v>29</v>
      </c>
      <c r="EJ60" s="52">
        <v>29</v>
      </c>
      <c r="EK60" s="52">
        <v>100</v>
      </c>
    </row>
    <row r="61" spans="1:141" s="23" customFormat="1" x14ac:dyDescent="0.2">
      <c r="A61" s="33">
        <v>92500</v>
      </c>
      <c r="B61" s="24" t="s">
        <v>199</v>
      </c>
      <c r="C61" s="25" t="s">
        <v>687</v>
      </c>
      <c r="D61" s="25" t="s">
        <v>1109</v>
      </c>
      <c r="E61" s="35">
        <v>43</v>
      </c>
      <c r="F61" s="37">
        <v>5911</v>
      </c>
      <c r="G61" s="26">
        <v>74</v>
      </c>
      <c r="H61" s="42">
        <v>5633</v>
      </c>
      <c r="I61" s="42">
        <v>4820</v>
      </c>
      <c r="J61" s="59" t="s">
        <v>2526</v>
      </c>
      <c r="K61" s="17" t="s">
        <v>1876</v>
      </c>
      <c r="L61" s="48" t="s">
        <v>1877</v>
      </c>
      <c r="M61" s="48" t="s">
        <v>1861</v>
      </c>
      <c r="N61" s="27">
        <v>1182300</v>
      </c>
      <c r="O61" s="24" t="str">
        <f>VLOOKUP(A:A,[1]ProjectInfoPivot!$1:$1048576,51,FALSE)</f>
        <v>Tax Exempt Bonds</v>
      </c>
      <c r="P61" s="54">
        <v>23</v>
      </c>
      <c r="Q61" s="54">
        <v>0</v>
      </c>
      <c r="R61" s="54">
        <v>26</v>
      </c>
      <c r="S61" s="54">
        <v>0</v>
      </c>
      <c r="T61" s="54">
        <v>0</v>
      </c>
      <c r="U61" s="54">
        <v>49</v>
      </c>
      <c r="V61" s="54">
        <v>37</v>
      </c>
      <c r="W61" s="54">
        <v>0</v>
      </c>
      <c r="X61" s="54">
        <v>0</v>
      </c>
      <c r="Y61" s="54">
        <v>0</v>
      </c>
      <c r="Z61" s="54">
        <v>29</v>
      </c>
      <c r="AA61" s="54">
        <v>0</v>
      </c>
      <c r="AB61" s="54">
        <v>0</v>
      </c>
      <c r="AC61" s="54">
        <v>0</v>
      </c>
      <c r="AD61" s="54">
        <v>0</v>
      </c>
      <c r="AE61" s="54">
        <v>0</v>
      </c>
      <c r="AF61" s="54">
        <v>100</v>
      </c>
      <c r="AG61" s="54" t="s">
        <v>2480</v>
      </c>
      <c r="AH61" s="54" t="s">
        <v>2481</v>
      </c>
      <c r="AI61" s="28">
        <v>0</v>
      </c>
      <c r="AJ61" s="28">
        <v>0</v>
      </c>
      <c r="AK61" s="28">
        <v>0</v>
      </c>
      <c r="AL61" s="20">
        <v>0</v>
      </c>
      <c r="AM61" s="28">
        <v>0</v>
      </c>
      <c r="AN61" s="28">
        <v>0</v>
      </c>
      <c r="AO61" s="28">
        <v>0</v>
      </c>
      <c r="AP61" s="21">
        <v>0</v>
      </c>
      <c r="AQ61" s="28">
        <v>0</v>
      </c>
      <c r="AR61" s="28">
        <v>119.7024</v>
      </c>
      <c r="AS61" s="28">
        <v>0</v>
      </c>
      <c r="AT61" s="21">
        <v>119.7024</v>
      </c>
      <c r="AU61" s="28">
        <v>0</v>
      </c>
      <c r="AV61" s="28">
        <v>0</v>
      </c>
      <c r="AW61" s="28">
        <v>0</v>
      </c>
      <c r="AX61" s="21">
        <v>0</v>
      </c>
      <c r="AY61" s="28">
        <v>0</v>
      </c>
      <c r="AZ61" s="28">
        <v>0</v>
      </c>
      <c r="BA61" s="28">
        <v>0</v>
      </c>
      <c r="BB61" s="21">
        <v>0</v>
      </c>
      <c r="BC61" s="28">
        <v>18.551400000000001</v>
      </c>
      <c r="BD61" s="28">
        <v>510.34440000000001</v>
      </c>
      <c r="BE61" s="28">
        <v>23.466899999999999</v>
      </c>
      <c r="BF61" s="21">
        <v>533.81129999999996</v>
      </c>
      <c r="BG61" s="28">
        <v>34.452599999999997</v>
      </c>
      <c r="BH61" s="28">
        <v>947.78290000000004</v>
      </c>
      <c r="BI61" s="28">
        <v>43.581299999999999</v>
      </c>
      <c r="BJ61" s="21">
        <v>991.36419999999998</v>
      </c>
      <c r="BK61" s="28">
        <v>53.003999999999998</v>
      </c>
      <c r="BL61" s="20">
        <v>1577.8297</v>
      </c>
      <c r="BM61" s="28">
        <v>67.048199999999994</v>
      </c>
      <c r="BN61" s="21">
        <v>1644.8779</v>
      </c>
      <c r="BO61" s="28">
        <v>52.9893</v>
      </c>
      <c r="BP61" s="28">
        <v>1748.1364000000001</v>
      </c>
      <c r="BQ61" s="28">
        <v>67.029600000000002</v>
      </c>
      <c r="BR61" s="21">
        <v>1815.1660000000002</v>
      </c>
      <c r="BS61" s="28">
        <v>0</v>
      </c>
      <c r="BT61" s="28">
        <v>0</v>
      </c>
      <c r="BU61" s="28">
        <v>0</v>
      </c>
      <c r="BV61" s="21">
        <v>0</v>
      </c>
      <c r="BW61" s="28">
        <f>VLOOKUP(A:A,[1]AssistancePivot!$1:$1048576,32,FALSE)</f>
        <v>0</v>
      </c>
      <c r="BX61" s="28">
        <f>VLOOKUP(A:A,[1]AssistancePivot!$1:$1048576,33,FALSE)</f>
        <v>0</v>
      </c>
      <c r="BY61" s="28">
        <f>VLOOKUP(A:A,[1]AssistancePivot!$1:$1048576,34,FALSE)</f>
        <v>0</v>
      </c>
      <c r="BZ61" s="20">
        <f>Table2[[#This Row],[Energy Tax Savings Through FY18]]+Table2[[#This Row],[Energy Tax Savings FY19 and After]]</f>
        <v>0</v>
      </c>
      <c r="CA61" s="28">
        <v>0.3135</v>
      </c>
      <c r="CB61" s="28">
        <v>9.7253000000000007</v>
      </c>
      <c r="CC61" s="28">
        <v>0.35370000000000001</v>
      </c>
      <c r="CD61" s="21">
        <v>10.079000000000001</v>
      </c>
      <c r="CE61" s="28">
        <v>62.120199999999997</v>
      </c>
      <c r="CF61" s="28">
        <v>2184.3175000000001</v>
      </c>
      <c r="CG61" s="28">
        <v>78.58</v>
      </c>
      <c r="CH61" s="21">
        <v>2262.8975</v>
      </c>
      <c r="CI61" s="28">
        <v>114.79600000000001</v>
      </c>
      <c r="CJ61" s="28">
        <v>3922.7285999999999</v>
      </c>
      <c r="CK61" s="28">
        <v>145.2559</v>
      </c>
      <c r="CL61" s="21">
        <v>4067.9845</v>
      </c>
      <c r="CM61" s="20">
        <v>0.3135</v>
      </c>
      <c r="CN61" s="20">
        <v>9.7253000000000007</v>
      </c>
      <c r="CO61" s="28">
        <v>0.35370000000000001</v>
      </c>
      <c r="CP61" s="21">
        <v>10.079000000000001</v>
      </c>
      <c r="CQ61" s="28">
        <v>0</v>
      </c>
      <c r="CR61" s="28">
        <v>0</v>
      </c>
      <c r="CS61" s="28">
        <v>0</v>
      </c>
      <c r="CT61" s="21">
        <v>0</v>
      </c>
      <c r="CU61" s="20">
        <v>0</v>
      </c>
      <c r="CV61" s="20">
        <v>0</v>
      </c>
      <c r="CW61" s="28">
        <v>0</v>
      </c>
      <c r="CX61" s="21">
        <v>0</v>
      </c>
      <c r="CY61" s="28">
        <v>0.3135</v>
      </c>
      <c r="CZ61" s="28">
        <v>9.7253000000000007</v>
      </c>
      <c r="DA61" s="28">
        <v>0.35370000000000001</v>
      </c>
      <c r="DB61" s="21">
        <v>10.079000000000001</v>
      </c>
      <c r="DC61" s="28">
        <v>52.9893</v>
      </c>
      <c r="DD61" s="28">
        <v>1867.8388</v>
      </c>
      <c r="DE61" s="28">
        <v>67.029600000000002</v>
      </c>
      <c r="DF61" s="21">
        <v>1934.8684000000001</v>
      </c>
      <c r="DG61" s="28">
        <v>115.1242</v>
      </c>
      <c r="DH61" s="28">
        <v>3642.4448000000002</v>
      </c>
      <c r="DI61" s="28">
        <v>145.62819999999999</v>
      </c>
      <c r="DJ61" s="21">
        <v>3788.0730000000003</v>
      </c>
      <c r="DK61" s="28">
        <v>168.11349999999999</v>
      </c>
      <c r="DL61" s="28">
        <v>5510.2835999999998</v>
      </c>
      <c r="DM61" s="28">
        <v>212.65780000000001</v>
      </c>
      <c r="DN61" s="20">
        <v>5722.9413999999997</v>
      </c>
      <c r="DO61" s="28">
        <v>167.8</v>
      </c>
      <c r="DP61" s="28">
        <v>5500.5582999999997</v>
      </c>
      <c r="DQ61" s="28">
        <v>212.30410000000001</v>
      </c>
      <c r="DR61" s="22">
        <v>5712.8624</v>
      </c>
      <c r="DS61" s="29">
        <v>0</v>
      </c>
      <c r="DT61" s="29">
        <v>0</v>
      </c>
      <c r="DU61" s="29">
        <v>0</v>
      </c>
      <c r="DV61" s="29">
        <v>0</v>
      </c>
      <c r="DW61" s="52">
        <v>0</v>
      </c>
      <c r="DX61" s="52">
        <v>0</v>
      </c>
      <c r="DY61" s="52">
        <v>0</v>
      </c>
      <c r="DZ61" s="52">
        <v>49</v>
      </c>
      <c r="EA61" s="52">
        <v>0</v>
      </c>
      <c r="EB61" s="52">
        <v>0</v>
      </c>
      <c r="EC61" s="52">
        <v>0</v>
      </c>
      <c r="ED61" s="52">
        <v>49</v>
      </c>
      <c r="EE61" s="52">
        <v>0</v>
      </c>
      <c r="EF61" s="52">
        <v>0</v>
      </c>
      <c r="EG61" s="52">
        <v>0</v>
      </c>
      <c r="EH61" s="52">
        <v>100</v>
      </c>
      <c r="EI61" s="52">
        <v>49</v>
      </c>
      <c r="EJ61" s="52">
        <v>49</v>
      </c>
      <c r="EK61" s="52">
        <v>100</v>
      </c>
    </row>
    <row r="62" spans="1:141" s="23" customFormat="1" x14ac:dyDescent="0.2">
      <c r="A62" s="31">
        <v>92503</v>
      </c>
      <c r="B62" s="13" t="s">
        <v>200</v>
      </c>
      <c r="C62" s="14" t="s">
        <v>688</v>
      </c>
      <c r="D62" s="14" t="s">
        <v>1110</v>
      </c>
      <c r="E62" s="34">
        <v>20</v>
      </c>
      <c r="F62" s="36">
        <v>4943</v>
      </c>
      <c r="G62" s="16">
        <v>36</v>
      </c>
      <c r="H62" s="41">
        <v>25500</v>
      </c>
      <c r="I62" s="41">
        <v>25500</v>
      </c>
      <c r="J62" s="59" t="s">
        <v>2527</v>
      </c>
      <c r="K62" s="17" t="s">
        <v>1857</v>
      </c>
      <c r="L62" s="47" t="s">
        <v>1912</v>
      </c>
      <c r="M62" s="47" t="s">
        <v>1913</v>
      </c>
      <c r="N62" s="18">
        <v>2000000</v>
      </c>
      <c r="O62" s="13" t="str">
        <f>VLOOKUP(A:A,[1]ProjectInfoPivot!$1:$1048576,51,FALSE)</f>
        <v>Mortgage Recording Tax, Payment In Lieu Of Taxes, Sales Tax, Tax Exempt Bonds</v>
      </c>
      <c r="P62" s="54">
        <v>0</v>
      </c>
      <c r="Q62" s="54">
        <v>0</v>
      </c>
      <c r="R62" s="54">
        <v>81</v>
      </c>
      <c r="S62" s="54">
        <v>81</v>
      </c>
      <c r="T62" s="54">
        <v>0</v>
      </c>
      <c r="U62" s="54">
        <v>162</v>
      </c>
      <c r="V62" s="54">
        <v>162</v>
      </c>
      <c r="W62" s="54">
        <v>0</v>
      </c>
      <c r="X62" s="54">
        <v>0</v>
      </c>
      <c r="Y62" s="54">
        <v>0</v>
      </c>
      <c r="Z62" s="54">
        <v>19</v>
      </c>
      <c r="AA62" s="54">
        <v>0</v>
      </c>
      <c r="AB62" s="54">
        <v>0</v>
      </c>
      <c r="AC62" s="54">
        <v>0</v>
      </c>
      <c r="AD62" s="54">
        <v>0</v>
      </c>
      <c r="AE62" s="54">
        <v>0</v>
      </c>
      <c r="AF62" s="54">
        <v>100</v>
      </c>
      <c r="AG62" s="54" t="s">
        <v>2480</v>
      </c>
      <c r="AH62" s="54" t="s">
        <v>2481</v>
      </c>
      <c r="AI62" s="20">
        <v>28.043900000000001</v>
      </c>
      <c r="AJ62" s="20">
        <v>365.50659999999999</v>
      </c>
      <c r="AK62" s="20">
        <v>58.3369</v>
      </c>
      <c r="AL62" s="20">
        <v>423.84350000000001</v>
      </c>
      <c r="AM62" s="20">
        <v>70.241699999999994</v>
      </c>
      <c r="AN62" s="20">
        <v>548.78120000000001</v>
      </c>
      <c r="AO62" s="20">
        <v>146.11699999999999</v>
      </c>
      <c r="AP62" s="21">
        <v>694.89819999999997</v>
      </c>
      <c r="AQ62" s="20">
        <v>0</v>
      </c>
      <c r="AR62" s="20">
        <v>35.090000000000003</v>
      </c>
      <c r="AS62" s="20">
        <v>0</v>
      </c>
      <c r="AT62" s="21">
        <v>35.090000000000003</v>
      </c>
      <c r="AU62" s="20">
        <v>86.248999999999995</v>
      </c>
      <c r="AV62" s="20">
        <v>476.02199999999999</v>
      </c>
      <c r="AW62" s="20">
        <v>179.41540000000001</v>
      </c>
      <c r="AX62" s="21">
        <v>655.43740000000003</v>
      </c>
      <c r="AY62" s="20">
        <v>0</v>
      </c>
      <c r="AZ62" s="20">
        <v>35.090000000000003</v>
      </c>
      <c r="BA62" s="20">
        <v>0</v>
      </c>
      <c r="BB62" s="21">
        <v>35.090000000000003</v>
      </c>
      <c r="BC62" s="20">
        <v>171.82060000000001</v>
      </c>
      <c r="BD62" s="20">
        <v>1007.3992</v>
      </c>
      <c r="BE62" s="20">
        <v>357.42189999999999</v>
      </c>
      <c r="BF62" s="21">
        <v>1364.8210999999999</v>
      </c>
      <c r="BG62" s="20">
        <v>319.09539999999998</v>
      </c>
      <c r="BH62" s="20">
        <v>1870.8842999999999</v>
      </c>
      <c r="BI62" s="20">
        <v>663.78330000000005</v>
      </c>
      <c r="BJ62" s="21">
        <v>2534.6675999999998</v>
      </c>
      <c r="BK62" s="20">
        <v>502.95260000000002</v>
      </c>
      <c r="BL62" s="20">
        <v>3316.5493000000001</v>
      </c>
      <c r="BM62" s="20">
        <v>1046.2437</v>
      </c>
      <c r="BN62" s="21">
        <v>4362.7929999999997</v>
      </c>
      <c r="BO62" s="20">
        <v>1268.6895</v>
      </c>
      <c r="BP62" s="20">
        <v>7734.8145999999997</v>
      </c>
      <c r="BQ62" s="20">
        <v>2639.1327999999999</v>
      </c>
      <c r="BR62" s="21">
        <v>10373.947399999999</v>
      </c>
      <c r="BS62" s="20">
        <v>0</v>
      </c>
      <c r="BT62" s="20">
        <v>0</v>
      </c>
      <c r="BU62" s="20">
        <v>0</v>
      </c>
      <c r="BV62" s="21">
        <v>0</v>
      </c>
      <c r="BW62" s="20">
        <f>VLOOKUP(A:A,[1]AssistancePivot!$1:$1048576,32,FALSE)</f>
        <v>0</v>
      </c>
      <c r="BX62" s="20">
        <f>VLOOKUP(A:A,[1]AssistancePivot!$1:$1048576,33,FALSE)</f>
        <v>0</v>
      </c>
      <c r="BY62" s="20">
        <f>VLOOKUP(A:A,[1]AssistancePivot!$1:$1048576,34,FALSE)</f>
        <v>0</v>
      </c>
      <c r="BZ62" s="20">
        <f>Table2[[#This Row],[Energy Tax Savings Through FY18]]+Table2[[#This Row],[Energy Tax Savings FY19 and After]]</f>
        <v>0</v>
      </c>
      <c r="CA62" s="20">
        <v>0.14530000000000001</v>
      </c>
      <c r="CB62" s="20">
        <v>2.4872000000000001</v>
      </c>
      <c r="CC62" s="20">
        <v>0.25790000000000002</v>
      </c>
      <c r="CD62" s="21">
        <v>2.7450999999999999</v>
      </c>
      <c r="CE62" s="20">
        <v>536.43119999999999</v>
      </c>
      <c r="CF62" s="20">
        <v>3746.4769999999999</v>
      </c>
      <c r="CG62" s="20">
        <v>1115.8860999999999</v>
      </c>
      <c r="CH62" s="21">
        <v>4862.3630999999996</v>
      </c>
      <c r="CI62" s="20">
        <v>1804.9754</v>
      </c>
      <c r="CJ62" s="20">
        <v>11478.804400000001</v>
      </c>
      <c r="CK62" s="20">
        <v>3754.761</v>
      </c>
      <c r="CL62" s="21">
        <v>15233.565400000001</v>
      </c>
      <c r="CM62" s="20">
        <v>86.394300000000001</v>
      </c>
      <c r="CN62" s="20">
        <v>513.5992</v>
      </c>
      <c r="CO62" s="20">
        <v>179.67330000000001</v>
      </c>
      <c r="CP62" s="21">
        <v>693.27250000000004</v>
      </c>
      <c r="CQ62" s="20">
        <v>0</v>
      </c>
      <c r="CR62" s="20">
        <v>0</v>
      </c>
      <c r="CS62" s="20">
        <v>0</v>
      </c>
      <c r="CT62" s="21">
        <v>0</v>
      </c>
      <c r="CU62" s="20">
        <v>0</v>
      </c>
      <c r="CV62" s="20">
        <v>0</v>
      </c>
      <c r="CW62" s="20">
        <v>0</v>
      </c>
      <c r="CX62" s="21">
        <v>0</v>
      </c>
      <c r="CY62" s="20">
        <v>86.394300000000001</v>
      </c>
      <c r="CZ62" s="20">
        <v>513.5992</v>
      </c>
      <c r="DA62" s="20">
        <v>179.67330000000001</v>
      </c>
      <c r="DB62" s="21">
        <v>693.27250000000004</v>
      </c>
      <c r="DC62" s="20">
        <v>1366.9751000000001</v>
      </c>
      <c r="DD62" s="20">
        <v>8684.1923999999999</v>
      </c>
      <c r="DE62" s="20">
        <v>2843.5866999999998</v>
      </c>
      <c r="DF62" s="21">
        <v>11527.7791</v>
      </c>
      <c r="DG62" s="20">
        <v>1027.3471999999999</v>
      </c>
      <c r="DH62" s="20">
        <v>6624.7605000000003</v>
      </c>
      <c r="DI62" s="20">
        <v>2137.0913</v>
      </c>
      <c r="DJ62" s="21">
        <v>8761.8518000000004</v>
      </c>
      <c r="DK62" s="20">
        <v>2394.3222999999998</v>
      </c>
      <c r="DL62" s="20">
        <v>15308.9529</v>
      </c>
      <c r="DM62" s="20">
        <v>4980.6779999999999</v>
      </c>
      <c r="DN62" s="20">
        <v>20289.6309</v>
      </c>
      <c r="DO62" s="20">
        <v>2307.9279999999999</v>
      </c>
      <c r="DP62" s="20">
        <v>14795.3537</v>
      </c>
      <c r="DQ62" s="20">
        <v>4801.0047000000004</v>
      </c>
      <c r="DR62" s="22">
        <v>19596.358400000001</v>
      </c>
      <c r="DS62" s="22">
        <v>0</v>
      </c>
      <c r="DT62" s="22">
        <v>0</v>
      </c>
      <c r="DU62" s="22">
        <v>0</v>
      </c>
      <c r="DV62" s="22">
        <v>0</v>
      </c>
      <c r="DW62" s="52">
        <v>0</v>
      </c>
      <c r="DX62" s="52">
        <v>0</v>
      </c>
      <c r="DY62" s="52">
        <v>0</v>
      </c>
      <c r="DZ62" s="52">
        <v>0</v>
      </c>
      <c r="EA62" s="52">
        <v>0</v>
      </c>
      <c r="EB62" s="52">
        <v>0</v>
      </c>
      <c r="EC62" s="52">
        <v>0</v>
      </c>
      <c r="ED62" s="52">
        <v>0</v>
      </c>
      <c r="EE62" s="52">
        <v>0</v>
      </c>
      <c r="EF62" s="52">
        <v>0</v>
      </c>
      <c r="EG62" s="52">
        <v>0</v>
      </c>
      <c r="EH62" s="52">
        <v>0</v>
      </c>
      <c r="EI62" s="52">
        <v>0</v>
      </c>
      <c r="EJ62" s="52">
        <v>0</v>
      </c>
      <c r="EK62" s="52"/>
    </row>
    <row r="63" spans="1:141" s="23" customFormat="1" x14ac:dyDescent="0.2">
      <c r="A63" s="31">
        <v>92505</v>
      </c>
      <c r="B63" s="13" t="s">
        <v>201</v>
      </c>
      <c r="C63" s="14" t="s">
        <v>689</v>
      </c>
      <c r="D63" s="14" t="s">
        <v>1112</v>
      </c>
      <c r="E63" s="34">
        <v>1</v>
      </c>
      <c r="F63" s="36">
        <v>219</v>
      </c>
      <c r="G63" s="16">
        <v>1301</v>
      </c>
      <c r="H63" s="41">
        <v>0</v>
      </c>
      <c r="I63" s="41">
        <v>8992</v>
      </c>
      <c r="J63" s="59" t="s">
        <v>2507</v>
      </c>
      <c r="K63" s="17" t="s">
        <v>1837</v>
      </c>
      <c r="L63" s="47" t="s">
        <v>1912</v>
      </c>
      <c r="M63" s="47" t="s">
        <v>1913</v>
      </c>
      <c r="N63" s="18">
        <v>1910000</v>
      </c>
      <c r="O63" s="13" t="str">
        <f>VLOOKUP(A:A,[1]ProjectInfoPivot!$1:$1048576,51,FALSE)</f>
        <v>Business Incentive Rate, Mortgage Recording Tax, Payment In Lieu Of Taxes, Sales Tax</v>
      </c>
      <c r="P63" s="54">
        <v>0</v>
      </c>
      <c r="Q63" s="54">
        <v>0</v>
      </c>
      <c r="R63" s="54">
        <v>12</v>
      </c>
      <c r="S63" s="54">
        <v>0</v>
      </c>
      <c r="T63" s="54">
        <v>0</v>
      </c>
      <c r="U63" s="54">
        <v>12</v>
      </c>
      <c r="V63" s="54">
        <v>12</v>
      </c>
      <c r="W63" s="54">
        <v>0</v>
      </c>
      <c r="X63" s="54">
        <v>0</v>
      </c>
      <c r="Y63" s="54">
        <v>0</v>
      </c>
      <c r="Z63" s="54">
        <v>2</v>
      </c>
      <c r="AA63" s="54">
        <v>0</v>
      </c>
      <c r="AB63" s="54">
        <v>0</v>
      </c>
      <c r="AC63" s="54">
        <v>0</v>
      </c>
      <c r="AD63" s="54">
        <v>0</v>
      </c>
      <c r="AE63" s="54">
        <v>0</v>
      </c>
      <c r="AF63" s="54">
        <v>100</v>
      </c>
      <c r="AG63" s="54" t="s">
        <v>2481</v>
      </c>
      <c r="AH63" s="54" t="s">
        <v>2481</v>
      </c>
      <c r="AI63" s="20">
        <v>4.2840999999999996</v>
      </c>
      <c r="AJ63" s="20">
        <v>77.395099999999999</v>
      </c>
      <c r="AK63" s="20">
        <v>8.9116999999999997</v>
      </c>
      <c r="AL63" s="20">
        <v>86.306799999999996</v>
      </c>
      <c r="AM63" s="20">
        <v>95.180499999999995</v>
      </c>
      <c r="AN63" s="20">
        <v>306.77260000000001</v>
      </c>
      <c r="AO63" s="20">
        <v>197.99469999999999</v>
      </c>
      <c r="AP63" s="21">
        <v>504.76729999999998</v>
      </c>
      <c r="AQ63" s="20">
        <v>0</v>
      </c>
      <c r="AR63" s="20">
        <v>22.369900000000001</v>
      </c>
      <c r="AS63" s="20">
        <v>0</v>
      </c>
      <c r="AT63" s="21">
        <v>22.369900000000001</v>
      </c>
      <c r="AU63" s="20">
        <v>92.480400000000003</v>
      </c>
      <c r="AV63" s="20">
        <v>343.27170000000001</v>
      </c>
      <c r="AW63" s="20">
        <v>192.37809999999999</v>
      </c>
      <c r="AX63" s="21">
        <v>535.64980000000003</v>
      </c>
      <c r="AY63" s="20">
        <v>0</v>
      </c>
      <c r="AZ63" s="20">
        <v>22.369900000000001</v>
      </c>
      <c r="BA63" s="20">
        <v>0</v>
      </c>
      <c r="BB63" s="21">
        <v>22.369900000000001</v>
      </c>
      <c r="BC63" s="20">
        <v>20.3324</v>
      </c>
      <c r="BD63" s="20">
        <v>112.02670000000001</v>
      </c>
      <c r="BE63" s="20">
        <v>42.295400000000001</v>
      </c>
      <c r="BF63" s="21">
        <v>154.32210000000001</v>
      </c>
      <c r="BG63" s="20">
        <v>37.760100000000001</v>
      </c>
      <c r="BH63" s="20">
        <v>208.05</v>
      </c>
      <c r="BI63" s="20">
        <v>78.5488</v>
      </c>
      <c r="BJ63" s="21">
        <v>286.59879999999998</v>
      </c>
      <c r="BK63" s="20">
        <v>65.076700000000002</v>
      </c>
      <c r="BL63" s="20">
        <v>360.97269999999997</v>
      </c>
      <c r="BM63" s="20">
        <v>135.3725</v>
      </c>
      <c r="BN63" s="21">
        <v>496.34519999999998</v>
      </c>
      <c r="BO63" s="20">
        <v>113.2991</v>
      </c>
      <c r="BP63" s="20">
        <v>677.97550000000001</v>
      </c>
      <c r="BQ63" s="20">
        <v>235.68530000000001</v>
      </c>
      <c r="BR63" s="21">
        <v>913.66079999999999</v>
      </c>
      <c r="BS63" s="20">
        <v>0</v>
      </c>
      <c r="BT63" s="20">
        <v>0</v>
      </c>
      <c r="BU63" s="20">
        <v>0</v>
      </c>
      <c r="BV63" s="21">
        <v>0</v>
      </c>
      <c r="BW63" s="20">
        <f>VLOOKUP(A:A,[1]AssistancePivot!$1:$1048576,32,FALSE)</f>
        <v>0</v>
      </c>
      <c r="BX63" s="20">
        <f>VLOOKUP(A:A,[1]AssistancePivot!$1:$1048576,33,FALSE)</f>
        <v>0.77339999999999998</v>
      </c>
      <c r="BY63" s="20">
        <f>VLOOKUP(A:A,[1]AssistancePivot!$1:$1048576,34,FALSE)</f>
        <v>0</v>
      </c>
      <c r="BZ63" s="20">
        <f>Table2[[#This Row],[Energy Tax Savings Through FY18]]+Table2[[#This Row],[Energy Tax Savings FY19 and After]]</f>
        <v>0.77339999999999998</v>
      </c>
      <c r="CA63" s="20">
        <v>0</v>
      </c>
      <c r="CB63" s="20">
        <v>0</v>
      </c>
      <c r="CC63" s="20">
        <v>0</v>
      </c>
      <c r="CD63" s="21">
        <v>0</v>
      </c>
      <c r="CE63" s="20">
        <v>56.723799999999997</v>
      </c>
      <c r="CF63" s="20">
        <v>373.39</v>
      </c>
      <c r="CG63" s="20">
        <v>117.9969</v>
      </c>
      <c r="CH63" s="21">
        <v>491.38689999999997</v>
      </c>
      <c r="CI63" s="20">
        <v>170.02289999999999</v>
      </c>
      <c r="CJ63" s="20">
        <v>1050.5921000000001</v>
      </c>
      <c r="CK63" s="20">
        <v>353.68220000000002</v>
      </c>
      <c r="CL63" s="21">
        <v>1404.2743</v>
      </c>
      <c r="CM63" s="20">
        <v>92.480400000000003</v>
      </c>
      <c r="CN63" s="20">
        <v>366.41500000000002</v>
      </c>
      <c r="CO63" s="20">
        <v>192.37809999999999</v>
      </c>
      <c r="CP63" s="21">
        <v>558.79309999999998</v>
      </c>
      <c r="CQ63" s="20">
        <v>0</v>
      </c>
      <c r="CR63" s="20">
        <v>0</v>
      </c>
      <c r="CS63" s="20">
        <v>0</v>
      </c>
      <c r="CT63" s="21">
        <v>0</v>
      </c>
      <c r="CU63" s="20">
        <v>0</v>
      </c>
      <c r="CV63" s="20">
        <v>0</v>
      </c>
      <c r="CW63" s="20">
        <v>0</v>
      </c>
      <c r="CX63" s="21">
        <v>0</v>
      </c>
      <c r="CY63" s="20">
        <v>92.480400000000003</v>
      </c>
      <c r="CZ63" s="20">
        <v>366.41500000000002</v>
      </c>
      <c r="DA63" s="20">
        <v>192.37809999999999</v>
      </c>
      <c r="DB63" s="21">
        <v>558.79309999999998</v>
      </c>
      <c r="DC63" s="20">
        <v>212.7637</v>
      </c>
      <c r="DD63" s="20">
        <v>1084.5130999999999</v>
      </c>
      <c r="DE63" s="20">
        <v>442.5917</v>
      </c>
      <c r="DF63" s="21">
        <v>1527.1047999999998</v>
      </c>
      <c r="DG63" s="20">
        <v>114.8163</v>
      </c>
      <c r="DH63" s="20">
        <v>693.46669999999995</v>
      </c>
      <c r="DI63" s="20">
        <v>238.84110000000001</v>
      </c>
      <c r="DJ63" s="21">
        <v>932.30779999999993</v>
      </c>
      <c r="DK63" s="20">
        <v>327.58</v>
      </c>
      <c r="DL63" s="20">
        <v>1777.9798000000001</v>
      </c>
      <c r="DM63" s="20">
        <v>681.43280000000004</v>
      </c>
      <c r="DN63" s="20">
        <v>2459.4126000000001</v>
      </c>
      <c r="DO63" s="20">
        <v>235.09960000000001</v>
      </c>
      <c r="DP63" s="20">
        <v>1411.5648000000001</v>
      </c>
      <c r="DQ63" s="20">
        <v>489.05470000000003</v>
      </c>
      <c r="DR63" s="22">
        <v>1900.6195000000002</v>
      </c>
      <c r="DS63" s="22">
        <v>0</v>
      </c>
      <c r="DT63" s="22">
        <v>0</v>
      </c>
      <c r="DU63" s="22">
        <v>0</v>
      </c>
      <c r="DV63" s="22">
        <v>0</v>
      </c>
      <c r="DW63" s="52">
        <v>0</v>
      </c>
      <c r="DX63" s="52">
        <v>0</v>
      </c>
      <c r="DY63" s="52">
        <v>0</v>
      </c>
      <c r="DZ63" s="52">
        <v>5</v>
      </c>
      <c r="EA63" s="52">
        <v>0</v>
      </c>
      <c r="EB63" s="52">
        <v>0</v>
      </c>
      <c r="EC63" s="52">
        <v>0</v>
      </c>
      <c r="ED63" s="52">
        <v>5</v>
      </c>
      <c r="EE63" s="52">
        <v>0</v>
      </c>
      <c r="EF63" s="52">
        <v>0</v>
      </c>
      <c r="EG63" s="52">
        <v>0</v>
      </c>
      <c r="EH63" s="52">
        <v>100</v>
      </c>
      <c r="EI63" s="52">
        <v>5</v>
      </c>
      <c r="EJ63" s="52">
        <v>5</v>
      </c>
      <c r="EK63" s="52">
        <v>100</v>
      </c>
    </row>
    <row r="64" spans="1:141" s="23" customFormat="1" x14ac:dyDescent="0.2">
      <c r="A64" s="31">
        <v>92506</v>
      </c>
      <c r="B64" s="13" t="s">
        <v>202</v>
      </c>
      <c r="C64" s="14" t="s">
        <v>690</v>
      </c>
      <c r="D64" s="14" t="s">
        <v>1112</v>
      </c>
      <c r="E64" s="34">
        <v>8</v>
      </c>
      <c r="F64" s="36">
        <v>1784</v>
      </c>
      <c r="G64" s="16">
        <v>4</v>
      </c>
      <c r="H64" s="41">
        <v>9993</v>
      </c>
      <c r="I64" s="41">
        <v>15765</v>
      </c>
      <c r="J64" s="59" t="s">
        <v>2528</v>
      </c>
      <c r="K64" s="17" t="s">
        <v>1837</v>
      </c>
      <c r="L64" s="47" t="s">
        <v>1914</v>
      </c>
      <c r="M64" s="47" t="s">
        <v>1900</v>
      </c>
      <c r="N64" s="18">
        <v>2900000</v>
      </c>
      <c r="O64" s="13" t="str">
        <f>VLOOKUP(A:A,[1]ProjectInfoPivot!$1:$1048576,51,FALSE)</f>
        <v>Mortgage Recording Tax, Payment In Lieu Of Taxes, Sales Tax</v>
      </c>
      <c r="P64" s="54">
        <v>0</v>
      </c>
      <c r="Q64" s="54">
        <v>0</v>
      </c>
      <c r="R64" s="54">
        <v>0</v>
      </c>
      <c r="S64" s="54">
        <v>0</v>
      </c>
      <c r="T64" s="54">
        <v>0</v>
      </c>
      <c r="U64" s="54">
        <v>0</v>
      </c>
      <c r="V64" s="54">
        <v>23</v>
      </c>
      <c r="W64" s="54">
        <v>0</v>
      </c>
      <c r="X64" s="54">
        <v>0</v>
      </c>
      <c r="Y64" s="54">
        <v>0</v>
      </c>
      <c r="Z64" s="54">
        <v>20</v>
      </c>
      <c r="AA64" s="54">
        <v>0</v>
      </c>
      <c r="AB64" s="54">
        <v>0</v>
      </c>
      <c r="AC64" s="54">
        <v>0</v>
      </c>
      <c r="AD64" s="54">
        <v>0</v>
      </c>
      <c r="AE64" s="54">
        <v>0</v>
      </c>
      <c r="AF64" s="54"/>
      <c r="AG64" s="54"/>
      <c r="AH64" s="54"/>
      <c r="AI64" s="20">
        <v>185.1866</v>
      </c>
      <c r="AJ64" s="20">
        <v>295.5566</v>
      </c>
      <c r="AK64" s="20">
        <v>0</v>
      </c>
      <c r="AL64" s="20">
        <v>295.5566</v>
      </c>
      <c r="AM64" s="20">
        <v>143.16470000000001</v>
      </c>
      <c r="AN64" s="20">
        <v>324.01049999999998</v>
      </c>
      <c r="AO64" s="20">
        <v>0</v>
      </c>
      <c r="AP64" s="21">
        <v>324.01049999999998</v>
      </c>
      <c r="AQ64" s="20">
        <v>0</v>
      </c>
      <c r="AR64" s="20">
        <v>44.2239</v>
      </c>
      <c r="AS64" s="20">
        <v>0</v>
      </c>
      <c r="AT64" s="21">
        <v>44.2239</v>
      </c>
      <c r="AU64" s="20">
        <v>15.2599</v>
      </c>
      <c r="AV64" s="20">
        <v>360.3492</v>
      </c>
      <c r="AW64" s="20">
        <v>0</v>
      </c>
      <c r="AX64" s="21">
        <v>360.3492</v>
      </c>
      <c r="AY64" s="20">
        <v>0</v>
      </c>
      <c r="AZ64" s="20">
        <v>44.2239</v>
      </c>
      <c r="BA64" s="20">
        <v>0</v>
      </c>
      <c r="BB64" s="21">
        <v>44.2239</v>
      </c>
      <c r="BC64" s="20">
        <v>10.9437</v>
      </c>
      <c r="BD64" s="20">
        <v>43.691899999999997</v>
      </c>
      <c r="BE64" s="20">
        <v>0</v>
      </c>
      <c r="BF64" s="21">
        <v>43.691899999999997</v>
      </c>
      <c r="BG64" s="20">
        <v>20.324000000000002</v>
      </c>
      <c r="BH64" s="20">
        <v>81.142499999999998</v>
      </c>
      <c r="BI64" s="20">
        <v>0</v>
      </c>
      <c r="BJ64" s="21">
        <v>81.142499999999998</v>
      </c>
      <c r="BK64" s="20">
        <v>344.35910000000001</v>
      </c>
      <c r="BL64" s="20">
        <v>384.0523</v>
      </c>
      <c r="BM64" s="20">
        <v>0</v>
      </c>
      <c r="BN64" s="21">
        <v>384.0523</v>
      </c>
      <c r="BO64" s="20">
        <v>44.725499999999997</v>
      </c>
      <c r="BP64" s="20">
        <v>207.58609999999999</v>
      </c>
      <c r="BQ64" s="20">
        <v>0</v>
      </c>
      <c r="BR64" s="21">
        <v>207.58609999999999</v>
      </c>
      <c r="BS64" s="20">
        <v>0</v>
      </c>
      <c r="BT64" s="20">
        <v>0.54949999999999999</v>
      </c>
      <c r="BU64" s="20">
        <v>0</v>
      </c>
      <c r="BV64" s="21">
        <v>0.54949999999999999</v>
      </c>
      <c r="BW64" s="20">
        <f>VLOOKUP(A:A,[1]AssistancePivot!$1:$1048576,32,FALSE)</f>
        <v>0</v>
      </c>
      <c r="BX64" s="20">
        <f>VLOOKUP(A:A,[1]AssistancePivot!$1:$1048576,33,FALSE)</f>
        <v>0</v>
      </c>
      <c r="BY64" s="20">
        <f>VLOOKUP(A:A,[1]AssistancePivot!$1:$1048576,34,FALSE)</f>
        <v>0</v>
      </c>
      <c r="BZ64" s="20">
        <f>Table2[[#This Row],[Energy Tax Savings Through FY18]]+Table2[[#This Row],[Energy Tax Savings FY19 and After]]</f>
        <v>0</v>
      </c>
      <c r="CA64" s="20">
        <v>0</v>
      </c>
      <c r="CB64" s="20">
        <v>0</v>
      </c>
      <c r="CC64" s="20">
        <v>0</v>
      </c>
      <c r="CD64" s="21">
        <v>0</v>
      </c>
      <c r="CE64" s="20">
        <v>30.531099999999999</v>
      </c>
      <c r="CF64" s="20">
        <v>143.82409999999999</v>
      </c>
      <c r="CG64" s="20">
        <v>0</v>
      </c>
      <c r="CH64" s="21">
        <v>143.82409999999999</v>
      </c>
      <c r="CI64" s="20">
        <v>75.256600000000006</v>
      </c>
      <c r="CJ64" s="20">
        <v>350.86070000000001</v>
      </c>
      <c r="CK64" s="20">
        <v>0</v>
      </c>
      <c r="CL64" s="21">
        <v>350.86070000000001</v>
      </c>
      <c r="CM64" s="20">
        <v>15.2599</v>
      </c>
      <c r="CN64" s="20">
        <v>405.12259999999998</v>
      </c>
      <c r="CO64" s="20">
        <v>0</v>
      </c>
      <c r="CP64" s="21">
        <v>405.12259999999998</v>
      </c>
      <c r="CQ64" s="20">
        <v>0</v>
      </c>
      <c r="CR64" s="20">
        <v>0</v>
      </c>
      <c r="CS64" s="20">
        <v>0</v>
      </c>
      <c r="CT64" s="21">
        <v>0</v>
      </c>
      <c r="CU64" s="20">
        <v>0</v>
      </c>
      <c r="CV64" s="20">
        <v>0</v>
      </c>
      <c r="CW64" s="20">
        <v>0</v>
      </c>
      <c r="CX64" s="21">
        <v>0</v>
      </c>
      <c r="CY64" s="20">
        <v>15.2599</v>
      </c>
      <c r="CZ64" s="20">
        <v>405.12259999999998</v>
      </c>
      <c r="DA64" s="20">
        <v>0</v>
      </c>
      <c r="DB64" s="21">
        <v>405.12259999999998</v>
      </c>
      <c r="DC64" s="20">
        <v>373.07679999999999</v>
      </c>
      <c r="DD64" s="20">
        <v>871.37710000000004</v>
      </c>
      <c r="DE64" s="20">
        <v>0</v>
      </c>
      <c r="DF64" s="21">
        <v>871.37710000000004</v>
      </c>
      <c r="DG64" s="20">
        <v>61.7988</v>
      </c>
      <c r="DH64" s="20">
        <v>268.6585</v>
      </c>
      <c r="DI64" s="20">
        <v>0</v>
      </c>
      <c r="DJ64" s="21">
        <v>268.6585</v>
      </c>
      <c r="DK64" s="20">
        <v>434.87560000000002</v>
      </c>
      <c r="DL64" s="20">
        <v>1140.0355999999999</v>
      </c>
      <c r="DM64" s="20">
        <v>0</v>
      </c>
      <c r="DN64" s="20">
        <v>1140.0355999999999</v>
      </c>
      <c r="DO64" s="20">
        <v>419.6157</v>
      </c>
      <c r="DP64" s="20">
        <v>734.91300000000001</v>
      </c>
      <c r="DQ64" s="20">
        <v>0</v>
      </c>
      <c r="DR64" s="22">
        <v>734.91300000000001</v>
      </c>
      <c r="DS64" s="22">
        <v>0</v>
      </c>
      <c r="DT64" s="22">
        <v>0</v>
      </c>
      <c r="DU64" s="22">
        <v>0</v>
      </c>
      <c r="DV64" s="22">
        <v>0</v>
      </c>
      <c r="DW64" s="52"/>
      <c r="DX64" s="52"/>
      <c r="DY64" s="52"/>
      <c r="DZ64" s="52"/>
      <c r="EA64" s="52"/>
      <c r="EB64" s="52"/>
      <c r="EC64" s="52"/>
      <c r="ED64" s="52"/>
      <c r="EE64" s="52"/>
      <c r="EF64" s="52"/>
      <c r="EG64" s="52"/>
      <c r="EH64" s="52"/>
      <c r="EI64" s="52"/>
      <c r="EJ64" s="52"/>
      <c r="EK64" s="52"/>
    </row>
    <row r="65" spans="1:141" s="23" customFormat="1" x14ac:dyDescent="0.2">
      <c r="A65" s="31">
        <v>92508</v>
      </c>
      <c r="B65" s="13" t="s">
        <v>203</v>
      </c>
      <c r="C65" s="14" t="s">
        <v>691</v>
      </c>
      <c r="D65" s="14" t="s">
        <v>1112</v>
      </c>
      <c r="E65" s="34">
        <v>4</v>
      </c>
      <c r="F65" s="36">
        <v>1258</v>
      </c>
      <c r="G65" s="16">
        <v>1</v>
      </c>
      <c r="H65" s="41">
        <v>106043</v>
      </c>
      <c r="I65" s="41">
        <v>2084012</v>
      </c>
      <c r="J65" s="59" t="s">
        <v>2529</v>
      </c>
      <c r="K65" s="17" t="s">
        <v>1882</v>
      </c>
      <c r="L65" s="47" t="s">
        <v>1915</v>
      </c>
      <c r="M65" s="47" t="s">
        <v>1916</v>
      </c>
      <c r="N65" s="18">
        <v>99000000</v>
      </c>
      <c r="O65" s="13" t="str">
        <f>VLOOKUP(A:A,[1]ProjectInfoPivot!$1:$1048576,51,FALSE)</f>
        <v>Business Incentive Rate, Sales Tax, Sales Tax Growth Credits</v>
      </c>
      <c r="P65" s="54">
        <v>5</v>
      </c>
      <c r="Q65" s="54">
        <v>56</v>
      </c>
      <c r="R65" s="54">
        <v>1584</v>
      </c>
      <c r="S65" s="54">
        <v>45</v>
      </c>
      <c r="T65" s="54">
        <v>82</v>
      </c>
      <c r="U65" s="54">
        <v>1772</v>
      </c>
      <c r="V65" s="54">
        <v>1674</v>
      </c>
      <c r="W65" s="54">
        <v>0</v>
      </c>
      <c r="X65" s="54">
        <v>1400</v>
      </c>
      <c r="Y65" s="54">
        <v>1400</v>
      </c>
      <c r="Z65" s="54">
        <v>359</v>
      </c>
      <c r="AA65" s="54">
        <v>71</v>
      </c>
      <c r="AB65" s="54">
        <v>0</v>
      </c>
      <c r="AC65" s="54">
        <v>0</v>
      </c>
      <c r="AD65" s="54">
        <v>3</v>
      </c>
      <c r="AE65" s="54">
        <v>26</v>
      </c>
      <c r="AF65" s="54">
        <v>60</v>
      </c>
      <c r="AG65" s="54" t="s">
        <v>2480</v>
      </c>
      <c r="AH65" s="54" t="s">
        <v>2480</v>
      </c>
      <c r="AI65" s="20">
        <v>11934.4655</v>
      </c>
      <c r="AJ65" s="20">
        <v>42618.534</v>
      </c>
      <c r="AK65" s="20">
        <v>3222.7921999999999</v>
      </c>
      <c r="AL65" s="20">
        <v>45841.326199999996</v>
      </c>
      <c r="AM65" s="20">
        <v>22164.007399999999</v>
      </c>
      <c r="AN65" s="20">
        <v>68913.853099999993</v>
      </c>
      <c r="AO65" s="20">
        <v>5985.1854999999996</v>
      </c>
      <c r="AP65" s="21">
        <v>74899.0386</v>
      </c>
      <c r="AQ65" s="20">
        <v>0</v>
      </c>
      <c r="AR65" s="20">
        <v>0</v>
      </c>
      <c r="AS65" s="20">
        <v>0</v>
      </c>
      <c r="AT65" s="21">
        <v>0</v>
      </c>
      <c r="AU65" s="20">
        <v>0</v>
      </c>
      <c r="AV65" s="20">
        <v>0</v>
      </c>
      <c r="AW65" s="20">
        <v>0</v>
      </c>
      <c r="AX65" s="21">
        <v>0</v>
      </c>
      <c r="AY65" s="20">
        <v>0</v>
      </c>
      <c r="AZ65" s="20">
        <v>0</v>
      </c>
      <c r="BA65" s="20">
        <v>0</v>
      </c>
      <c r="BB65" s="21">
        <v>0</v>
      </c>
      <c r="BC65" s="20">
        <v>5034.5164999999997</v>
      </c>
      <c r="BD65" s="20">
        <v>53472.159899999999</v>
      </c>
      <c r="BE65" s="20">
        <v>1359.5246999999999</v>
      </c>
      <c r="BF65" s="21">
        <v>54831.684600000001</v>
      </c>
      <c r="BG65" s="20">
        <v>9349.8165000000008</v>
      </c>
      <c r="BH65" s="20">
        <v>99305.439899999998</v>
      </c>
      <c r="BI65" s="20">
        <v>2524.8316</v>
      </c>
      <c r="BJ65" s="21">
        <v>101830.2715</v>
      </c>
      <c r="BK65" s="20">
        <v>48482.805899999999</v>
      </c>
      <c r="BL65" s="20">
        <v>264309.98690000002</v>
      </c>
      <c r="BM65" s="20">
        <v>13092.334000000001</v>
      </c>
      <c r="BN65" s="21">
        <v>277402.32089999999</v>
      </c>
      <c r="BO65" s="20">
        <v>18974.093199999999</v>
      </c>
      <c r="BP65" s="20">
        <v>192853.82819999999</v>
      </c>
      <c r="BQ65" s="20">
        <v>5123.7786999999998</v>
      </c>
      <c r="BR65" s="21">
        <v>197977.60689999998</v>
      </c>
      <c r="BS65" s="20">
        <v>759.38400000000001</v>
      </c>
      <c r="BT65" s="20">
        <v>1868.4815000000001</v>
      </c>
      <c r="BU65" s="20">
        <v>5131.5185000000001</v>
      </c>
      <c r="BV65" s="21">
        <v>7000</v>
      </c>
      <c r="BW65" s="20">
        <f>VLOOKUP(A:A,[1]AssistancePivot!$1:$1048576,32,FALSE)</f>
        <v>2.0945999999999998</v>
      </c>
      <c r="BX65" s="20">
        <f>VLOOKUP(A:A,[1]AssistancePivot!$1:$1048576,33,FALSE)</f>
        <v>162.8339</v>
      </c>
      <c r="BY65" s="20">
        <f>VLOOKUP(A:A,[1]AssistancePivot!$1:$1048576,34,FALSE)</f>
        <v>0.56559999999999999</v>
      </c>
      <c r="BZ65" s="20">
        <f>Table2[[#This Row],[Energy Tax Savings Through FY18]]+Table2[[#This Row],[Energy Tax Savings FY19 and After]]</f>
        <v>163.39949999999999</v>
      </c>
      <c r="CA65" s="20">
        <v>0</v>
      </c>
      <c r="CB65" s="20">
        <v>0</v>
      </c>
      <c r="CC65" s="20">
        <v>0</v>
      </c>
      <c r="CD65" s="21">
        <v>0</v>
      </c>
      <c r="CE65" s="20">
        <v>14045.444299999999</v>
      </c>
      <c r="CF65" s="20">
        <v>181067.25409999999</v>
      </c>
      <c r="CG65" s="20">
        <v>3792.8425000000002</v>
      </c>
      <c r="CH65" s="21">
        <v>184860.09659999999</v>
      </c>
      <c r="CI65" s="20">
        <v>32258.0589</v>
      </c>
      <c r="CJ65" s="20">
        <v>371889.76689999999</v>
      </c>
      <c r="CK65" s="20">
        <v>3784.5371</v>
      </c>
      <c r="CL65" s="21">
        <v>375674.304</v>
      </c>
      <c r="CM65" s="20">
        <v>761.47860000000003</v>
      </c>
      <c r="CN65" s="20">
        <v>2031.3154</v>
      </c>
      <c r="CO65" s="20">
        <v>5132.0841</v>
      </c>
      <c r="CP65" s="21">
        <v>7163.3994999999995</v>
      </c>
      <c r="CQ65" s="20">
        <v>0</v>
      </c>
      <c r="CR65" s="20">
        <v>6.3818000000000001</v>
      </c>
      <c r="CS65" s="20">
        <v>0</v>
      </c>
      <c r="CT65" s="21">
        <v>6.3818000000000001</v>
      </c>
      <c r="CU65" s="20">
        <v>0</v>
      </c>
      <c r="CV65" s="20">
        <v>0</v>
      </c>
      <c r="CW65" s="20">
        <v>0</v>
      </c>
      <c r="CX65" s="21">
        <v>0</v>
      </c>
      <c r="CY65" s="20">
        <v>761.47860000000003</v>
      </c>
      <c r="CZ65" s="20">
        <v>2024.9336000000001</v>
      </c>
      <c r="DA65" s="20">
        <v>5132.0841</v>
      </c>
      <c r="DB65" s="21">
        <v>7157.0177000000003</v>
      </c>
      <c r="DC65" s="20">
        <v>53072.566099999996</v>
      </c>
      <c r="DD65" s="20">
        <v>304386.21529999998</v>
      </c>
      <c r="DE65" s="20">
        <v>14331.7564</v>
      </c>
      <c r="DF65" s="21">
        <v>318717.97169999999</v>
      </c>
      <c r="DG65" s="20">
        <v>28429.777300000002</v>
      </c>
      <c r="DH65" s="20">
        <v>333844.85389999999</v>
      </c>
      <c r="DI65" s="20">
        <v>7677.1988000000001</v>
      </c>
      <c r="DJ65" s="21">
        <v>341522.0527</v>
      </c>
      <c r="DK65" s="20">
        <v>81502.343399999998</v>
      </c>
      <c r="DL65" s="20">
        <v>638231.06920000003</v>
      </c>
      <c r="DM65" s="20">
        <v>22008.9552</v>
      </c>
      <c r="DN65" s="20">
        <v>660240.02439999999</v>
      </c>
      <c r="DO65" s="20">
        <v>80740.864799999996</v>
      </c>
      <c r="DP65" s="20">
        <v>636206.13560000004</v>
      </c>
      <c r="DQ65" s="20">
        <v>16876.8711</v>
      </c>
      <c r="DR65" s="22">
        <v>653083.00670000003</v>
      </c>
      <c r="DS65" s="22">
        <v>0</v>
      </c>
      <c r="DT65" s="22">
        <v>30</v>
      </c>
      <c r="DU65" s="22">
        <v>0</v>
      </c>
      <c r="DV65" s="22">
        <v>0</v>
      </c>
      <c r="DW65" s="52">
        <v>0</v>
      </c>
      <c r="DX65" s="52">
        <v>15</v>
      </c>
      <c r="DY65" s="52">
        <v>4</v>
      </c>
      <c r="DZ65" s="52">
        <v>1753</v>
      </c>
      <c r="EA65" s="52">
        <v>0</v>
      </c>
      <c r="EB65" s="52">
        <v>15</v>
      </c>
      <c r="EC65" s="52">
        <v>4</v>
      </c>
      <c r="ED65" s="52">
        <v>1753</v>
      </c>
      <c r="EE65" s="52">
        <v>0</v>
      </c>
      <c r="EF65" s="52">
        <v>100</v>
      </c>
      <c r="EG65" s="52">
        <v>100</v>
      </c>
      <c r="EH65" s="52">
        <v>100</v>
      </c>
      <c r="EI65" s="52">
        <v>1772</v>
      </c>
      <c r="EJ65" s="52">
        <v>1772</v>
      </c>
      <c r="EK65" s="52">
        <v>100</v>
      </c>
    </row>
    <row r="66" spans="1:141" s="23" customFormat="1" x14ac:dyDescent="0.2">
      <c r="A66" s="31">
        <v>92519</v>
      </c>
      <c r="B66" s="13" t="s">
        <v>204</v>
      </c>
      <c r="C66" s="14" t="s">
        <v>692</v>
      </c>
      <c r="D66" s="14" t="s">
        <v>1112</v>
      </c>
      <c r="E66" s="34">
        <v>4</v>
      </c>
      <c r="F66" s="36">
        <v>1265</v>
      </c>
      <c r="G66" s="16">
        <v>1001</v>
      </c>
      <c r="H66" s="41">
        <v>261840</v>
      </c>
      <c r="I66" s="41">
        <v>1174277</v>
      </c>
      <c r="J66" s="59" t="s">
        <v>2530</v>
      </c>
      <c r="K66" s="17" t="s">
        <v>1882</v>
      </c>
      <c r="L66" s="47" t="s">
        <v>1917</v>
      </c>
      <c r="M66" s="47" t="s">
        <v>1918</v>
      </c>
      <c r="N66" s="18">
        <v>1500300000</v>
      </c>
      <c r="O66" s="13" t="str">
        <f>VLOOKUP(A:A,[1]ProjectInfoPivot!$1:$1048576,51,FALSE)</f>
        <v>NYC Public Utility Service, Payment In Lieu Of Taxes, Sales Tax</v>
      </c>
      <c r="P66" s="54">
        <v>10</v>
      </c>
      <c r="Q66" s="54">
        <v>0</v>
      </c>
      <c r="R66" s="54">
        <v>3738</v>
      </c>
      <c r="S66" s="54">
        <v>365</v>
      </c>
      <c r="T66" s="54">
        <v>473</v>
      </c>
      <c r="U66" s="54">
        <v>4586</v>
      </c>
      <c r="V66" s="54">
        <v>11036</v>
      </c>
      <c r="W66" s="54">
        <v>0</v>
      </c>
      <c r="X66" s="54">
        <v>3850</v>
      </c>
      <c r="Y66" s="54">
        <v>2510</v>
      </c>
      <c r="Z66" s="54">
        <v>0</v>
      </c>
      <c r="AA66" s="54">
        <v>66</v>
      </c>
      <c r="AB66" s="54">
        <v>5</v>
      </c>
      <c r="AC66" s="54">
        <v>6</v>
      </c>
      <c r="AD66" s="54">
        <v>4</v>
      </c>
      <c r="AE66" s="54">
        <v>19</v>
      </c>
      <c r="AF66" s="54">
        <v>31</v>
      </c>
      <c r="AG66" s="54" t="s">
        <v>2480</v>
      </c>
      <c r="AH66" s="54" t="s">
        <v>2480</v>
      </c>
      <c r="AI66" s="20">
        <v>13207.8254</v>
      </c>
      <c r="AJ66" s="20">
        <v>28343.105</v>
      </c>
      <c r="AK66" s="20">
        <v>7920.2223000000004</v>
      </c>
      <c r="AL66" s="20">
        <v>36263.327299999997</v>
      </c>
      <c r="AM66" s="20">
        <v>50897.286999999997</v>
      </c>
      <c r="AN66" s="20">
        <v>84404.899000000005</v>
      </c>
      <c r="AO66" s="20">
        <v>30521.1358</v>
      </c>
      <c r="AP66" s="21">
        <v>114926.03480000001</v>
      </c>
      <c r="AQ66" s="20">
        <v>0</v>
      </c>
      <c r="AR66" s="20">
        <v>4512.5</v>
      </c>
      <c r="AS66" s="20">
        <v>0</v>
      </c>
      <c r="AT66" s="21">
        <v>4512.5</v>
      </c>
      <c r="AU66" s="20">
        <v>14950.8123</v>
      </c>
      <c r="AV66" s="20">
        <v>-532.46960000000001</v>
      </c>
      <c r="AW66" s="20">
        <v>0</v>
      </c>
      <c r="AX66" s="21">
        <v>-532.46960000000001</v>
      </c>
      <c r="AY66" s="20">
        <v>0</v>
      </c>
      <c r="AZ66" s="20">
        <v>0</v>
      </c>
      <c r="BA66" s="20">
        <v>0</v>
      </c>
      <c r="BB66" s="21">
        <v>0</v>
      </c>
      <c r="BC66" s="20">
        <v>33190.5164</v>
      </c>
      <c r="BD66" s="20">
        <v>152515.1029</v>
      </c>
      <c r="BE66" s="20">
        <v>19903.070100000001</v>
      </c>
      <c r="BF66" s="21">
        <v>172418.17300000001</v>
      </c>
      <c r="BG66" s="20">
        <v>61639.530500000001</v>
      </c>
      <c r="BH66" s="20">
        <v>283242.33429999999</v>
      </c>
      <c r="BI66" s="20">
        <v>36962.844299999997</v>
      </c>
      <c r="BJ66" s="21">
        <v>320205.17859999998</v>
      </c>
      <c r="BK66" s="20">
        <v>143984.34700000001</v>
      </c>
      <c r="BL66" s="20">
        <v>553550.41079999995</v>
      </c>
      <c r="BM66" s="20">
        <v>95307.272500000006</v>
      </c>
      <c r="BN66" s="21">
        <v>648857.68329999992</v>
      </c>
      <c r="BO66" s="20">
        <v>125088.4662</v>
      </c>
      <c r="BP66" s="20">
        <v>550167.57160000002</v>
      </c>
      <c r="BQ66" s="20">
        <v>75010.718599999993</v>
      </c>
      <c r="BR66" s="21">
        <v>625178.29020000005</v>
      </c>
      <c r="BS66" s="20">
        <v>0</v>
      </c>
      <c r="BT66" s="20">
        <v>6135.8073000000004</v>
      </c>
      <c r="BU66" s="20">
        <v>0</v>
      </c>
      <c r="BV66" s="21">
        <v>6135.8073000000004</v>
      </c>
      <c r="BW66" s="20">
        <f>VLOOKUP(A:A,[1]AssistancePivot!$1:$1048576,32,FALSE)</f>
        <v>0</v>
      </c>
      <c r="BX66" s="20">
        <f>VLOOKUP(A:A,[1]AssistancePivot!$1:$1048576,33,FALSE)</f>
        <v>63.611699999999999</v>
      </c>
      <c r="BY66" s="20">
        <f>VLOOKUP(A:A,[1]AssistancePivot!$1:$1048576,34,FALSE)</f>
        <v>0</v>
      </c>
      <c r="BZ66" s="20">
        <f>Table2[[#This Row],[Energy Tax Savings Through FY18]]+Table2[[#This Row],[Energy Tax Savings FY19 and After]]</f>
        <v>63.611699999999999</v>
      </c>
      <c r="CA66" s="20">
        <v>0</v>
      </c>
      <c r="CB66" s="20">
        <v>0</v>
      </c>
      <c r="CC66" s="20">
        <v>0</v>
      </c>
      <c r="CD66" s="21">
        <v>0</v>
      </c>
      <c r="CE66" s="20">
        <v>92595.892200000002</v>
      </c>
      <c r="CF66" s="20">
        <v>473949.48139999999</v>
      </c>
      <c r="CG66" s="20">
        <v>55526.177799999998</v>
      </c>
      <c r="CH66" s="21">
        <v>529475.65919999999</v>
      </c>
      <c r="CI66" s="20">
        <v>217684.3584</v>
      </c>
      <c r="CJ66" s="20">
        <v>1017917.634</v>
      </c>
      <c r="CK66" s="20">
        <v>130536.8964</v>
      </c>
      <c r="CL66" s="21">
        <v>1148454.5304</v>
      </c>
      <c r="CM66" s="20">
        <v>14950.8123</v>
      </c>
      <c r="CN66" s="20">
        <v>5666.9494000000004</v>
      </c>
      <c r="CO66" s="20">
        <v>0</v>
      </c>
      <c r="CP66" s="21">
        <v>5666.9494000000004</v>
      </c>
      <c r="CQ66" s="20">
        <v>0</v>
      </c>
      <c r="CR66" s="20">
        <v>525.41980000000001</v>
      </c>
      <c r="CS66" s="20">
        <v>0</v>
      </c>
      <c r="CT66" s="21">
        <v>525.41980000000001</v>
      </c>
      <c r="CU66" s="20">
        <v>0</v>
      </c>
      <c r="CV66" s="20">
        <v>0</v>
      </c>
      <c r="CW66" s="20">
        <v>0</v>
      </c>
      <c r="CX66" s="21">
        <v>0</v>
      </c>
      <c r="CY66" s="20">
        <v>14950.8123</v>
      </c>
      <c r="CZ66" s="20">
        <v>5141.5295999999998</v>
      </c>
      <c r="DA66" s="20">
        <v>0</v>
      </c>
      <c r="DB66" s="21">
        <v>5141.5295999999998</v>
      </c>
      <c r="DC66" s="20">
        <v>189193.57860000001</v>
      </c>
      <c r="DD66" s="20">
        <v>667428.07559999998</v>
      </c>
      <c r="DE66" s="20">
        <v>113452.07670000001</v>
      </c>
      <c r="DF66" s="21">
        <v>780880.15229999996</v>
      </c>
      <c r="DG66" s="20">
        <v>187425.93909999999</v>
      </c>
      <c r="DH66" s="20">
        <v>909706.91859999998</v>
      </c>
      <c r="DI66" s="20">
        <v>112392.0922</v>
      </c>
      <c r="DJ66" s="21">
        <v>1022099.0107999999</v>
      </c>
      <c r="DK66" s="20">
        <v>376619.51770000003</v>
      </c>
      <c r="DL66" s="20">
        <v>1577134.9942000001</v>
      </c>
      <c r="DM66" s="20">
        <v>225844.16889999999</v>
      </c>
      <c r="DN66" s="20">
        <v>1802979.1631</v>
      </c>
      <c r="DO66" s="20">
        <v>361668.70539999998</v>
      </c>
      <c r="DP66" s="20">
        <v>1571993.4646000001</v>
      </c>
      <c r="DQ66" s="20">
        <v>225844.16889999999</v>
      </c>
      <c r="DR66" s="22">
        <v>1797837.6335</v>
      </c>
      <c r="DS66" s="22">
        <v>0</v>
      </c>
      <c r="DT66" s="22">
        <v>0</v>
      </c>
      <c r="DU66" s="22">
        <v>0</v>
      </c>
      <c r="DV66" s="22">
        <v>0</v>
      </c>
      <c r="DW66" s="52">
        <v>0</v>
      </c>
      <c r="DX66" s="52">
        <v>0</v>
      </c>
      <c r="DY66" s="52">
        <v>0</v>
      </c>
      <c r="DZ66" s="52">
        <v>4113</v>
      </c>
      <c r="EA66" s="52">
        <v>0</v>
      </c>
      <c r="EB66" s="52">
        <v>0</v>
      </c>
      <c r="EC66" s="52">
        <v>0</v>
      </c>
      <c r="ED66" s="52">
        <v>4113</v>
      </c>
      <c r="EE66" s="52">
        <v>0</v>
      </c>
      <c r="EF66" s="52">
        <v>0</v>
      </c>
      <c r="EG66" s="52">
        <v>0</v>
      </c>
      <c r="EH66" s="52">
        <v>100</v>
      </c>
      <c r="EI66" s="52">
        <v>4113</v>
      </c>
      <c r="EJ66" s="52">
        <v>4113</v>
      </c>
      <c r="EK66" s="52">
        <v>100</v>
      </c>
    </row>
    <row r="67" spans="1:141" s="23" customFormat="1" x14ac:dyDescent="0.2">
      <c r="A67" s="31">
        <v>92520</v>
      </c>
      <c r="B67" s="13" t="s">
        <v>205</v>
      </c>
      <c r="C67" s="14" t="s">
        <v>693</v>
      </c>
      <c r="D67" s="14" t="s">
        <v>1111</v>
      </c>
      <c r="E67" s="34">
        <v>8</v>
      </c>
      <c r="F67" s="36">
        <v>2546</v>
      </c>
      <c r="G67" s="16">
        <v>67</v>
      </c>
      <c r="H67" s="41">
        <v>26250</v>
      </c>
      <c r="I67" s="41">
        <v>28250</v>
      </c>
      <c r="J67" s="59" t="s">
        <v>2515</v>
      </c>
      <c r="K67" s="17" t="s">
        <v>1837</v>
      </c>
      <c r="L67" s="47" t="s">
        <v>1919</v>
      </c>
      <c r="M67" s="47" t="s">
        <v>1900</v>
      </c>
      <c r="N67" s="18">
        <v>1450000</v>
      </c>
      <c r="O67" s="13" t="str">
        <f>VLOOKUP(A:A,[1]ProjectInfoPivot!$1:$1048576,51,FALSE)</f>
        <v>Mortgage Recording Tax, Payment In Lieu Of Taxes, Sales Tax</v>
      </c>
      <c r="P67" s="54">
        <v>0</v>
      </c>
      <c r="Q67" s="54">
        <v>0</v>
      </c>
      <c r="R67" s="54">
        <v>0</v>
      </c>
      <c r="S67" s="54">
        <v>0</v>
      </c>
      <c r="T67" s="54">
        <v>12</v>
      </c>
      <c r="U67" s="54">
        <v>12</v>
      </c>
      <c r="V67" s="54">
        <v>12</v>
      </c>
      <c r="W67" s="54">
        <v>0</v>
      </c>
      <c r="X67" s="54">
        <v>0</v>
      </c>
      <c r="Y67" s="54">
        <v>0</v>
      </c>
      <c r="Z67" s="54">
        <v>6</v>
      </c>
      <c r="AA67" s="54">
        <v>0</v>
      </c>
      <c r="AB67" s="54">
        <v>0</v>
      </c>
      <c r="AC67" s="54">
        <v>0</v>
      </c>
      <c r="AD67" s="54">
        <v>0</v>
      </c>
      <c r="AE67" s="54">
        <v>0</v>
      </c>
      <c r="AF67" s="54">
        <v>0</v>
      </c>
      <c r="AG67" s="54" t="s">
        <v>2481</v>
      </c>
      <c r="AH67" s="54" t="s">
        <v>2481</v>
      </c>
      <c r="AI67" s="20">
        <v>13.1868</v>
      </c>
      <c r="AJ67" s="20">
        <v>147.4461</v>
      </c>
      <c r="AK67" s="20">
        <v>24.8504</v>
      </c>
      <c r="AL67" s="20">
        <v>172.29650000000001</v>
      </c>
      <c r="AM67" s="20">
        <v>76.043899999999994</v>
      </c>
      <c r="AN67" s="20">
        <v>295.62299999999999</v>
      </c>
      <c r="AO67" s="20">
        <v>143.30420000000001</v>
      </c>
      <c r="AP67" s="21">
        <v>438.92719999999997</v>
      </c>
      <c r="AQ67" s="20">
        <v>0</v>
      </c>
      <c r="AR67" s="20">
        <v>22.1067</v>
      </c>
      <c r="AS67" s="20">
        <v>0</v>
      </c>
      <c r="AT67" s="21">
        <v>22.1067</v>
      </c>
      <c r="AU67" s="20">
        <v>74.879400000000004</v>
      </c>
      <c r="AV67" s="20">
        <v>301.4171</v>
      </c>
      <c r="AW67" s="20">
        <v>141.1096</v>
      </c>
      <c r="AX67" s="21">
        <v>442.52670000000001</v>
      </c>
      <c r="AY67" s="20">
        <v>0</v>
      </c>
      <c r="AZ67" s="20">
        <v>22.1067</v>
      </c>
      <c r="BA67" s="20">
        <v>0</v>
      </c>
      <c r="BB67" s="21">
        <v>22.1067</v>
      </c>
      <c r="BC67" s="20">
        <v>8.4346999999999994</v>
      </c>
      <c r="BD67" s="20">
        <v>92.341099999999997</v>
      </c>
      <c r="BE67" s="20">
        <v>15.895099999999999</v>
      </c>
      <c r="BF67" s="21">
        <v>108.2362</v>
      </c>
      <c r="BG67" s="20">
        <v>15.664400000000001</v>
      </c>
      <c r="BH67" s="20">
        <v>171.4906</v>
      </c>
      <c r="BI67" s="20">
        <v>29.519500000000001</v>
      </c>
      <c r="BJ67" s="21">
        <v>201.01009999999999</v>
      </c>
      <c r="BK67" s="20">
        <v>38.450400000000002</v>
      </c>
      <c r="BL67" s="20">
        <v>405.4837</v>
      </c>
      <c r="BM67" s="20">
        <v>72.459599999999995</v>
      </c>
      <c r="BN67" s="21">
        <v>477.94330000000002</v>
      </c>
      <c r="BO67" s="20">
        <v>37.716999999999999</v>
      </c>
      <c r="BP67" s="20">
        <v>501.28480000000002</v>
      </c>
      <c r="BQ67" s="20">
        <v>71.077399999999997</v>
      </c>
      <c r="BR67" s="21">
        <v>572.36220000000003</v>
      </c>
      <c r="BS67" s="20">
        <v>0</v>
      </c>
      <c r="BT67" s="20">
        <v>0</v>
      </c>
      <c r="BU67" s="20">
        <v>0</v>
      </c>
      <c r="BV67" s="21">
        <v>0</v>
      </c>
      <c r="BW67" s="20">
        <f>VLOOKUP(A:A,[1]AssistancePivot!$1:$1048576,32,FALSE)</f>
        <v>0</v>
      </c>
      <c r="BX67" s="20">
        <f>VLOOKUP(A:A,[1]AssistancePivot!$1:$1048576,33,FALSE)</f>
        <v>0</v>
      </c>
      <c r="BY67" s="20">
        <f>VLOOKUP(A:A,[1]AssistancePivot!$1:$1048576,34,FALSE)</f>
        <v>0</v>
      </c>
      <c r="BZ67" s="20">
        <f>Table2[[#This Row],[Energy Tax Savings Through FY18]]+Table2[[#This Row],[Energy Tax Savings FY19 and After]]</f>
        <v>0</v>
      </c>
      <c r="CA67" s="20">
        <v>0</v>
      </c>
      <c r="CB67" s="20">
        <v>0</v>
      </c>
      <c r="CC67" s="20">
        <v>0</v>
      </c>
      <c r="CD67" s="21">
        <v>0</v>
      </c>
      <c r="CE67" s="20">
        <v>25.6328</v>
      </c>
      <c r="CF67" s="20">
        <v>343.30869999999999</v>
      </c>
      <c r="CG67" s="20">
        <v>48.304699999999997</v>
      </c>
      <c r="CH67" s="21">
        <v>391.61339999999996</v>
      </c>
      <c r="CI67" s="20">
        <v>63.349800000000002</v>
      </c>
      <c r="CJ67" s="20">
        <v>844.59349999999995</v>
      </c>
      <c r="CK67" s="20">
        <v>119.38209999999999</v>
      </c>
      <c r="CL67" s="21">
        <v>963.97559999999999</v>
      </c>
      <c r="CM67" s="20">
        <v>74.879400000000004</v>
      </c>
      <c r="CN67" s="20">
        <v>323.52379999999999</v>
      </c>
      <c r="CO67" s="20">
        <v>141.1096</v>
      </c>
      <c r="CP67" s="21">
        <v>464.63339999999999</v>
      </c>
      <c r="CQ67" s="20">
        <v>0</v>
      </c>
      <c r="CR67" s="20">
        <v>0</v>
      </c>
      <c r="CS67" s="20">
        <v>0</v>
      </c>
      <c r="CT67" s="21">
        <v>0</v>
      </c>
      <c r="CU67" s="20">
        <v>0</v>
      </c>
      <c r="CV67" s="20">
        <v>0</v>
      </c>
      <c r="CW67" s="20">
        <v>0</v>
      </c>
      <c r="CX67" s="21">
        <v>0</v>
      </c>
      <c r="CY67" s="20">
        <v>74.879400000000004</v>
      </c>
      <c r="CZ67" s="20">
        <v>323.52379999999999</v>
      </c>
      <c r="DA67" s="20">
        <v>141.1096</v>
      </c>
      <c r="DB67" s="21">
        <v>464.63339999999999</v>
      </c>
      <c r="DC67" s="20">
        <v>126.9477</v>
      </c>
      <c r="DD67" s="20">
        <v>966.4606</v>
      </c>
      <c r="DE67" s="20">
        <v>239.232</v>
      </c>
      <c r="DF67" s="21">
        <v>1205.6926000000001</v>
      </c>
      <c r="DG67" s="20">
        <v>49.731900000000003</v>
      </c>
      <c r="DH67" s="20">
        <v>607.1404</v>
      </c>
      <c r="DI67" s="20">
        <v>93.719300000000004</v>
      </c>
      <c r="DJ67" s="21">
        <v>700.85969999999998</v>
      </c>
      <c r="DK67" s="20">
        <v>176.67959999999999</v>
      </c>
      <c r="DL67" s="20">
        <v>1573.6010000000001</v>
      </c>
      <c r="DM67" s="20">
        <v>332.9513</v>
      </c>
      <c r="DN67" s="20">
        <v>1906.5523000000001</v>
      </c>
      <c r="DO67" s="20">
        <v>101.8002</v>
      </c>
      <c r="DP67" s="20">
        <v>1250.0771999999999</v>
      </c>
      <c r="DQ67" s="20">
        <v>191.8417</v>
      </c>
      <c r="DR67" s="22">
        <v>1441.9188999999999</v>
      </c>
      <c r="DS67" s="22">
        <v>0</v>
      </c>
      <c r="DT67" s="22">
        <v>0</v>
      </c>
      <c r="DU67" s="22">
        <v>0</v>
      </c>
      <c r="DV67" s="22">
        <v>0</v>
      </c>
      <c r="DW67" s="52">
        <v>0</v>
      </c>
      <c r="DX67" s="52">
        <v>0</v>
      </c>
      <c r="DY67" s="52">
        <v>12</v>
      </c>
      <c r="DZ67" s="52">
        <v>0</v>
      </c>
      <c r="EA67" s="52">
        <v>0</v>
      </c>
      <c r="EB67" s="52">
        <v>0</v>
      </c>
      <c r="EC67" s="52">
        <v>12</v>
      </c>
      <c r="ED67" s="52">
        <v>0</v>
      </c>
      <c r="EE67" s="52">
        <v>0</v>
      </c>
      <c r="EF67" s="52">
        <v>0</v>
      </c>
      <c r="EG67" s="52">
        <v>100</v>
      </c>
      <c r="EH67" s="52">
        <v>0</v>
      </c>
      <c r="EI67" s="52">
        <v>12</v>
      </c>
      <c r="EJ67" s="52">
        <v>12</v>
      </c>
      <c r="EK67" s="52">
        <v>100</v>
      </c>
    </row>
    <row r="68" spans="1:141" s="23" customFormat="1" x14ac:dyDescent="0.2">
      <c r="A68" s="31">
        <v>92527</v>
      </c>
      <c r="B68" s="13" t="s">
        <v>206</v>
      </c>
      <c r="C68" s="14" t="s">
        <v>694</v>
      </c>
      <c r="D68" s="14" t="s">
        <v>1111</v>
      </c>
      <c r="E68" s="34">
        <v>17</v>
      </c>
      <c r="F68" s="36">
        <v>2599</v>
      </c>
      <c r="G68" s="16">
        <v>128</v>
      </c>
      <c r="H68" s="41">
        <v>69181</v>
      </c>
      <c r="I68" s="41">
        <v>144000</v>
      </c>
      <c r="J68" s="59" t="s">
        <v>2520</v>
      </c>
      <c r="K68" s="17" t="s">
        <v>1837</v>
      </c>
      <c r="L68" s="47" t="s">
        <v>1920</v>
      </c>
      <c r="M68" s="47" t="s">
        <v>1913</v>
      </c>
      <c r="N68" s="18">
        <v>6000000</v>
      </c>
      <c r="O68" s="13" t="str">
        <f>VLOOKUP(A:A,[1]ProjectInfoPivot!$1:$1048576,51,FALSE)</f>
        <v>Mortgage Recording Tax, Payment In Lieu Of Taxes, Sales Tax</v>
      </c>
      <c r="P68" s="54">
        <v>4</v>
      </c>
      <c r="Q68" s="54">
        <v>0</v>
      </c>
      <c r="R68" s="54">
        <v>28</v>
      </c>
      <c r="S68" s="54">
        <v>0</v>
      </c>
      <c r="T68" s="54">
        <v>0</v>
      </c>
      <c r="U68" s="54">
        <v>32</v>
      </c>
      <c r="V68" s="54">
        <v>30</v>
      </c>
      <c r="W68" s="54">
        <v>0</v>
      </c>
      <c r="X68" s="54">
        <v>0</v>
      </c>
      <c r="Y68" s="54">
        <v>48</v>
      </c>
      <c r="Z68" s="54">
        <v>9</v>
      </c>
      <c r="AA68" s="54">
        <v>0</v>
      </c>
      <c r="AB68" s="54">
        <v>0</v>
      </c>
      <c r="AC68" s="54">
        <v>0</v>
      </c>
      <c r="AD68" s="54">
        <v>0</v>
      </c>
      <c r="AE68" s="54">
        <v>0</v>
      </c>
      <c r="AF68" s="54">
        <v>100</v>
      </c>
      <c r="AG68" s="54" t="s">
        <v>2481</v>
      </c>
      <c r="AH68" s="54" t="s">
        <v>2481</v>
      </c>
      <c r="AI68" s="20">
        <v>18.285699999999999</v>
      </c>
      <c r="AJ68" s="20">
        <v>425.92939999999999</v>
      </c>
      <c r="AK68" s="20">
        <v>38.0379</v>
      </c>
      <c r="AL68" s="20">
        <v>463.96729999999997</v>
      </c>
      <c r="AM68" s="20">
        <v>367.12049999999999</v>
      </c>
      <c r="AN68" s="20">
        <v>1261.6262999999999</v>
      </c>
      <c r="AO68" s="20">
        <v>763.68529999999998</v>
      </c>
      <c r="AP68" s="21">
        <v>2025.3116</v>
      </c>
      <c r="AQ68" s="20">
        <v>0</v>
      </c>
      <c r="AR68" s="20">
        <v>65.793800000000005</v>
      </c>
      <c r="AS68" s="20">
        <v>0</v>
      </c>
      <c r="AT68" s="21">
        <v>65.793800000000005</v>
      </c>
      <c r="AU68" s="20">
        <v>287.87540000000001</v>
      </c>
      <c r="AV68" s="20">
        <v>1111.1013</v>
      </c>
      <c r="AW68" s="20">
        <v>598.83960000000002</v>
      </c>
      <c r="AX68" s="21">
        <v>1709.9409000000001</v>
      </c>
      <c r="AY68" s="20">
        <v>0</v>
      </c>
      <c r="AZ68" s="20">
        <v>65.793800000000005</v>
      </c>
      <c r="BA68" s="20">
        <v>0</v>
      </c>
      <c r="BB68" s="21">
        <v>65.793800000000005</v>
      </c>
      <c r="BC68" s="20">
        <v>37.923000000000002</v>
      </c>
      <c r="BD68" s="20">
        <v>449.2439</v>
      </c>
      <c r="BE68" s="20">
        <v>78.887500000000003</v>
      </c>
      <c r="BF68" s="21">
        <v>528.13139999999999</v>
      </c>
      <c r="BG68" s="20">
        <v>70.428399999999996</v>
      </c>
      <c r="BH68" s="20">
        <v>834.30989999999997</v>
      </c>
      <c r="BI68" s="20">
        <v>146.50550000000001</v>
      </c>
      <c r="BJ68" s="21">
        <v>980.81539999999995</v>
      </c>
      <c r="BK68" s="20">
        <v>205.88220000000001</v>
      </c>
      <c r="BL68" s="20">
        <v>1860.0082</v>
      </c>
      <c r="BM68" s="20">
        <v>428.27659999999997</v>
      </c>
      <c r="BN68" s="21">
        <v>2288.2847999999999</v>
      </c>
      <c r="BO68" s="20">
        <v>190.9246</v>
      </c>
      <c r="BP68" s="20">
        <v>2582.6327000000001</v>
      </c>
      <c r="BQ68" s="20">
        <v>397.16199999999998</v>
      </c>
      <c r="BR68" s="21">
        <v>2979.7946999999999</v>
      </c>
      <c r="BS68" s="20">
        <v>0</v>
      </c>
      <c r="BT68" s="20">
        <v>6.5235000000000003</v>
      </c>
      <c r="BU68" s="20">
        <v>0</v>
      </c>
      <c r="BV68" s="21">
        <v>6.5235000000000003</v>
      </c>
      <c r="BW68" s="20">
        <f>VLOOKUP(A:A,[1]AssistancePivot!$1:$1048576,32,FALSE)</f>
        <v>0</v>
      </c>
      <c r="BX68" s="20">
        <f>VLOOKUP(A:A,[1]AssistancePivot!$1:$1048576,33,FALSE)</f>
        <v>0</v>
      </c>
      <c r="BY68" s="20">
        <f>VLOOKUP(A:A,[1]AssistancePivot!$1:$1048576,34,FALSE)</f>
        <v>0</v>
      </c>
      <c r="BZ68" s="20">
        <f>Table2[[#This Row],[Energy Tax Savings Through FY18]]+Table2[[#This Row],[Energy Tax Savings FY19 and After]]</f>
        <v>0</v>
      </c>
      <c r="CA68" s="20">
        <v>0</v>
      </c>
      <c r="CB68" s="20">
        <v>0</v>
      </c>
      <c r="CC68" s="20">
        <v>0</v>
      </c>
      <c r="CD68" s="21">
        <v>0</v>
      </c>
      <c r="CE68" s="20">
        <v>115.2475</v>
      </c>
      <c r="CF68" s="20">
        <v>1636.1392000000001</v>
      </c>
      <c r="CG68" s="20">
        <v>239.73820000000001</v>
      </c>
      <c r="CH68" s="21">
        <v>1875.8774000000001</v>
      </c>
      <c r="CI68" s="20">
        <v>306.1721</v>
      </c>
      <c r="CJ68" s="20">
        <v>4212.2484000000004</v>
      </c>
      <c r="CK68" s="20">
        <v>636.90020000000004</v>
      </c>
      <c r="CL68" s="21">
        <v>4849.1486000000004</v>
      </c>
      <c r="CM68" s="20">
        <v>287.87540000000001</v>
      </c>
      <c r="CN68" s="20">
        <v>1183.4186</v>
      </c>
      <c r="CO68" s="20">
        <v>598.83960000000002</v>
      </c>
      <c r="CP68" s="21">
        <v>1782.2582</v>
      </c>
      <c r="CQ68" s="20">
        <v>0</v>
      </c>
      <c r="CR68" s="20">
        <v>0</v>
      </c>
      <c r="CS68" s="20">
        <v>0</v>
      </c>
      <c r="CT68" s="21">
        <v>0</v>
      </c>
      <c r="CU68" s="20">
        <v>0</v>
      </c>
      <c r="CV68" s="20">
        <v>0</v>
      </c>
      <c r="CW68" s="20">
        <v>0</v>
      </c>
      <c r="CX68" s="21">
        <v>0</v>
      </c>
      <c r="CY68" s="20">
        <v>287.87540000000001</v>
      </c>
      <c r="CZ68" s="20">
        <v>1183.4186</v>
      </c>
      <c r="DA68" s="20">
        <v>598.83960000000002</v>
      </c>
      <c r="DB68" s="21">
        <v>1782.2582</v>
      </c>
      <c r="DC68" s="20">
        <v>576.33079999999995</v>
      </c>
      <c r="DD68" s="20">
        <v>4335.9822000000004</v>
      </c>
      <c r="DE68" s="20">
        <v>1198.8851999999999</v>
      </c>
      <c r="DF68" s="21">
        <v>5534.8674000000001</v>
      </c>
      <c r="DG68" s="20">
        <v>223.59889999999999</v>
      </c>
      <c r="DH68" s="20">
        <v>2919.6930000000002</v>
      </c>
      <c r="DI68" s="20">
        <v>465.13119999999998</v>
      </c>
      <c r="DJ68" s="21">
        <v>3384.8242</v>
      </c>
      <c r="DK68" s="20">
        <v>799.92970000000003</v>
      </c>
      <c r="DL68" s="20">
        <v>7255.6751999999997</v>
      </c>
      <c r="DM68" s="20">
        <v>1664.0164</v>
      </c>
      <c r="DN68" s="20">
        <v>8919.6916000000001</v>
      </c>
      <c r="DO68" s="20">
        <v>512.05430000000001</v>
      </c>
      <c r="DP68" s="20">
        <v>6072.2565999999997</v>
      </c>
      <c r="DQ68" s="20">
        <v>1065.1768</v>
      </c>
      <c r="DR68" s="22">
        <v>7137.4333999999999</v>
      </c>
      <c r="DS68" s="22">
        <v>0</v>
      </c>
      <c r="DT68" s="22">
        <v>0</v>
      </c>
      <c r="DU68" s="22">
        <v>0</v>
      </c>
      <c r="DV68" s="22">
        <v>0</v>
      </c>
      <c r="DW68" s="52">
        <v>0</v>
      </c>
      <c r="DX68" s="52">
        <v>0</v>
      </c>
      <c r="DY68" s="52">
        <v>0</v>
      </c>
      <c r="DZ68" s="52">
        <v>32</v>
      </c>
      <c r="EA68" s="52">
        <v>0</v>
      </c>
      <c r="EB68" s="52">
        <v>0</v>
      </c>
      <c r="EC68" s="52">
        <v>0</v>
      </c>
      <c r="ED68" s="52">
        <v>32</v>
      </c>
      <c r="EE68" s="52">
        <v>0</v>
      </c>
      <c r="EF68" s="52">
        <v>0</v>
      </c>
      <c r="EG68" s="52">
        <v>0</v>
      </c>
      <c r="EH68" s="52">
        <v>100</v>
      </c>
      <c r="EI68" s="52">
        <v>32</v>
      </c>
      <c r="EJ68" s="52">
        <v>32</v>
      </c>
      <c r="EK68" s="52">
        <v>100</v>
      </c>
    </row>
    <row r="69" spans="1:141" s="23" customFormat="1" x14ac:dyDescent="0.2">
      <c r="A69" s="31">
        <v>92533</v>
      </c>
      <c r="B69" s="13" t="s">
        <v>207</v>
      </c>
      <c r="C69" s="14" t="s">
        <v>695</v>
      </c>
      <c r="D69" s="14" t="s">
        <v>1110</v>
      </c>
      <c r="E69" s="34">
        <v>27</v>
      </c>
      <c r="F69" s="36">
        <v>9800</v>
      </c>
      <c r="G69" s="16">
        <v>5</v>
      </c>
      <c r="H69" s="41">
        <v>261400</v>
      </c>
      <c r="I69" s="41">
        <v>246470</v>
      </c>
      <c r="J69" s="59" t="s">
        <v>2531</v>
      </c>
      <c r="K69" s="17" t="s">
        <v>1889</v>
      </c>
      <c r="L69" s="47" t="s">
        <v>1921</v>
      </c>
      <c r="M69" s="47" t="s">
        <v>1922</v>
      </c>
      <c r="N69" s="18">
        <v>4730000</v>
      </c>
      <c r="O69" s="13" t="str">
        <f>VLOOKUP(A:A,[1]ProjectInfoPivot!$1:$1048576,51,FALSE)</f>
        <v>Mortgage Recording Tax, Tax Exempt Bonds</v>
      </c>
      <c r="P69" s="54">
        <v>6</v>
      </c>
      <c r="Q69" s="54">
        <v>0</v>
      </c>
      <c r="R69" s="54">
        <v>15</v>
      </c>
      <c r="S69" s="54">
        <v>0</v>
      </c>
      <c r="T69" s="54">
        <v>0</v>
      </c>
      <c r="U69" s="54">
        <v>21</v>
      </c>
      <c r="V69" s="54">
        <v>18</v>
      </c>
      <c r="W69" s="54">
        <v>0</v>
      </c>
      <c r="X69" s="54">
        <v>0</v>
      </c>
      <c r="Y69" s="54">
        <v>0</v>
      </c>
      <c r="Z69" s="54">
        <v>7</v>
      </c>
      <c r="AA69" s="54">
        <v>0</v>
      </c>
      <c r="AB69" s="54">
        <v>0</v>
      </c>
      <c r="AC69" s="54">
        <v>0</v>
      </c>
      <c r="AD69" s="54">
        <v>0</v>
      </c>
      <c r="AE69" s="54">
        <v>0</v>
      </c>
      <c r="AF69" s="54">
        <v>100</v>
      </c>
      <c r="AG69" s="54" t="s">
        <v>2480</v>
      </c>
      <c r="AH69" s="54" t="s">
        <v>2481</v>
      </c>
      <c r="AI69" s="20">
        <v>0</v>
      </c>
      <c r="AJ69" s="20">
        <v>0</v>
      </c>
      <c r="AK69" s="20">
        <v>0</v>
      </c>
      <c r="AL69" s="20">
        <v>0</v>
      </c>
      <c r="AM69" s="20">
        <v>0</v>
      </c>
      <c r="AN69" s="20">
        <v>0</v>
      </c>
      <c r="AO69" s="20">
        <v>0</v>
      </c>
      <c r="AP69" s="21">
        <v>0</v>
      </c>
      <c r="AQ69" s="20">
        <v>0</v>
      </c>
      <c r="AR69" s="20">
        <v>84.215599999999995</v>
      </c>
      <c r="AS69" s="20">
        <v>0</v>
      </c>
      <c r="AT69" s="21">
        <v>84.215599999999995</v>
      </c>
      <c r="AU69" s="20">
        <v>0</v>
      </c>
      <c r="AV69" s="20">
        <v>0</v>
      </c>
      <c r="AW69" s="20">
        <v>0</v>
      </c>
      <c r="AX69" s="21">
        <v>0</v>
      </c>
      <c r="AY69" s="20">
        <v>0</v>
      </c>
      <c r="AZ69" s="20">
        <v>84.215599999999995</v>
      </c>
      <c r="BA69" s="20">
        <v>0</v>
      </c>
      <c r="BB69" s="21">
        <v>84.215599999999995</v>
      </c>
      <c r="BC69" s="20">
        <v>16.277899999999999</v>
      </c>
      <c r="BD69" s="20">
        <v>159.03030000000001</v>
      </c>
      <c r="BE69" s="20">
        <v>4.3956999999999997</v>
      </c>
      <c r="BF69" s="21">
        <v>163.42600000000002</v>
      </c>
      <c r="BG69" s="20">
        <v>30.230399999999999</v>
      </c>
      <c r="BH69" s="20">
        <v>295.34210000000002</v>
      </c>
      <c r="BI69" s="20">
        <v>8.1633999999999993</v>
      </c>
      <c r="BJ69" s="21">
        <v>303.50550000000004</v>
      </c>
      <c r="BK69" s="20">
        <v>46.508299999999998</v>
      </c>
      <c r="BL69" s="20">
        <v>454.37240000000003</v>
      </c>
      <c r="BM69" s="20">
        <v>12.559100000000001</v>
      </c>
      <c r="BN69" s="21">
        <v>466.93150000000003</v>
      </c>
      <c r="BO69" s="20">
        <v>43.869100000000003</v>
      </c>
      <c r="BP69" s="20">
        <v>519.49810000000002</v>
      </c>
      <c r="BQ69" s="20">
        <v>11.846399999999999</v>
      </c>
      <c r="BR69" s="21">
        <v>531.34450000000004</v>
      </c>
      <c r="BS69" s="20">
        <v>0</v>
      </c>
      <c r="BT69" s="20">
        <v>0</v>
      </c>
      <c r="BU69" s="20">
        <v>0</v>
      </c>
      <c r="BV69" s="21">
        <v>0</v>
      </c>
      <c r="BW69" s="20">
        <f>VLOOKUP(A:A,[1]AssistancePivot!$1:$1048576,32,FALSE)</f>
        <v>0</v>
      </c>
      <c r="BX69" s="20">
        <f>VLOOKUP(A:A,[1]AssistancePivot!$1:$1048576,33,FALSE)</f>
        <v>0</v>
      </c>
      <c r="BY69" s="20">
        <f>VLOOKUP(A:A,[1]AssistancePivot!$1:$1048576,34,FALSE)</f>
        <v>0</v>
      </c>
      <c r="BZ69" s="20">
        <f>Table2[[#This Row],[Energy Tax Savings Through FY18]]+Table2[[#This Row],[Energy Tax Savings FY19 and After]]</f>
        <v>0</v>
      </c>
      <c r="CA69" s="20">
        <v>0.6613</v>
      </c>
      <c r="CB69" s="20">
        <v>5.9767999999999999</v>
      </c>
      <c r="CC69" s="20">
        <v>0.17249999999999999</v>
      </c>
      <c r="CD69" s="21">
        <v>6.1493000000000002</v>
      </c>
      <c r="CE69" s="20">
        <v>50.820300000000003</v>
      </c>
      <c r="CF69" s="20">
        <v>593.48969999999997</v>
      </c>
      <c r="CG69" s="20">
        <v>13.7235</v>
      </c>
      <c r="CH69" s="21">
        <v>607.21319999999992</v>
      </c>
      <c r="CI69" s="20">
        <v>94.028099999999995</v>
      </c>
      <c r="CJ69" s="20">
        <v>1107.011</v>
      </c>
      <c r="CK69" s="20">
        <v>25.397400000000001</v>
      </c>
      <c r="CL69" s="21">
        <v>1132.4084</v>
      </c>
      <c r="CM69" s="20">
        <v>0.6613</v>
      </c>
      <c r="CN69" s="20">
        <v>90.192400000000006</v>
      </c>
      <c r="CO69" s="20">
        <v>0.17249999999999999</v>
      </c>
      <c r="CP69" s="21">
        <v>90.364900000000006</v>
      </c>
      <c r="CQ69" s="20">
        <v>0</v>
      </c>
      <c r="CR69" s="20">
        <v>0</v>
      </c>
      <c r="CS69" s="20">
        <v>0</v>
      </c>
      <c r="CT69" s="21">
        <v>0</v>
      </c>
      <c r="CU69" s="20">
        <v>0</v>
      </c>
      <c r="CV69" s="20">
        <v>0</v>
      </c>
      <c r="CW69" s="20">
        <v>0</v>
      </c>
      <c r="CX69" s="21">
        <v>0</v>
      </c>
      <c r="CY69" s="20">
        <v>0.6613</v>
      </c>
      <c r="CZ69" s="20">
        <v>90.192400000000006</v>
      </c>
      <c r="DA69" s="20">
        <v>0.17249999999999999</v>
      </c>
      <c r="DB69" s="21">
        <v>90.364900000000006</v>
      </c>
      <c r="DC69" s="20">
        <v>43.869100000000003</v>
      </c>
      <c r="DD69" s="20">
        <v>603.71370000000002</v>
      </c>
      <c r="DE69" s="20">
        <v>11.846399999999999</v>
      </c>
      <c r="DF69" s="21">
        <v>615.56010000000003</v>
      </c>
      <c r="DG69" s="20">
        <v>97.328599999999994</v>
      </c>
      <c r="DH69" s="20">
        <v>1047.8621000000001</v>
      </c>
      <c r="DI69" s="20">
        <v>26.282599999999999</v>
      </c>
      <c r="DJ69" s="21">
        <v>1074.1447000000001</v>
      </c>
      <c r="DK69" s="20">
        <v>141.1977</v>
      </c>
      <c r="DL69" s="20">
        <v>1651.5758000000001</v>
      </c>
      <c r="DM69" s="20">
        <v>38.128999999999998</v>
      </c>
      <c r="DN69" s="20">
        <v>1689.7048</v>
      </c>
      <c r="DO69" s="20">
        <v>140.53639999999999</v>
      </c>
      <c r="DP69" s="20">
        <v>1561.3833999999999</v>
      </c>
      <c r="DQ69" s="20">
        <v>37.956499999999998</v>
      </c>
      <c r="DR69" s="22">
        <v>1599.3398999999999</v>
      </c>
      <c r="DS69" s="22">
        <v>0</v>
      </c>
      <c r="DT69" s="22">
        <v>0</v>
      </c>
      <c r="DU69" s="22">
        <v>0</v>
      </c>
      <c r="DV69" s="22">
        <v>0</v>
      </c>
      <c r="DW69" s="52">
        <v>0</v>
      </c>
      <c r="DX69" s="52">
        <v>0</v>
      </c>
      <c r="DY69" s="52">
        <v>0</v>
      </c>
      <c r="DZ69" s="52">
        <v>21</v>
      </c>
      <c r="EA69" s="52">
        <v>0</v>
      </c>
      <c r="EB69" s="52">
        <v>0</v>
      </c>
      <c r="EC69" s="52">
        <v>0</v>
      </c>
      <c r="ED69" s="52">
        <v>21</v>
      </c>
      <c r="EE69" s="52">
        <v>0</v>
      </c>
      <c r="EF69" s="52">
        <v>0</v>
      </c>
      <c r="EG69" s="52">
        <v>0</v>
      </c>
      <c r="EH69" s="52">
        <v>100</v>
      </c>
      <c r="EI69" s="52">
        <v>21</v>
      </c>
      <c r="EJ69" s="52">
        <v>21</v>
      </c>
      <c r="EK69" s="52">
        <v>100</v>
      </c>
    </row>
    <row r="70" spans="1:141" s="23" customFormat="1" x14ac:dyDescent="0.2">
      <c r="A70" s="31">
        <v>92545</v>
      </c>
      <c r="B70" s="13" t="s">
        <v>208</v>
      </c>
      <c r="C70" s="14" t="s">
        <v>696</v>
      </c>
      <c r="D70" s="14" t="s">
        <v>1111</v>
      </c>
      <c r="E70" s="34">
        <v>17</v>
      </c>
      <c r="F70" s="36">
        <v>2768</v>
      </c>
      <c r="G70" s="16">
        <v>159</v>
      </c>
      <c r="H70" s="41">
        <v>17550</v>
      </c>
      <c r="I70" s="41">
        <v>17500</v>
      </c>
      <c r="J70" s="59" t="s">
        <v>2505</v>
      </c>
      <c r="K70" s="17" t="s">
        <v>1837</v>
      </c>
      <c r="L70" s="47" t="s">
        <v>1923</v>
      </c>
      <c r="M70" s="47" t="s">
        <v>1924</v>
      </c>
      <c r="N70" s="18">
        <v>2070000</v>
      </c>
      <c r="O70" s="13" t="str">
        <f>VLOOKUP(A:A,[1]ProjectInfoPivot!$1:$1048576,51,FALSE)</f>
        <v>Mortgage Recording Tax, Payment In Lieu Of Taxes, Sales Tax</v>
      </c>
      <c r="P70" s="54">
        <v>3</v>
      </c>
      <c r="Q70" s="54">
        <v>0</v>
      </c>
      <c r="R70" s="54">
        <v>121</v>
      </c>
      <c r="S70" s="54">
        <v>13</v>
      </c>
      <c r="T70" s="54">
        <v>0</v>
      </c>
      <c r="U70" s="54">
        <v>137</v>
      </c>
      <c r="V70" s="54">
        <v>135</v>
      </c>
      <c r="W70" s="54">
        <v>0</v>
      </c>
      <c r="X70" s="54">
        <v>0</v>
      </c>
      <c r="Y70" s="54">
        <v>0</v>
      </c>
      <c r="Z70" s="54">
        <v>15</v>
      </c>
      <c r="AA70" s="54">
        <v>0</v>
      </c>
      <c r="AB70" s="54">
        <v>0</v>
      </c>
      <c r="AC70" s="54">
        <v>0</v>
      </c>
      <c r="AD70" s="54">
        <v>0</v>
      </c>
      <c r="AE70" s="54">
        <v>0</v>
      </c>
      <c r="AF70" s="54">
        <v>99</v>
      </c>
      <c r="AG70" s="54" t="s">
        <v>2480</v>
      </c>
      <c r="AH70" s="54" t="s">
        <v>2481</v>
      </c>
      <c r="AI70" s="20">
        <v>15.824199999999999</v>
      </c>
      <c r="AJ70" s="20">
        <v>123.5187</v>
      </c>
      <c r="AK70" s="20">
        <v>29.820499999999999</v>
      </c>
      <c r="AL70" s="20">
        <v>153.33920000000001</v>
      </c>
      <c r="AM70" s="20">
        <v>37.494500000000002</v>
      </c>
      <c r="AN70" s="20">
        <v>211.93469999999999</v>
      </c>
      <c r="AO70" s="20">
        <v>70.658199999999994</v>
      </c>
      <c r="AP70" s="21">
        <v>282.59289999999999</v>
      </c>
      <c r="AQ70" s="20">
        <v>0</v>
      </c>
      <c r="AR70" s="20">
        <v>36.318100000000001</v>
      </c>
      <c r="AS70" s="20">
        <v>0</v>
      </c>
      <c r="AT70" s="21">
        <v>36.318100000000001</v>
      </c>
      <c r="AU70" s="20">
        <v>46.027700000000003</v>
      </c>
      <c r="AV70" s="20">
        <v>211.2851</v>
      </c>
      <c r="AW70" s="20">
        <v>86.739099999999993</v>
      </c>
      <c r="AX70" s="21">
        <v>298.02420000000001</v>
      </c>
      <c r="AY70" s="20">
        <v>0</v>
      </c>
      <c r="AZ70" s="20">
        <v>36.318100000000001</v>
      </c>
      <c r="BA70" s="20">
        <v>0</v>
      </c>
      <c r="BB70" s="21">
        <v>36.318100000000001</v>
      </c>
      <c r="BC70" s="20">
        <v>193.30080000000001</v>
      </c>
      <c r="BD70" s="20">
        <v>1070.9865</v>
      </c>
      <c r="BE70" s="20">
        <v>364.27409999999998</v>
      </c>
      <c r="BF70" s="21">
        <v>1435.2606000000001</v>
      </c>
      <c r="BG70" s="20">
        <v>358.9873</v>
      </c>
      <c r="BH70" s="20">
        <v>1988.9752000000001</v>
      </c>
      <c r="BI70" s="20">
        <v>676.50919999999996</v>
      </c>
      <c r="BJ70" s="21">
        <v>2665.4844000000003</v>
      </c>
      <c r="BK70" s="20">
        <v>559.57910000000004</v>
      </c>
      <c r="BL70" s="20">
        <v>3184.13</v>
      </c>
      <c r="BM70" s="20">
        <v>1054.5228999999999</v>
      </c>
      <c r="BN70" s="21">
        <v>4238.6529</v>
      </c>
      <c r="BO70" s="20">
        <v>1765.0968</v>
      </c>
      <c r="BP70" s="20">
        <v>10717.244199999999</v>
      </c>
      <c r="BQ70" s="20">
        <v>3326.3132999999998</v>
      </c>
      <c r="BR70" s="21">
        <v>14043.557499999999</v>
      </c>
      <c r="BS70" s="20">
        <v>0</v>
      </c>
      <c r="BT70" s="20">
        <v>3.7911999999999999</v>
      </c>
      <c r="BU70" s="20">
        <v>0</v>
      </c>
      <c r="BV70" s="21">
        <v>3.7911999999999999</v>
      </c>
      <c r="BW70" s="20">
        <f>VLOOKUP(A:A,[1]AssistancePivot!$1:$1048576,32,FALSE)</f>
        <v>0</v>
      </c>
      <c r="BX70" s="20">
        <f>VLOOKUP(A:A,[1]AssistancePivot!$1:$1048576,33,FALSE)</f>
        <v>0</v>
      </c>
      <c r="BY70" s="20">
        <f>VLOOKUP(A:A,[1]AssistancePivot!$1:$1048576,34,FALSE)</f>
        <v>0</v>
      </c>
      <c r="BZ70" s="20">
        <f>Table2[[#This Row],[Energy Tax Savings Through FY18]]+Table2[[#This Row],[Energy Tax Savings FY19 and After]]</f>
        <v>0</v>
      </c>
      <c r="CA70" s="20">
        <v>0</v>
      </c>
      <c r="CB70" s="20">
        <v>15.9549</v>
      </c>
      <c r="CC70" s="20">
        <v>0</v>
      </c>
      <c r="CD70" s="21">
        <v>15.9549</v>
      </c>
      <c r="CE70" s="20">
        <v>587.43920000000003</v>
      </c>
      <c r="CF70" s="20">
        <v>3836.6088</v>
      </c>
      <c r="CG70" s="20">
        <v>1107.0255</v>
      </c>
      <c r="CH70" s="21">
        <v>4943.6342999999997</v>
      </c>
      <c r="CI70" s="20">
        <v>2352.5360000000001</v>
      </c>
      <c r="CJ70" s="20">
        <v>14534.106900000001</v>
      </c>
      <c r="CK70" s="20">
        <v>4433.3388000000004</v>
      </c>
      <c r="CL70" s="21">
        <v>18967.4457</v>
      </c>
      <c r="CM70" s="20">
        <v>46.027700000000003</v>
      </c>
      <c r="CN70" s="20">
        <v>267.34930000000003</v>
      </c>
      <c r="CO70" s="20">
        <v>86.739099999999993</v>
      </c>
      <c r="CP70" s="21">
        <v>354.08840000000004</v>
      </c>
      <c r="CQ70" s="20">
        <v>0</v>
      </c>
      <c r="CR70" s="20">
        <v>0</v>
      </c>
      <c r="CS70" s="20">
        <v>0</v>
      </c>
      <c r="CT70" s="21">
        <v>0</v>
      </c>
      <c r="CU70" s="20">
        <v>0</v>
      </c>
      <c r="CV70" s="20">
        <v>0</v>
      </c>
      <c r="CW70" s="20">
        <v>0</v>
      </c>
      <c r="CX70" s="21">
        <v>0</v>
      </c>
      <c r="CY70" s="20">
        <v>46.027700000000003</v>
      </c>
      <c r="CZ70" s="20">
        <v>267.34930000000003</v>
      </c>
      <c r="DA70" s="20">
        <v>86.739099999999993</v>
      </c>
      <c r="DB70" s="21">
        <v>354.08840000000004</v>
      </c>
      <c r="DC70" s="20">
        <v>1818.4155000000001</v>
      </c>
      <c r="DD70" s="20">
        <v>11089.0157</v>
      </c>
      <c r="DE70" s="20">
        <v>3426.7919999999999</v>
      </c>
      <c r="DF70" s="21">
        <v>14515.807699999999</v>
      </c>
      <c r="DG70" s="20">
        <v>1139.7273</v>
      </c>
      <c r="DH70" s="20">
        <v>6896.5704999999998</v>
      </c>
      <c r="DI70" s="20">
        <v>2147.8087999999998</v>
      </c>
      <c r="DJ70" s="21">
        <v>9044.3793000000005</v>
      </c>
      <c r="DK70" s="20">
        <v>2958.1428000000001</v>
      </c>
      <c r="DL70" s="20">
        <v>17985.586200000002</v>
      </c>
      <c r="DM70" s="20">
        <v>5574.6008000000002</v>
      </c>
      <c r="DN70" s="20">
        <v>23560.187000000002</v>
      </c>
      <c r="DO70" s="20">
        <v>2912.1151</v>
      </c>
      <c r="DP70" s="20">
        <v>17718.2369</v>
      </c>
      <c r="DQ70" s="20">
        <v>5487.8617000000004</v>
      </c>
      <c r="DR70" s="22">
        <v>23206.098600000001</v>
      </c>
      <c r="DS70" s="22">
        <v>0</v>
      </c>
      <c r="DT70" s="22">
        <v>0</v>
      </c>
      <c r="DU70" s="22">
        <v>0</v>
      </c>
      <c r="DV70" s="22">
        <v>0</v>
      </c>
      <c r="DW70" s="52">
        <v>137</v>
      </c>
      <c r="DX70" s="52">
        <v>0</v>
      </c>
      <c r="DY70" s="52">
        <v>0</v>
      </c>
      <c r="DZ70" s="52">
        <v>0</v>
      </c>
      <c r="EA70" s="52">
        <v>137</v>
      </c>
      <c r="EB70" s="52">
        <v>0</v>
      </c>
      <c r="EC70" s="52">
        <v>0</v>
      </c>
      <c r="ED70" s="52">
        <v>0</v>
      </c>
      <c r="EE70" s="52">
        <v>100</v>
      </c>
      <c r="EF70" s="52">
        <v>0</v>
      </c>
      <c r="EG70" s="52">
        <v>0</v>
      </c>
      <c r="EH70" s="52">
        <v>0</v>
      </c>
      <c r="EI70" s="52">
        <v>137</v>
      </c>
      <c r="EJ70" s="52">
        <v>137</v>
      </c>
      <c r="EK70" s="52">
        <v>100</v>
      </c>
    </row>
    <row r="71" spans="1:141" s="23" customFormat="1" x14ac:dyDescent="0.2">
      <c r="A71" s="31">
        <v>92547</v>
      </c>
      <c r="B71" s="13" t="s">
        <v>209</v>
      </c>
      <c r="C71" s="14" t="s">
        <v>697</v>
      </c>
      <c r="D71" s="14" t="s">
        <v>1109</v>
      </c>
      <c r="E71" s="34">
        <v>46</v>
      </c>
      <c r="F71" s="36">
        <v>8221</v>
      </c>
      <c r="G71" s="16">
        <v>9</v>
      </c>
      <c r="H71" s="41">
        <v>2900</v>
      </c>
      <c r="I71" s="41">
        <v>2136</v>
      </c>
      <c r="J71" s="59" t="s">
        <v>2532</v>
      </c>
      <c r="K71" s="17" t="s">
        <v>1876</v>
      </c>
      <c r="L71" s="47" t="s">
        <v>1925</v>
      </c>
      <c r="M71" s="47" t="s">
        <v>1926</v>
      </c>
      <c r="N71" s="18">
        <v>607000</v>
      </c>
      <c r="O71" s="13" t="str">
        <f>VLOOKUP(A:A,[1]ProjectInfoPivot!$1:$1048576,51,FALSE)</f>
        <v>Mortgage Recording Tax, Tax Exempt Bonds</v>
      </c>
      <c r="P71" s="54">
        <v>0</v>
      </c>
      <c r="Q71" s="54">
        <v>0</v>
      </c>
      <c r="R71" s="54">
        <v>0</v>
      </c>
      <c r="S71" s="54">
        <v>0</v>
      </c>
      <c r="T71" s="54">
        <v>0</v>
      </c>
      <c r="U71" s="54">
        <v>0</v>
      </c>
      <c r="V71" s="54">
        <v>8</v>
      </c>
      <c r="W71" s="54">
        <v>0</v>
      </c>
      <c r="X71" s="54">
        <v>0</v>
      </c>
      <c r="Y71" s="54">
        <v>10</v>
      </c>
      <c r="Z71" s="54">
        <v>0</v>
      </c>
      <c r="AA71" s="54">
        <v>0</v>
      </c>
      <c r="AB71" s="54">
        <v>0</v>
      </c>
      <c r="AC71" s="54">
        <v>0</v>
      </c>
      <c r="AD71" s="54">
        <v>0</v>
      </c>
      <c r="AE71" s="54">
        <v>0</v>
      </c>
      <c r="AF71" s="54"/>
      <c r="AG71" s="54"/>
      <c r="AH71" s="54"/>
      <c r="AI71" s="20">
        <v>0</v>
      </c>
      <c r="AJ71" s="20">
        <v>0</v>
      </c>
      <c r="AK71" s="20">
        <v>0</v>
      </c>
      <c r="AL71" s="20">
        <v>0</v>
      </c>
      <c r="AM71" s="20">
        <v>0</v>
      </c>
      <c r="AN71" s="20">
        <v>0</v>
      </c>
      <c r="AO71" s="20">
        <v>0</v>
      </c>
      <c r="AP71" s="21">
        <v>0</v>
      </c>
      <c r="AQ71" s="20">
        <v>0</v>
      </c>
      <c r="AR71" s="20">
        <v>183.18729999999999</v>
      </c>
      <c r="AS71" s="20">
        <v>0</v>
      </c>
      <c r="AT71" s="21">
        <v>183.18729999999999</v>
      </c>
      <c r="AU71" s="20">
        <v>0</v>
      </c>
      <c r="AV71" s="20">
        <v>0</v>
      </c>
      <c r="AW71" s="20">
        <v>0</v>
      </c>
      <c r="AX71" s="21">
        <v>0</v>
      </c>
      <c r="AY71" s="20">
        <v>0</v>
      </c>
      <c r="AZ71" s="20">
        <v>183.18729999999999</v>
      </c>
      <c r="BA71" s="20">
        <v>0</v>
      </c>
      <c r="BB71" s="21">
        <v>183.18729999999999</v>
      </c>
      <c r="BC71" s="20">
        <v>4.0118</v>
      </c>
      <c r="BD71" s="20">
        <v>35.606000000000002</v>
      </c>
      <c r="BE71" s="20">
        <v>0</v>
      </c>
      <c r="BF71" s="21">
        <v>35.606000000000002</v>
      </c>
      <c r="BG71" s="20">
        <v>7.4504999999999999</v>
      </c>
      <c r="BH71" s="20">
        <v>66.125500000000002</v>
      </c>
      <c r="BI71" s="20">
        <v>0</v>
      </c>
      <c r="BJ71" s="21">
        <v>66.125500000000002</v>
      </c>
      <c r="BK71" s="20">
        <v>11.462300000000001</v>
      </c>
      <c r="BL71" s="20">
        <v>101.7315</v>
      </c>
      <c r="BM71" s="20">
        <v>0</v>
      </c>
      <c r="BN71" s="21">
        <v>101.7315</v>
      </c>
      <c r="BO71" s="20">
        <v>11.457100000000001</v>
      </c>
      <c r="BP71" s="20">
        <v>116.8479</v>
      </c>
      <c r="BQ71" s="20">
        <v>0</v>
      </c>
      <c r="BR71" s="21">
        <v>116.8479</v>
      </c>
      <c r="BS71" s="20">
        <v>0</v>
      </c>
      <c r="BT71" s="20">
        <v>0</v>
      </c>
      <c r="BU71" s="20">
        <v>0</v>
      </c>
      <c r="BV71" s="21">
        <v>0</v>
      </c>
      <c r="BW71" s="20">
        <f>VLOOKUP(A:A,[1]AssistancePivot!$1:$1048576,32,FALSE)</f>
        <v>0</v>
      </c>
      <c r="BX71" s="20">
        <f>VLOOKUP(A:A,[1]AssistancePivot!$1:$1048576,33,FALSE)</f>
        <v>0</v>
      </c>
      <c r="BY71" s="20">
        <f>VLOOKUP(A:A,[1]AssistancePivot!$1:$1048576,34,FALSE)</f>
        <v>0</v>
      </c>
      <c r="BZ71" s="20">
        <f>Table2[[#This Row],[Energy Tax Savings Through FY18]]+Table2[[#This Row],[Energy Tax Savings FY19 and After]]</f>
        <v>0</v>
      </c>
      <c r="CA71" s="20">
        <v>0</v>
      </c>
      <c r="CB71" s="20">
        <v>3.3841000000000001</v>
      </c>
      <c r="CC71" s="20">
        <v>0</v>
      </c>
      <c r="CD71" s="21">
        <v>3.3841000000000001</v>
      </c>
      <c r="CE71" s="20">
        <v>13.4337</v>
      </c>
      <c r="CF71" s="20">
        <v>144.43279999999999</v>
      </c>
      <c r="CG71" s="20">
        <v>0</v>
      </c>
      <c r="CH71" s="21">
        <v>144.43279999999999</v>
      </c>
      <c r="CI71" s="20">
        <v>24.890799999999999</v>
      </c>
      <c r="CJ71" s="20">
        <v>257.89659999999998</v>
      </c>
      <c r="CK71" s="20">
        <v>0</v>
      </c>
      <c r="CL71" s="21">
        <v>257.89659999999998</v>
      </c>
      <c r="CM71" s="20">
        <v>0</v>
      </c>
      <c r="CN71" s="20">
        <v>186.57140000000001</v>
      </c>
      <c r="CO71" s="20">
        <v>0</v>
      </c>
      <c r="CP71" s="21">
        <v>186.57140000000001</v>
      </c>
      <c r="CQ71" s="20">
        <v>0</v>
      </c>
      <c r="CR71" s="20">
        <v>0</v>
      </c>
      <c r="CS71" s="20">
        <v>0</v>
      </c>
      <c r="CT71" s="21">
        <v>0</v>
      </c>
      <c r="CU71" s="20">
        <v>0</v>
      </c>
      <c r="CV71" s="20">
        <v>0</v>
      </c>
      <c r="CW71" s="20">
        <v>0</v>
      </c>
      <c r="CX71" s="21">
        <v>0</v>
      </c>
      <c r="CY71" s="20">
        <v>0</v>
      </c>
      <c r="CZ71" s="20">
        <v>186.57140000000001</v>
      </c>
      <c r="DA71" s="20">
        <v>0</v>
      </c>
      <c r="DB71" s="21">
        <v>186.57140000000001</v>
      </c>
      <c r="DC71" s="20">
        <v>11.457100000000001</v>
      </c>
      <c r="DD71" s="20">
        <v>300.03519999999997</v>
      </c>
      <c r="DE71" s="20">
        <v>0</v>
      </c>
      <c r="DF71" s="21">
        <v>300.03519999999997</v>
      </c>
      <c r="DG71" s="20">
        <v>24.896000000000001</v>
      </c>
      <c r="DH71" s="20">
        <v>246.1643</v>
      </c>
      <c r="DI71" s="20">
        <v>0</v>
      </c>
      <c r="DJ71" s="21">
        <v>246.1643</v>
      </c>
      <c r="DK71" s="20">
        <v>36.353099999999998</v>
      </c>
      <c r="DL71" s="20">
        <v>546.19949999999994</v>
      </c>
      <c r="DM71" s="20">
        <v>0</v>
      </c>
      <c r="DN71" s="20">
        <v>546.19949999999994</v>
      </c>
      <c r="DO71" s="20">
        <v>36.353099999999998</v>
      </c>
      <c r="DP71" s="20">
        <v>359.62810000000002</v>
      </c>
      <c r="DQ71" s="20">
        <v>0</v>
      </c>
      <c r="DR71" s="22">
        <v>359.62810000000002</v>
      </c>
      <c r="DS71" s="22">
        <v>0</v>
      </c>
      <c r="DT71" s="22">
        <v>0</v>
      </c>
      <c r="DU71" s="22">
        <v>0</v>
      </c>
      <c r="DV71" s="22">
        <v>0</v>
      </c>
      <c r="DW71" s="52"/>
      <c r="DX71" s="52"/>
      <c r="DY71" s="52"/>
      <c r="DZ71" s="52"/>
      <c r="EA71" s="52"/>
      <c r="EB71" s="52"/>
      <c r="EC71" s="52"/>
      <c r="ED71" s="52"/>
      <c r="EE71" s="52"/>
      <c r="EF71" s="52"/>
      <c r="EG71" s="52"/>
      <c r="EH71" s="52"/>
      <c r="EI71" s="52"/>
      <c r="EJ71" s="52"/>
      <c r="EK71" s="52"/>
    </row>
    <row r="72" spans="1:141" s="23" customFormat="1" ht="25.5" x14ac:dyDescent="0.2">
      <c r="A72" s="31">
        <v>92556</v>
      </c>
      <c r="B72" s="13" t="s">
        <v>210</v>
      </c>
      <c r="C72" s="14" t="s">
        <v>698</v>
      </c>
      <c r="D72" s="14" t="s">
        <v>1109</v>
      </c>
      <c r="E72" s="34">
        <v>38</v>
      </c>
      <c r="F72" s="36">
        <v>735</v>
      </c>
      <c r="G72" s="16">
        <v>110</v>
      </c>
      <c r="H72" s="41">
        <v>86745</v>
      </c>
      <c r="I72" s="41">
        <v>93045</v>
      </c>
      <c r="J72" s="59" t="s">
        <v>2533</v>
      </c>
      <c r="K72" s="17" t="s">
        <v>1837</v>
      </c>
      <c r="L72" s="47" t="s">
        <v>1927</v>
      </c>
      <c r="M72" s="47" t="s">
        <v>1913</v>
      </c>
      <c r="N72" s="18">
        <v>7664222</v>
      </c>
      <c r="O72" s="13" t="str">
        <f>VLOOKUP(A:A,[1]ProjectInfoPivot!$1:$1048576,51,FALSE)</f>
        <v>Payment In Lieu Of Taxes, Sales Tax, Mortgage Recording Tax</v>
      </c>
      <c r="P72" s="54">
        <v>33</v>
      </c>
      <c r="Q72" s="54">
        <v>0</v>
      </c>
      <c r="R72" s="54">
        <v>77</v>
      </c>
      <c r="S72" s="54">
        <v>0</v>
      </c>
      <c r="T72" s="54">
        <v>0</v>
      </c>
      <c r="U72" s="54">
        <v>110</v>
      </c>
      <c r="V72" s="54">
        <v>93</v>
      </c>
      <c r="W72" s="54">
        <v>0</v>
      </c>
      <c r="X72" s="54">
        <v>0</v>
      </c>
      <c r="Y72" s="54">
        <v>0</v>
      </c>
      <c r="Z72" s="54">
        <v>14</v>
      </c>
      <c r="AA72" s="54">
        <v>0</v>
      </c>
      <c r="AB72" s="54">
        <v>0</v>
      </c>
      <c r="AC72" s="54">
        <v>0</v>
      </c>
      <c r="AD72" s="54">
        <v>0</v>
      </c>
      <c r="AE72" s="54">
        <v>0</v>
      </c>
      <c r="AF72" s="54">
        <v>83</v>
      </c>
      <c r="AG72" s="54" t="s">
        <v>2481</v>
      </c>
      <c r="AH72" s="54" t="s">
        <v>2481</v>
      </c>
      <c r="AI72" s="20">
        <v>121.40649999999999</v>
      </c>
      <c r="AJ72" s="20">
        <v>662.14239999999995</v>
      </c>
      <c r="AK72" s="20">
        <v>252.5504</v>
      </c>
      <c r="AL72" s="20">
        <v>914.69279999999992</v>
      </c>
      <c r="AM72" s="20">
        <v>209.36240000000001</v>
      </c>
      <c r="AN72" s="20">
        <v>1011.9652</v>
      </c>
      <c r="AO72" s="20">
        <v>435.51650000000001</v>
      </c>
      <c r="AP72" s="21">
        <v>1447.4817</v>
      </c>
      <c r="AQ72" s="20">
        <v>0</v>
      </c>
      <c r="AR72" s="20">
        <v>47.371499999999997</v>
      </c>
      <c r="AS72" s="20">
        <v>0</v>
      </c>
      <c r="AT72" s="21">
        <v>47.371499999999997</v>
      </c>
      <c r="AU72" s="20">
        <v>207.25309999999999</v>
      </c>
      <c r="AV72" s="20">
        <v>1063.9467</v>
      </c>
      <c r="AW72" s="20">
        <v>431.12869999999998</v>
      </c>
      <c r="AX72" s="21">
        <v>1495.0753999999999</v>
      </c>
      <c r="AY72" s="20">
        <v>0</v>
      </c>
      <c r="AZ72" s="20">
        <v>47.371499999999997</v>
      </c>
      <c r="BA72" s="20">
        <v>0</v>
      </c>
      <c r="BB72" s="21">
        <v>47.371499999999997</v>
      </c>
      <c r="BC72" s="20">
        <v>176.34620000000001</v>
      </c>
      <c r="BD72" s="20">
        <v>1188.4901</v>
      </c>
      <c r="BE72" s="20">
        <v>366.8356</v>
      </c>
      <c r="BF72" s="21">
        <v>1555.3256999999999</v>
      </c>
      <c r="BG72" s="20">
        <v>327.50009999999997</v>
      </c>
      <c r="BH72" s="20">
        <v>2207.1954999999998</v>
      </c>
      <c r="BI72" s="20">
        <v>681.26710000000003</v>
      </c>
      <c r="BJ72" s="21">
        <v>2888.4625999999998</v>
      </c>
      <c r="BK72" s="20">
        <v>627.36210000000005</v>
      </c>
      <c r="BL72" s="20">
        <v>4005.8465000000001</v>
      </c>
      <c r="BM72" s="20">
        <v>1305.0409</v>
      </c>
      <c r="BN72" s="21">
        <v>5310.8873999999996</v>
      </c>
      <c r="BO72" s="20">
        <v>1050.7746</v>
      </c>
      <c r="BP72" s="20">
        <v>8806.7132000000001</v>
      </c>
      <c r="BQ72" s="20">
        <v>2185.8254000000002</v>
      </c>
      <c r="BR72" s="21">
        <v>10992.5386</v>
      </c>
      <c r="BS72" s="20">
        <v>0</v>
      </c>
      <c r="BT72" s="20">
        <v>4.2455999999999996</v>
      </c>
      <c r="BU72" s="20">
        <v>0</v>
      </c>
      <c r="BV72" s="21">
        <v>4.2455999999999996</v>
      </c>
      <c r="BW72" s="20">
        <f>VLOOKUP(A:A,[1]AssistancePivot!$1:$1048576,32,FALSE)</f>
        <v>0</v>
      </c>
      <c r="BX72" s="20">
        <f>VLOOKUP(A:A,[1]AssistancePivot!$1:$1048576,33,FALSE)</f>
        <v>0</v>
      </c>
      <c r="BY72" s="20">
        <f>VLOOKUP(A:A,[1]AssistancePivot!$1:$1048576,34,FALSE)</f>
        <v>0</v>
      </c>
      <c r="BZ72" s="20">
        <f>Table2[[#This Row],[Energy Tax Savings Through FY18]]+Table2[[#This Row],[Energy Tax Savings FY19 and After]]</f>
        <v>0</v>
      </c>
      <c r="CA72" s="20">
        <v>0</v>
      </c>
      <c r="CB72" s="20">
        <v>0</v>
      </c>
      <c r="CC72" s="20">
        <v>0</v>
      </c>
      <c r="CD72" s="21">
        <v>0</v>
      </c>
      <c r="CE72" s="20">
        <v>590.50429999999994</v>
      </c>
      <c r="CF72" s="20">
        <v>4881.9812000000002</v>
      </c>
      <c r="CG72" s="20">
        <v>1228.3694</v>
      </c>
      <c r="CH72" s="21">
        <v>6110.3505999999998</v>
      </c>
      <c r="CI72" s="20">
        <v>1641.2789</v>
      </c>
      <c r="CJ72" s="20">
        <v>13684.4488</v>
      </c>
      <c r="CK72" s="20">
        <v>3414.1948000000002</v>
      </c>
      <c r="CL72" s="21">
        <v>17098.643599999999</v>
      </c>
      <c r="CM72" s="20">
        <v>207.25309999999999</v>
      </c>
      <c r="CN72" s="20">
        <v>1115.5637999999999</v>
      </c>
      <c r="CO72" s="20">
        <v>431.12869999999998</v>
      </c>
      <c r="CP72" s="21">
        <v>1546.6924999999999</v>
      </c>
      <c r="CQ72" s="20">
        <v>0</v>
      </c>
      <c r="CR72" s="20">
        <v>0</v>
      </c>
      <c r="CS72" s="20">
        <v>0</v>
      </c>
      <c r="CT72" s="21">
        <v>0</v>
      </c>
      <c r="CU72" s="20">
        <v>0</v>
      </c>
      <c r="CV72" s="20">
        <v>0</v>
      </c>
      <c r="CW72" s="20">
        <v>0</v>
      </c>
      <c r="CX72" s="21">
        <v>0</v>
      </c>
      <c r="CY72" s="20">
        <v>207.25309999999999</v>
      </c>
      <c r="CZ72" s="20">
        <v>1115.5637999999999</v>
      </c>
      <c r="DA72" s="20">
        <v>431.12869999999998</v>
      </c>
      <c r="DB72" s="21">
        <v>1546.6924999999999</v>
      </c>
      <c r="DC72" s="20">
        <v>1381.5435</v>
      </c>
      <c r="DD72" s="20">
        <v>10528.192300000001</v>
      </c>
      <c r="DE72" s="20">
        <v>2873.8923</v>
      </c>
      <c r="DF72" s="21">
        <v>13402.0846</v>
      </c>
      <c r="DG72" s="20">
        <v>1094.3506</v>
      </c>
      <c r="DH72" s="20">
        <v>8277.6668000000009</v>
      </c>
      <c r="DI72" s="20">
        <v>2276.4721</v>
      </c>
      <c r="DJ72" s="21">
        <v>10554.138900000002</v>
      </c>
      <c r="DK72" s="20">
        <v>2475.8941</v>
      </c>
      <c r="DL72" s="20">
        <v>18805.859100000001</v>
      </c>
      <c r="DM72" s="20">
        <v>5150.3644000000004</v>
      </c>
      <c r="DN72" s="20">
        <v>23956.2235</v>
      </c>
      <c r="DO72" s="20">
        <v>2268.6410000000001</v>
      </c>
      <c r="DP72" s="20">
        <v>17690.295300000002</v>
      </c>
      <c r="DQ72" s="20">
        <v>4719.2357000000002</v>
      </c>
      <c r="DR72" s="22">
        <v>22409.531000000003</v>
      </c>
      <c r="DS72" s="22">
        <v>0</v>
      </c>
      <c r="DT72" s="22">
        <v>0</v>
      </c>
      <c r="DU72" s="22">
        <v>0</v>
      </c>
      <c r="DV72" s="22">
        <v>0</v>
      </c>
      <c r="DW72" s="52">
        <v>34</v>
      </c>
      <c r="DX72" s="52">
        <v>0</v>
      </c>
      <c r="DY72" s="52">
        <v>0</v>
      </c>
      <c r="DZ72" s="52">
        <v>76</v>
      </c>
      <c r="EA72" s="52">
        <v>31</v>
      </c>
      <c r="EB72" s="52">
        <v>0</v>
      </c>
      <c r="EC72" s="52">
        <v>0</v>
      </c>
      <c r="ED72" s="52">
        <v>76</v>
      </c>
      <c r="EE72" s="52">
        <v>91.18</v>
      </c>
      <c r="EF72" s="52">
        <v>0</v>
      </c>
      <c r="EG72" s="52">
        <v>0</v>
      </c>
      <c r="EH72" s="52">
        <v>100</v>
      </c>
      <c r="EI72" s="52">
        <v>110</v>
      </c>
      <c r="EJ72" s="52">
        <v>107</v>
      </c>
      <c r="EK72" s="52">
        <v>97.27272727272728</v>
      </c>
    </row>
    <row r="73" spans="1:141" s="23" customFormat="1" x14ac:dyDescent="0.2">
      <c r="A73" s="31">
        <v>92560</v>
      </c>
      <c r="B73" s="13" t="s">
        <v>211</v>
      </c>
      <c r="C73" s="14" t="s">
        <v>699</v>
      </c>
      <c r="D73" s="14" t="s">
        <v>1109</v>
      </c>
      <c r="E73" s="34">
        <v>41</v>
      </c>
      <c r="F73" s="36">
        <v>4602</v>
      </c>
      <c r="G73" s="16">
        <v>39</v>
      </c>
      <c r="H73" s="41">
        <v>417441</v>
      </c>
      <c r="I73" s="41">
        <v>211801</v>
      </c>
      <c r="J73" s="59" t="s">
        <v>2504</v>
      </c>
      <c r="K73" s="17" t="s">
        <v>1889</v>
      </c>
      <c r="L73" s="47" t="s">
        <v>1928</v>
      </c>
      <c r="M73" s="47" t="s">
        <v>1873</v>
      </c>
      <c r="N73" s="18">
        <v>15820000</v>
      </c>
      <c r="O73" s="13" t="str">
        <f>VLOOKUP(A:A,[1]ProjectInfoPivot!$1:$1048576,51,FALSE)</f>
        <v>Mortgage Recording Tax, Tax Exempt Bonds</v>
      </c>
      <c r="P73" s="54">
        <v>287</v>
      </c>
      <c r="Q73" s="54">
        <v>465</v>
      </c>
      <c r="R73" s="54">
        <v>1665</v>
      </c>
      <c r="S73" s="54">
        <v>2</v>
      </c>
      <c r="T73" s="54">
        <v>34</v>
      </c>
      <c r="U73" s="54">
        <v>2453</v>
      </c>
      <c r="V73" s="54">
        <v>2076</v>
      </c>
      <c r="W73" s="54">
        <v>0</v>
      </c>
      <c r="X73" s="54">
        <v>0</v>
      </c>
      <c r="Y73" s="54">
        <v>1881</v>
      </c>
      <c r="Z73" s="54">
        <v>0</v>
      </c>
      <c r="AA73" s="54">
        <v>27</v>
      </c>
      <c r="AB73" s="54">
        <v>10</v>
      </c>
      <c r="AC73" s="54">
        <v>47</v>
      </c>
      <c r="AD73" s="54">
        <v>14</v>
      </c>
      <c r="AE73" s="54">
        <v>2</v>
      </c>
      <c r="AF73" s="54">
        <v>62</v>
      </c>
      <c r="AG73" s="54" t="s">
        <v>2480</v>
      </c>
      <c r="AH73" s="54" t="s">
        <v>2481</v>
      </c>
      <c r="AI73" s="20">
        <v>0</v>
      </c>
      <c r="AJ73" s="20">
        <v>0</v>
      </c>
      <c r="AK73" s="20">
        <v>0</v>
      </c>
      <c r="AL73" s="20">
        <v>0</v>
      </c>
      <c r="AM73" s="20">
        <v>0</v>
      </c>
      <c r="AN73" s="20">
        <v>0</v>
      </c>
      <c r="AO73" s="20">
        <v>0</v>
      </c>
      <c r="AP73" s="21">
        <v>0</v>
      </c>
      <c r="AQ73" s="20">
        <v>0</v>
      </c>
      <c r="AR73" s="20">
        <v>277.56189999999998</v>
      </c>
      <c r="AS73" s="20">
        <v>0</v>
      </c>
      <c r="AT73" s="21">
        <v>277.56189999999998</v>
      </c>
      <c r="AU73" s="20">
        <v>0</v>
      </c>
      <c r="AV73" s="20">
        <v>0</v>
      </c>
      <c r="AW73" s="20">
        <v>0</v>
      </c>
      <c r="AX73" s="21">
        <v>0</v>
      </c>
      <c r="AY73" s="20">
        <v>0</v>
      </c>
      <c r="AZ73" s="20">
        <v>277.56189999999998</v>
      </c>
      <c r="BA73" s="20">
        <v>0</v>
      </c>
      <c r="BB73" s="21">
        <v>277.56189999999998</v>
      </c>
      <c r="BC73" s="20">
        <v>1285.7674</v>
      </c>
      <c r="BD73" s="20">
        <v>9748.1849000000002</v>
      </c>
      <c r="BE73" s="20">
        <v>2423.0203000000001</v>
      </c>
      <c r="BF73" s="21">
        <v>12171.2052</v>
      </c>
      <c r="BG73" s="20">
        <v>2387.8537000000001</v>
      </c>
      <c r="BH73" s="20">
        <v>18103.772000000001</v>
      </c>
      <c r="BI73" s="20">
        <v>4499.8946999999998</v>
      </c>
      <c r="BJ73" s="21">
        <v>22603.666700000002</v>
      </c>
      <c r="BK73" s="20">
        <v>3673.6210999999998</v>
      </c>
      <c r="BL73" s="20">
        <v>27851.956900000001</v>
      </c>
      <c r="BM73" s="20">
        <v>6922.915</v>
      </c>
      <c r="BN73" s="21">
        <v>34774.871899999998</v>
      </c>
      <c r="BO73" s="20">
        <v>3879.5944</v>
      </c>
      <c r="BP73" s="20">
        <v>35130.3056</v>
      </c>
      <c r="BQ73" s="20">
        <v>7311.0702000000001</v>
      </c>
      <c r="BR73" s="21">
        <v>42441.375800000002</v>
      </c>
      <c r="BS73" s="20">
        <v>0</v>
      </c>
      <c r="BT73" s="20">
        <v>0</v>
      </c>
      <c r="BU73" s="20">
        <v>0</v>
      </c>
      <c r="BV73" s="21">
        <v>0</v>
      </c>
      <c r="BW73" s="20">
        <f>VLOOKUP(A:A,[1]AssistancePivot!$1:$1048576,32,FALSE)</f>
        <v>0</v>
      </c>
      <c r="BX73" s="20">
        <f>VLOOKUP(A:A,[1]AssistancePivot!$1:$1048576,33,FALSE)</f>
        <v>0</v>
      </c>
      <c r="BY73" s="20">
        <f>VLOOKUP(A:A,[1]AssistancePivot!$1:$1048576,34,FALSE)</f>
        <v>0</v>
      </c>
      <c r="BZ73" s="20">
        <f>Table2[[#This Row],[Energy Tax Savings Through FY18]]+Table2[[#This Row],[Energy Tax Savings FY19 and After]]</f>
        <v>0</v>
      </c>
      <c r="CA73" s="20">
        <v>2.3521000000000001</v>
      </c>
      <c r="CB73" s="20">
        <v>40.663499999999999</v>
      </c>
      <c r="CC73" s="20">
        <v>3.8361999999999998</v>
      </c>
      <c r="CD73" s="21">
        <v>44.499699999999997</v>
      </c>
      <c r="CE73" s="20">
        <v>4305.4574000000002</v>
      </c>
      <c r="CF73" s="20">
        <v>39852.343800000002</v>
      </c>
      <c r="CG73" s="20">
        <v>8113.6062000000002</v>
      </c>
      <c r="CH73" s="21">
        <v>47965.950000000004</v>
      </c>
      <c r="CI73" s="20">
        <v>8182.6997000000001</v>
      </c>
      <c r="CJ73" s="20">
        <v>74941.9859</v>
      </c>
      <c r="CK73" s="20">
        <v>15420.840200000001</v>
      </c>
      <c r="CL73" s="21">
        <v>90362.826100000006</v>
      </c>
      <c r="CM73" s="20">
        <v>2.3521000000000001</v>
      </c>
      <c r="CN73" s="20">
        <v>318.22539999999998</v>
      </c>
      <c r="CO73" s="20">
        <v>3.8361999999999998</v>
      </c>
      <c r="CP73" s="21">
        <v>322.0616</v>
      </c>
      <c r="CQ73" s="20">
        <v>0</v>
      </c>
      <c r="CR73" s="20">
        <v>0</v>
      </c>
      <c r="CS73" s="20">
        <v>0</v>
      </c>
      <c r="CT73" s="21">
        <v>0</v>
      </c>
      <c r="CU73" s="20">
        <v>0</v>
      </c>
      <c r="CV73" s="20">
        <v>0</v>
      </c>
      <c r="CW73" s="20">
        <v>0</v>
      </c>
      <c r="CX73" s="21">
        <v>0</v>
      </c>
      <c r="CY73" s="20">
        <v>2.3521000000000001</v>
      </c>
      <c r="CZ73" s="20">
        <v>318.22539999999998</v>
      </c>
      <c r="DA73" s="20">
        <v>3.8361999999999998</v>
      </c>
      <c r="DB73" s="21">
        <v>322.0616</v>
      </c>
      <c r="DC73" s="20">
        <v>3879.5944</v>
      </c>
      <c r="DD73" s="20">
        <v>35407.8675</v>
      </c>
      <c r="DE73" s="20">
        <v>7311.0702000000001</v>
      </c>
      <c r="DF73" s="21">
        <v>42718.937700000002</v>
      </c>
      <c r="DG73" s="20">
        <v>7979.0784999999996</v>
      </c>
      <c r="DH73" s="20">
        <v>67704.300700000007</v>
      </c>
      <c r="DI73" s="20">
        <v>15036.521199999999</v>
      </c>
      <c r="DJ73" s="21">
        <v>82740.82190000001</v>
      </c>
      <c r="DK73" s="20">
        <v>11858.6729</v>
      </c>
      <c r="DL73" s="20">
        <v>103112.1682</v>
      </c>
      <c r="DM73" s="20">
        <v>22347.591400000001</v>
      </c>
      <c r="DN73" s="20">
        <v>125459.7596</v>
      </c>
      <c r="DO73" s="20">
        <v>11856.3208</v>
      </c>
      <c r="DP73" s="20">
        <v>102793.9428</v>
      </c>
      <c r="DQ73" s="20">
        <v>22343.7552</v>
      </c>
      <c r="DR73" s="22">
        <v>125137.698</v>
      </c>
      <c r="DS73" s="22">
        <v>0</v>
      </c>
      <c r="DT73" s="22">
        <v>0</v>
      </c>
      <c r="DU73" s="22">
        <v>0</v>
      </c>
      <c r="DV73" s="22">
        <v>0</v>
      </c>
      <c r="DW73" s="52">
        <v>0</v>
      </c>
      <c r="DX73" s="52">
        <v>0</v>
      </c>
      <c r="DY73" s="52">
        <v>0</v>
      </c>
      <c r="DZ73" s="52">
        <v>2453</v>
      </c>
      <c r="EA73" s="52">
        <v>0</v>
      </c>
      <c r="EB73" s="52">
        <v>0</v>
      </c>
      <c r="EC73" s="52">
        <v>0</v>
      </c>
      <c r="ED73" s="52">
        <v>2453</v>
      </c>
      <c r="EE73" s="52">
        <v>0</v>
      </c>
      <c r="EF73" s="52">
        <v>0</v>
      </c>
      <c r="EG73" s="52">
        <v>0</v>
      </c>
      <c r="EH73" s="52">
        <v>100</v>
      </c>
      <c r="EI73" s="52">
        <v>2453</v>
      </c>
      <c r="EJ73" s="52">
        <v>2453</v>
      </c>
      <c r="EK73" s="52">
        <v>100</v>
      </c>
    </row>
    <row r="74" spans="1:141" s="23" customFormat="1" ht="25.5" x14ac:dyDescent="0.2">
      <c r="A74" s="31">
        <v>92561</v>
      </c>
      <c r="B74" s="13" t="s">
        <v>212</v>
      </c>
      <c r="C74" s="14" t="s">
        <v>700</v>
      </c>
      <c r="D74" s="14" t="s">
        <v>1110</v>
      </c>
      <c r="E74" s="34">
        <v>26</v>
      </c>
      <c r="F74" s="36">
        <v>331</v>
      </c>
      <c r="G74" s="16">
        <v>8</v>
      </c>
      <c r="H74" s="41">
        <v>41600</v>
      </c>
      <c r="I74" s="41">
        <v>40000</v>
      </c>
      <c r="J74" s="59" t="s">
        <v>2534</v>
      </c>
      <c r="K74" s="17" t="s">
        <v>1857</v>
      </c>
      <c r="L74" s="47" t="s">
        <v>1923</v>
      </c>
      <c r="M74" s="47" t="s">
        <v>1900</v>
      </c>
      <c r="N74" s="18">
        <v>3000000</v>
      </c>
      <c r="O74" s="13" t="str">
        <f>VLOOKUP(A:A,[1]ProjectInfoPivot!$1:$1048576,51,FALSE)</f>
        <v>Mortgage Recording Tax, Payment In Lieu Of Taxes, Sales Tax, Tax Exempt Bonds</v>
      </c>
      <c r="P74" s="54">
        <v>0</v>
      </c>
      <c r="Q74" s="54">
        <v>0</v>
      </c>
      <c r="R74" s="54">
        <v>29</v>
      </c>
      <c r="S74" s="54">
        <v>0</v>
      </c>
      <c r="T74" s="54">
        <v>0</v>
      </c>
      <c r="U74" s="54">
        <v>29</v>
      </c>
      <c r="V74" s="54">
        <v>29</v>
      </c>
      <c r="W74" s="54">
        <v>0</v>
      </c>
      <c r="X74" s="54">
        <v>0</v>
      </c>
      <c r="Y74" s="54">
        <v>0</v>
      </c>
      <c r="Z74" s="54">
        <v>9</v>
      </c>
      <c r="AA74" s="54">
        <v>0</v>
      </c>
      <c r="AB74" s="54">
        <v>0</v>
      </c>
      <c r="AC74" s="54">
        <v>0</v>
      </c>
      <c r="AD74" s="54">
        <v>0</v>
      </c>
      <c r="AE74" s="54">
        <v>0</v>
      </c>
      <c r="AF74" s="54">
        <v>66</v>
      </c>
      <c r="AG74" s="54" t="s">
        <v>2480</v>
      </c>
      <c r="AH74" s="54" t="s">
        <v>2481</v>
      </c>
      <c r="AI74" s="20">
        <v>43.1708</v>
      </c>
      <c r="AJ74" s="20">
        <v>526.90229999999997</v>
      </c>
      <c r="AK74" s="20">
        <v>81.355199999999996</v>
      </c>
      <c r="AL74" s="20">
        <v>608.25749999999994</v>
      </c>
      <c r="AM74" s="20">
        <v>41.648899999999998</v>
      </c>
      <c r="AN74" s="20">
        <v>450.15480000000002</v>
      </c>
      <c r="AO74" s="20">
        <v>78.486999999999995</v>
      </c>
      <c r="AP74" s="21">
        <v>528.64179999999999</v>
      </c>
      <c r="AQ74" s="20">
        <v>0</v>
      </c>
      <c r="AR74" s="20">
        <v>52.634999999999998</v>
      </c>
      <c r="AS74" s="20">
        <v>0</v>
      </c>
      <c r="AT74" s="21">
        <v>52.634999999999998</v>
      </c>
      <c r="AU74" s="20">
        <v>69.490499999999997</v>
      </c>
      <c r="AV74" s="20">
        <v>290.71039999999999</v>
      </c>
      <c r="AW74" s="20">
        <v>130.95439999999999</v>
      </c>
      <c r="AX74" s="21">
        <v>421.66480000000001</v>
      </c>
      <c r="AY74" s="20">
        <v>0</v>
      </c>
      <c r="AZ74" s="20">
        <v>52.634999999999998</v>
      </c>
      <c r="BA74" s="20">
        <v>0</v>
      </c>
      <c r="BB74" s="21">
        <v>52.634999999999998</v>
      </c>
      <c r="BC74" s="20">
        <v>43.747700000000002</v>
      </c>
      <c r="BD74" s="20">
        <v>359.15750000000003</v>
      </c>
      <c r="BE74" s="20">
        <v>82.442400000000006</v>
      </c>
      <c r="BF74" s="21">
        <v>441.59990000000005</v>
      </c>
      <c r="BG74" s="20">
        <v>81.245800000000003</v>
      </c>
      <c r="BH74" s="20">
        <v>667.00670000000002</v>
      </c>
      <c r="BI74" s="20">
        <v>153.10730000000001</v>
      </c>
      <c r="BJ74" s="21">
        <v>820.11400000000003</v>
      </c>
      <c r="BK74" s="20">
        <v>140.3227</v>
      </c>
      <c r="BL74" s="20">
        <v>1712.5109</v>
      </c>
      <c r="BM74" s="20">
        <v>264.4375</v>
      </c>
      <c r="BN74" s="21">
        <v>1976.9484</v>
      </c>
      <c r="BO74" s="20">
        <v>373.73849999999999</v>
      </c>
      <c r="BP74" s="20">
        <v>3121.8912999999998</v>
      </c>
      <c r="BQ74" s="20">
        <v>704.30759999999998</v>
      </c>
      <c r="BR74" s="21">
        <v>3826.1988999999999</v>
      </c>
      <c r="BS74" s="20">
        <v>0</v>
      </c>
      <c r="BT74" s="20">
        <v>0</v>
      </c>
      <c r="BU74" s="20">
        <v>0</v>
      </c>
      <c r="BV74" s="21">
        <v>0</v>
      </c>
      <c r="BW74" s="20">
        <f>VLOOKUP(A:A,[1]AssistancePivot!$1:$1048576,32,FALSE)</f>
        <v>0</v>
      </c>
      <c r="BX74" s="20">
        <f>VLOOKUP(A:A,[1]AssistancePivot!$1:$1048576,33,FALSE)</f>
        <v>0</v>
      </c>
      <c r="BY74" s="20">
        <f>VLOOKUP(A:A,[1]AssistancePivot!$1:$1048576,34,FALSE)</f>
        <v>0</v>
      </c>
      <c r="BZ74" s="20">
        <f>Table2[[#This Row],[Energy Tax Savings Through FY18]]+Table2[[#This Row],[Energy Tax Savings FY19 and After]]</f>
        <v>0</v>
      </c>
      <c r="CA74" s="20">
        <v>0</v>
      </c>
      <c r="CB74" s="20">
        <v>14.551600000000001</v>
      </c>
      <c r="CC74" s="20">
        <v>0</v>
      </c>
      <c r="CD74" s="21">
        <v>14.551600000000001</v>
      </c>
      <c r="CE74" s="20">
        <v>136.5822</v>
      </c>
      <c r="CF74" s="20">
        <v>1331.5823</v>
      </c>
      <c r="CG74" s="20">
        <v>257.38830000000002</v>
      </c>
      <c r="CH74" s="21">
        <v>1588.9706000000001</v>
      </c>
      <c r="CI74" s="20">
        <v>510.32069999999999</v>
      </c>
      <c r="CJ74" s="20">
        <v>4438.9219999999996</v>
      </c>
      <c r="CK74" s="20">
        <v>961.69590000000005</v>
      </c>
      <c r="CL74" s="21">
        <v>5400.6178999999993</v>
      </c>
      <c r="CM74" s="20">
        <v>69.490499999999997</v>
      </c>
      <c r="CN74" s="20">
        <v>357.89699999999999</v>
      </c>
      <c r="CO74" s="20">
        <v>130.95439999999999</v>
      </c>
      <c r="CP74" s="21">
        <v>488.85140000000001</v>
      </c>
      <c r="CQ74" s="20">
        <v>0</v>
      </c>
      <c r="CR74" s="20">
        <v>0</v>
      </c>
      <c r="CS74" s="20">
        <v>0</v>
      </c>
      <c r="CT74" s="21">
        <v>0</v>
      </c>
      <c r="CU74" s="20">
        <v>0</v>
      </c>
      <c r="CV74" s="20">
        <v>0</v>
      </c>
      <c r="CW74" s="20">
        <v>0</v>
      </c>
      <c r="CX74" s="21">
        <v>0</v>
      </c>
      <c r="CY74" s="20">
        <v>69.490499999999997</v>
      </c>
      <c r="CZ74" s="20">
        <v>357.89699999999999</v>
      </c>
      <c r="DA74" s="20">
        <v>130.95439999999999</v>
      </c>
      <c r="DB74" s="21">
        <v>488.85140000000001</v>
      </c>
      <c r="DC74" s="20">
        <v>458.5582</v>
      </c>
      <c r="DD74" s="20">
        <v>4151.5834000000004</v>
      </c>
      <c r="DE74" s="20">
        <v>864.14980000000003</v>
      </c>
      <c r="DF74" s="21">
        <v>5015.7332000000006</v>
      </c>
      <c r="DG74" s="20">
        <v>261.57569999999998</v>
      </c>
      <c r="DH74" s="20">
        <v>2357.7465000000002</v>
      </c>
      <c r="DI74" s="20">
        <v>492.93799999999999</v>
      </c>
      <c r="DJ74" s="21">
        <v>2850.6845000000003</v>
      </c>
      <c r="DK74" s="20">
        <v>720.13390000000004</v>
      </c>
      <c r="DL74" s="20">
        <v>6509.3298999999997</v>
      </c>
      <c r="DM74" s="20">
        <v>1357.0878</v>
      </c>
      <c r="DN74" s="20">
        <v>7866.4177</v>
      </c>
      <c r="DO74" s="20">
        <v>650.64340000000004</v>
      </c>
      <c r="DP74" s="20">
        <v>6151.4328999999998</v>
      </c>
      <c r="DQ74" s="20">
        <v>1226.1333999999999</v>
      </c>
      <c r="DR74" s="22">
        <v>7377.5662999999995</v>
      </c>
      <c r="DS74" s="22">
        <v>0</v>
      </c>
      <c r="DT74" s="22">
        <v>0</v>
      </c>
      <c r="DU74" s="22">
        <v>0</v>
      </c>
      <c r="DV74" s="22">
        <v>0</v>
      </c>
      <c r="DW74" s="52">
        <v>29</v>
      </c>
      <c r="DX74" s="52">
        <v>0</v>
      </c>
      <c r="DY74" s="52">
        <v>0</v>
      </c>
      <c r="DZ74" s="52">
        <v>0</v>
      </c>
      <c r="EA74" s="52">
        <v>29</v>
      </c>
      <c r="EB74" s="52">
        <v>0</v>
      </c>
      <c r="EC74" s="52">
        <v>0</v>
      </c>
      <c r="ED74" s="52">
        <v>0</v>
      </c>
      <c r="EE74" s="52">
        <v>100</v>
      </c>
      <c r="EF74" s="52">
        <v>0</v>
      </c>
      <c r="EG74" s="52">
        <v>0</v>
      </c>
      <c r="EH74" s="52">
        <v>0</v>
      </c>
      <c r="EI74" s="52">
        <v>29</v>
      </c>
      <c r="EJ74" s="52">
        <v>29</v>
      </c>
      <c r="EK74" s="52">
        <v>100</v>
      </c>
    </row>
    <row r="75" spans="1:141" s="23" customFormat="1" x14ac:dyDescent="0.2">
      <c r="A75" s="31">
        <v>92564</v>
      </c>
      <c r="B75" s="13" t="s">
        <v>213</v>
      </c>
      <c r="C75" s="14" t="s">
        <v>701</v>
      </c>
      <c r="D75" s="14" t="s">
        <v>1111</v>
      </c>
      <c r="E75" s="34">
        <v>17</v>
      </c>
      <c r="F75" s="36">
        <v>2765</v>
      </c>
      <c r="G75" s="16">
        <v>56</v>
      </c>
      <c r="H75" s="41">
        <v>39897</v>
      </c>
      <c r="I75" s="41">
        <v>39500</v>
      </c>
      <c r="J75" s="59" t="s">
        <v>2535</v>
      </c>
      <c r="K75" s="17" t="s">
        <v>1837</v>
      </c>
      <c r="L75" s="47" t="s">
        <v>1929</v>
      </c>
      <c r="M75" s="47" t="s">
        <v>1930</v>
      </c>
      <c r="N75" s="18">
        <v>2470000</v>
      </c>
      <c r="O75" s="13" t="str">
        <f>VLOOKUP(A:A,[1]ProjectInfoPivot!$1:$1048576,51,FALSE)</f>
        <v>Mortgage Recording Tax, Payment In Lieu Of Taxes, Sales Tax, Tax Exempt Bonds</v>
      </c>
      <c r="P75" s="54">
        <v>0</v>
      </c>
      <c r="Q75" s="54">
        <v>0</v>
      </c>
      <c r="R75" s="54">
        <v>97</v>
      </c>
      <c r="S75" s="54">
        <v>0</v>
      </c>
      <c r="T75" s="54">
        <v>0</v>
      </c>
      <c r="U75" s="54">
        <v>97</v>
      </c>
      <c r="V75" s="54">
        <v>97</v>
      </c>
      <c r="W75" s="54">
        <v>0</v>
      </c>
      <c r="X75" s="54">
        <v>0</v>
      </c>
      <c r="Y75" s="54">
        <v>0</v>
      </c>
      <c r="Z75" s="54">
        <v>3</v>
      </c>
      <c r="AA75" s="54">
        <v>0</v>
      </c>
      <c r="AB75" s="54">
        <v>0</v>
      </c>
      <c r="AC75" s="54">
        <v>0</v>
      </c>
      <c r="AD75" s="54">
        <v>0</v>
      </c>
      <c r="AE75" s="54">
        <v>0</v>
      </c>
      <c r="AF75" s="54">
        <v>79</v>
      </c>
      <c r="AG75" s="54" t="s">
        <v>2480</v>
      </c>
      <c r="AH75" s="54" t="s">
        <v>2481</v>
      </c>
      <c r="AI75" s="20">
        <v>38.065899999999999</v>
      </c>
      <c r="AJ75" s="20">
        <v>241.80760000000001</v>
      </c>
      <c r="AK75" s="20">
        <v>86.340800000000002</v>
      </c>
      <c r="AL75" s="20">
        <v>328.14840000000004</v>
      </c>
      <c r="AM75" s="20">
        <v>54.549399999999999</v>
      </c>
      <c r="AN75" s="20">
        <v>353.74509999999998</v>
      </c>
      <c r="AO75" s="20">
        <v>123.72880000000001</v>
      </c>
      <c r="AP75" s="21">
        <v>477.47389999999996</v>
      </c>
      <c r="AQ75" s="20">
        <v>0</v>
      </c>
      <c r="AR75" s="20">
        <v>603.18119999999999</v>
      </c>
      <c r="AS75" s="20">
        <v>0</v>
      </c>
      <c r="AT75" s="21">
        <v>603.18119999999999</v>
      </c>
      <c r="AU75" s="20">
        <v>54.951000000000001</v>
      </c>
      <c r="AV75" s="20">
        <v>288.18920000000003</v>
      </c>
      <c r="AW75" s="20">
        <v>124.6396</v>
      </c>
      <c r="AX75" s="21">
        <v>412.8288</v>
      </c>
      <c r="AY75" s="20">
        <v>0</v>
      </c>
      <c r="AZ75" s="20">
        <v>603.18119999999999</v>
      </c>
      <c r="BA75" s="20">
        <v>0</v>
      </c>
      <c r="BB75" s="21">
        <v>603.18119999999999</v>
      </c>
      <c r="BC75" s="20">
        <v>148.7998</v>
      </c>
      <c r="BD75" s="20">
        <v>891.45929999999998</v>
      </c>
      <c r="BE75" s="20">
        <v>337.50700000000001</v>
      </c>
      <c r="BF75" s="21">
        <v>1228.9663</v>
      </c>
      <c r="BG75" s="20">
        <v>276.34249999999997</v>
      </c>
      <c r="BH75" s="20">
        <v>1655.567</v>
      </c>
      <c r="BI75" s="20">
        <v>626.79859999999996</v>
      </c>
      <c r="BJ75" s="21">
        <v>2282.3656000000001</v>
      </c>
      <c r="BK75" s="20">
        <v>462.8066</v>
      </c>
      <c r="BL75" s="20">
        <v>2854.3897999999999</v>
      </c>
      <c r="BM75" s="20">
        <v>1049.7356</v>
      </c>
      <c r="BN75" s="21">
        <v>3904.1253999999999</v>
      </c>
      <c r="BO75" s="20">
        <v>1603.3784000000001</v>
      </c>
      <c r="BP75" s="20">
        <v>8324.7122999999992</v>
      </c>
      <c r="BQ75" s="20">
        <v>3636.7746000000002</v>
      </c>
      <c r="BR75" s="21">
        <v>11961.4869</v>
      </c>
      <c r="BS75" s="20">
        <v>0</v>
      </c>
      <c r="BT75" s="20">
        <v>17.657499999999999</v>
      </c>
      <c r="BU75" s="20">
        <v>0</v>
      </c>
      <c r="BV75" s="21">
        <v>17.657499999999999</v>
      </c>
      <c r="BW75" s="20">
        <f>VLOOKUP(A:A,[1]AssistancePivot!$1:$1048576,32,FALSE)</f>
        <v>0</v>
      </c>
      <c r="BX75" s="20">
        <f>VLOOKUP(A:A,[1]AssistancePivot!$1:$1048576,33,FALSE)</f>
        <v>0</v>
      </c>
      <c r="BY75" s="20">
        <f>VLOOKUP(A:A,[1]AssistancePivot!$1:$1048576,34,FALSE)</f>
        <v>0</v>
      </c>
      <c r="BZ75" s="20">
        <f>Table2[[#This Row],[Energy Tax Savings Through FY18]]+Table2[[#This Row],[Energy Tax Savings FY19 and After]]</f>
        <v>0</v>
      </c>
      <c r="CA75" s="20">
        <v>0</v>
      </c>
      <c r="CB75" s="20">
        <v>19.5823</v>
      </c>
      <c r="CC75" s="20">
        <v>0</v>
      </c>
      <c r="CD75" s="21">
        <v>19.5823</v>
      </c>
      <c r="CE75" s="20">
        <v>452.2011</v>
      </c>
      <c r="CF75" s="20">
        <v>3202.5614999999998</v>
      </c>
      <c r="CG75" s="20">
        <v>1025.6801</v>
      </c>
      <c r="CH75" s="21">
        <v>4228.2415999999994</v>
      </c>
      <c r="CI75" s="20">
        <v>2055.5794999999998</v>
      </c>
      <c r="CJ75" s="20">
        <v>11490.034</v>
      </c>
      <c r="CK75" s="20">
        <v>4662.4547000000002</v>
      </c>
      <c r="CL75" s="21">
        <v>16152.4887</v>
      </c>
      <c r="CM75" s="20">
        <v>54.951000000000001</v>
      </c>
      <c r="CN75" s="20">
        <v>928.61019999999996</v>
      </c>
      <c r="CO75" s="20">
        <v>124.6396</v>
      </c>
      <c r="CP75" s="21">
        <v>1053.2498000000001</v>
      </c>
      <c r="CQ75" s="20">
        <v>0</v>
      </c>
      <c r="CR75" s="20">
        <v>0</v>
      </c>
      <c r="CS75" s="20">
        <v>0</v>
      </c>
      <c r="CT75" s="21">
        <v>0</v>
      </c>
      <c r="CU75" s="20">
        <v>0</v>
      </c>
      <c r="CV75" s="20">
        <v>0</v>
      </c>
      <c r="CW75" s="20">
        <v>0</v>
      </c>
      <c r="CX75" s="21">
        <v>0</v>
      </c>
      <c r="CY75" s="20">
        <v>54.951000000000001</v>
      </c>
      <c r="CZ75" s="20">
        <v>928.61019999999996</v>
      </c>
      <c r="DA75" s="20">
        <v>124.6396</v>
      </c>
      <c r="DB75" s="21">
        <v>1053.2498000000001</v>
      </c>
      <c r="DC75" s="20">
        <v>1695.9937</v>
      </c>
      <c r="DD75" s="20">
        <v>9523.4462000000003</v>
      </c>
      <c r="DE75" s="20">
        <v>3846.8442</v>
      </c>
      <c r="DF75" s="21">
        <v>13370.2904</v>
      </c>
      <c r="DG75" s="20">
        <v>877.34339999999997</v>
      </c>
      <c r="DH75" s="20">
        <v>5749.5878000000002</v>
      </c>
      <c r="DI75" s="20">
        <v>1989.9857</v>
      </c>
      <c r="DJ75" s="21">
        <v>7739.5735000000004</v>
      </c>
      <c r="DK75" s="20">
        <v>2573.3371000000002</v>
      </c>
      <c r="DL75" s="20">
        <v>15273.034</v>
      </c>
      <c r="DM75" s="20">
        <v>5836.8298999999997</v>
      </c>
      <c r="DN75" s="20">
        <v>21109.8639</v>
      </c>
      <c r="DO75" s="20">
        <v>2518.3861000000002</v>
      </c>
      <c r="DP75" s="20">
        <v>14344.4238</v>
      </c>
      <c r="DQ75" s="20">
        <v>5712.1903000000002</v>
      </c>
      <c r="DR75" s="22">
        <v>20056.614099999999</v>
      </c>
      <c r="DS75" s="22">
        <v>0</v>
      </c>
      <c r="DT75" s="22">
        <v>0</v>
      </c>
      <c r="DU75" s="22">
        <v>0</v>
      </c>
      <c r="DV75" s="22">
        <v>0</v>
      </c>
      <c r="DW75" s="52">
        <v>0</v>
      </c>
      <c r="DX75" s="52">
        <v>0</v>
      </c>
      <c r="DY75" s="52">
        <v>0</v>
      </c>
      <c r="DZ75" s="52">
        <v>0</v>
      </c>
      <c r="EA75" s="52">
        <v>0</v>
      </c>
      <c r="EB75" s="52">
        <v>0</v>
      </c>
      <c r="EC75" s="52">
        <v>0</v>
      </c>
      <c r="ED75" s="52">
        <v>0</v>
      </c>
      <c r="EE75" s="52">
        <v>0</v>
      </c>
      <c r="EF75" s="52">
        <v>0</v>
      </c>
      <c r="EG75" s="52">
        <v>0</v>
      </c>
      <c r="EH75" s="52">
        <v>0</v>
      </c>
      <c r="EI75" s="52">
        <v>0</v>
      </c>
      <c r="EJ75" s="52">
        <v>0</v>
      </c>
      <c r="EK75" s="52"/>
    </row>
    <row r="76" spans="1:141" s="23" customFormat="1" x14ac:dyDescent="0.2">
      <c r="A76" s="31">
        <v>92587</v>
      </c>
      <c r="B76" s="13" t="s">
        <v>214</v>
      </c>
      <c r="C76" s="14" t="s">
        <v>702</v>
      </c>
      <c r="D76" s="14" t="s">
        <v>1109</v>
      </c>
      <c r="E76" s="34">
        <v>39</v>
      </c>
      <c r="F76" s="36">
        <v>465</v>
      </c>
      <c r="G76" s="16">
        <v>29</v>
      </c>
      <c r="H76" s="41">
        <v>28400</v>
      </c>
      <c r="I76" s="41">
        <v>30931</v>
      </c>
      <c r="J76" s="59" t="s">
        <v>2536</v>
      </c>
      <c r="K76" s="17" t="s">
        <v>1837</v>
      </c>
      <c r="L76" s="47" t="s">
        <v>1931</v>
      </c>
      <c r="M76" s="47" t="s">
        <v>1930</v>
      </c>
      <c r="N76" s="18">
        <v>2450000</v>
      </c>
      <c r="O76" s="13" t="str">
        <f>VLOOKUP(A:A,[1]ProjectInfoPivot!$1:$1048576,51,FALSE)</f>
        <v>Mortgage Recording Tax, Payment In Lieu Of Taxes, Sales Tax</v>
      </c>
      <c r="P76" s="54">
        <v>3</v>
      </c>
      <c r="Q76" s="54">
        <v>1</v>
      </c>
      <c r="R76" s="54">
        <v>254</v>
      </c>
      <c r="S76" s="54">
        <v>1</v>
      </c>
      <c r="T76" s="54">
        <v>0</v>
      </c>
      <c r="U76" s="54">
        <v>259</v>
      </c>
      <c r="V76" s="54">
        <v>256</v>
      </c>
      <c r="W76" s="54">
        <v>0</v>
      </c>
      <c r="X76" s="54">
        <v>0</v>
      </c>
      <c r="Y76" s="54">
        <v>0</v>
      </c>
      <c r="Z76" s="54">
        <v>20</v>
      </c>
      <c r="AA76" s="54">
        <v>33</v>
      </c>
      <c r="AB76" s="54">
        <v>3</v>
      </c>
      <c r="AC76" s="54">
        <v>23</v>
      </c>
      <c r="AD76" s="54">
        <v>28</v>
      </c>
      <c r="AE76" s="54">
        <v>12</v>
      </c>
      <c r="AF76" s="54">
        <v>75</v>
      </c>
      <c r="AG76" s="54" t="s">
        <v>2480</v>
      </c>
      <c r="AH76" s="54" t="s">
        <v>2481</v>
      </c>
      <c r="AI76" s="20">
        <v>22.3764</v>
      </c>
      <c r="AJ76" s="20">
        <v>223.03030000000001</v>
      </c>
      <c r="AK76" s="20">
        <v>54.687600000000003</v>
      </c>
      <c r="AL76" s="20">
        <v>277.71789999999999</v>
      </c>
      <c r="AM76" s="20">
        <v>83.518299999999996</v>
      </c>
      <c r="AN76" s="20">
        <v>460.89530000000002</v>
      </c>
      <c r="AO76" s="20">
        <v>204.11689999999999</v>
      </c>
      <c r="AP76" s="21">
        <v>665.01220000000001</v>
      </c>
      <c r="AQ76" s="20">
        <v>0</v>
      </c>
      <c r="AR76" s="20">
        <v>32.238900000000001</v>
      </c>
      <c r="AS76" s="20">
        <v>0</v>
      </c>
      <c r="AT76" s="21">
        <v>32.238900000000001</v>
      </c>
      <c r="AU76" s="20">
        <v>43.867600000000003</v>
      </c>
      <c r="AV76" s="20">
        <v>361.51089999999999</v>
      </c>
      <c r="AW76" s="20">
        <v>107.2115</v>
      </c>
      <c r="AX76" s="21">
        <v>468.72239999999999</v>
      </c>
      <c r="AY76" s="20">
        <v>0</v>
      </c>
      <c r="AZ76" s="20">
        <v>32.238900000000001</v>
      </c>
      <c r="BA76" s="20">
        <v>0</v>
      </c>
      <c r="BB76" s="21">
        <v>32.238900000000001</v>
      </c>
      <c r="BC76" s="20">
        <v>485.4248</v>
      </c>
      <c r="BD76" s="20">
        <v>2041.6604</v>
      </c>
      <c r="BE76" s="20">
        <v>1186.3684000000001</v>
      </c>
      <c r="BF76" s="21">
        <v>3228.0288</v>
      </c>
      <c r="BG76" s="20">
        <v>901.50310000000002</v>
      </c>
      <c r="BH76" s="20">
        <v>3791.6543000000001</v>
      </c>
      <c r="BI76" s="20">
        <v>2203.2552999999998</v>
      </c>
      <c r="BJ76" s="21">
        <v>5994.9096</v>
      </c>
      <c r="BK76" s="20">
        <v>1448.9549999999999</v>
      </c>
      <c r="BL76" s="20">
        <v>6155.7294000000002</v>
      </c>
      <c r="BM76" s="20">
        <v>3541.2166999999999</v>
      </c>
      <c r="BN76" s="21">
        <v>9696.946100000001</v>
      </c>
      <c r="BO76" s="20">
        <v>2892.4548</v>
      </c>
      <c r="BP76" s="20">
        <v>14121.1173</v>
      </c>
      <c r="BQ76" s="20">
        <v>7069.1013000000003</v>
      </c>
      <c r="BR76" s="21">
        <v>21190.2186</v>
      </c>
      <c r="BS76" s="20">
        <v>0</v>
      </c>
      <c r="BT76" s="20">
        <v>0.56159999999999999</v>
      </c>
      <c r="BU76" s="20">
        <v>0</v>
      </c>
      <c r="BV76" s="21">
        <v>0.56159999999999999</v>
      </c>
      <c r="BW76" s="20">
        <f>VLOOKUP(A:A,[1]AssistancePivot!$1:$1048576,32,FALSE)</f>
        <v>0</v>
      </c>
      <c r="BX76" s="20">
        <f>VLOOKUP(A:A,[1]AssistancePivot!$1:$1048576,33,FALSE)</f>
        <v>0</v>
      </c>
      <c r="BY76" s="20">
        <f>VLOOKUP(A:A,[1]AssistancePivot!$1:$1048576,34,FALSE)</f>
        <v>0</v>
      </c>
      <c r="BZ76" s="20">
        <f>Table2[[#This Row],[Energy Tax Savings Through FY18]]+Table2[[#This Row],[Energy Tax Savings FY19 and After]]</f>
        <v>0</v>
      </c>
      <c r="CA76" s="20">
        <v>0</v>
      </c>
      <c r="CB76" s="20">
        <v>0</v>
      </c>
      <c r="CC76" s="20">
        <v>0</v>
      </c>
      <c r="CD76" s="21">
        <v>0</v>
      </c>
      <c r="CE76" s="20">
        <v>1625.4694999999999</v>
      </c>
      <c r="CF76" s="20">
        <v>7845.0654999999997</v>
      </c>
      <c r="CG76" s="20">
        <v>3972.6145999999999</v>
      </c>
      <c r="CH76" s="21">
        <v>11817.6801</v>
      </c>
      <c r="CI76" s="20">
        <v>4517.9242999999997</v>
      </c>
      <c r="CJ76" s="20">
        <v>21965.621200000001</v>
      </c>
      <c r="CK76" s="20">
        <v>11041.715899999999</v>
      </c>
      <c r="CL76" s="21">
        <v>33007.337100000004</v>
      </c>
      <c r="CM76" s="20">
        <v>43.867600000000003</v>
      </c>
      <c r="CN76" s="20">
        <v>394.31139999999999</v>
      </c>
      <c r="CO76" s="20">
        <v>107.2115</v>
      </c>
      <c r="CP76" s="21">
        <v>501.52289999999999</v>
      </c>
      <c r="CQ76" s="20">
        <v>0</v>
      </c>
      <c r="CR76" s="20">
        <v>0</v>
      </c>
      <c r="CS76" s="20">
        <v>0</v>
      </c>
      <c r="CT76" s="21">
        <v>0</v>
      </c>
      <c r="CU76" s="20">
        <v>0</v>
      </c>
      <c r="CV76" s="20">
        <v>0</v>
      </c>
      <c r="CW76" s="20">
        <v>0</v>
      </c>
      <c r="CX76" s="21">
        <v>0</v>
      </c>
      <c r="CY76" s="20">
        <v>43.867600000000003</v>
      </c>
      <c r="CZ76" s="20">
        <v>394.31139999999999</v>
      </c>
      <c r="DA76" s="20">
        <v>107.2115</v>
      </c>
      <c r="DB76" s="21">
        <v>501.52289999999999</v>
      </c>
      <c r="DC76" s="20">
        <v>2998.3494999999998</v>
      </c>
      <c r="DD76" s="20">
        <v>14837.281800000001</v>
      </c>
      <c r="DE76" s="20">
        <v>7327.9058000000005</v>
      </c>
      <c r="DF76" s="21">
        <v>22165.187600000001</v>
      </c>
      <c r="DG76" s="20">
        <v>3012.3973999999998</v>
      </c>
      <c r="DH76" s="20">
        <v>13678.3802</v>
      </c>
      <c r="DI76" s="20">
        <v>7362.2383</v>
      </c>
      <c r="DJ76" s="21">
        <v>21040.6185</v>
      </c>
      <c r="DK76" s="20">
        <v>6010.7469000000001</v>
      </c>
      <c r="DL76" s="20">
        <v>28515.662</v>
      </c>
      <c r="DM76" s="20">
        <v>14690.1441</v>
      </c>
      <c r="DN76" s="20">
        <v>43205.806100000002</v>
      </c>
      <c r="DO76" s="20">
        <v>5966.8792999999996</v>
      </c>
      <c r="DP76" s="20">
        <v>28121.350600000002</v>
      </c>
      <c r="DQ76" s="20">
        <v>14582.9326</v>
      </c>
      <c r="DR76" s="22">
        <v>42704.283200000005</v>
      </c>
      <c r="DS76" s="22">
        <v>0</v>
      </c>
      <c r="DT76" s="22">
        <v>0</v>
      </c>
      <c r="DU76" s="22">
        <v>422.76</v>
      </c>
      <c r="DV76" s="22">
        <v>0</v>
      </c>
      <c r="DW76" s="52">
        <v>0</v>
      </c>
      <c r="DX76" s="52">
        <v>0</v>
      </c>
      <c r="DY76" s="52">
        <v>0</v>
      </c>
      <c r="DZ76" s="52">
        <v>0</v>
      </c>
      <c r="EA76" s="52">
        <v>0</v>
      </c>
      <c r="EB76" s="52">
        <v>0</v>
      </c>
      <c r="EC76" s="52">
        <v>0</v>
      </c>
      <c r="ED76" s="52">
        <v>0</v>
      </c>
      <c r="EE76" s="52">
        <v>0</v>
      </c>
      <c r="EF76" s="52">
        <v>0</v>
      </c>
      <c r="EG76" s="52">
        <v>0</v>
      </c>
      <c r="EH76" s="52">
        <v>0</v>
      </c>
      <c r="EI76" s="52">
        <v>0</v>
      </c>
      <c r="EJ76" s="52">
        <v>0</v>
      </c>
      <c r="EK76" s="52"/>
    </row>
    <row r="77" spans="1:141" s="23" customFormat="1" ht="25.5" x14ac:dyDescent="0.2">
      <c r="A77" s="31">
        <v>92589</v>
      </c>
      <c r="B77" s="13" t="s">
        <v>215</v>
      </c>
      <c r="C77" s="14" t="s">
        <v>703</v>
      </c>
      <c r="D77" s="14" t="s">
        <v>1110</v>
      </c>
      <c r="E77" s="34">
        <v>24</v>
      </c>
      <c r="F77" s="36">
        <v>9985</v>
      </c>
      <c r="G77" s="16">
        <v>20</v>
      </c>
      <c r="H77" s="41">
        <v>49225</v>
      </c>
      <c r="I77" s="41">
        <v>36290</v>
      </c>
      <c r="J77" s="59" t="s">
        <v>2537</v>
      </c>
      <c r="K77" s="17" t="s">
        <v>1857</v>
      </c>
      <c r="L77" s="47" t="s">
        <v>1932</v>
      </c>
      <c r="M77" s="47" t="s">
        <v>1933</v>
      </c>
      <c r="N77" s="18">
        <v>4200000</v>
      </c>
      <c r="O77" s="13" t="str">
        <f>VLOOKUP(A:A,[1]ProjectInfoPivot!$1:$1048576,51,FALSE)</f>
        <v>Business Incentive Rate, Mortgage Recording Tax, Payment In Lieu Of Taxes, Sales Tax, Tax Exempt Bonds</v>
      </c>
      <c r="P77" s="54">
        <v>0</v>
      </c>
      <c r="Q77" s="54">
        <v>0</v>
      </c>
      <c r="R77" s="54">
        <v>259</v>
      </c>
      <c r="S77" s="54">
        <v>0</v>
      </c>
      <c r="T77" s="54">
        <v>0</v>
      </c>
      <c r="U77" s="54">
        <v>259</v>
      </c>
      <c r="V77" s="54">
        <v>259</v>
      </c>
      <c r="W77" s="54">
        <v>0</v>
      </c>
      <c r="X77" s="54">
        <v>0</v>
      </c>
      <c r="Y77" s="54">
        <v>100</v>
      </c>
      <c r="Z77" s="54">
        <v>130</v>
      </c>
      <c r="AA77" s="54">
        <v>16</v>
      </c>
      <c r="AB77" s="54">
        <v>18</v>
      </c>
      <c r="AC77" s="54">
        <v>58</v>
      </c>
      <c r="AD77" s="54">
        <v>9</v>
      </c>
      <c r="AE77" s="54">
        <v>0</v>
      </c>
      <c r="AF77" s="54">
        <v>92</v>
      </c>
      <c r="AG77" s="54" t="s">
        <v>2480</v>
      </c>
      <c r="AH77" s="54" t="s">
        <v>2481</v>
      </c>
      <c r="AI77" s="20">
        <v>20.759399999999999</v>
      </c>
      <c r="AJ77" s="20">
        <v>390.21660000000003</v>
      </c>
      <c r="AK77" s="20">
        <v>50.735500000000002</v>
      </c>
      <c r="AL77" s="20">
        <v>440.95210000000003</v>
      </c>
      <c r="AM77" s="20">
        <v>177.04490000000001</v>
      </c>
      <c r="AN77" s="20">
        <v>1052.7419</v>
      </c>
      <c r="AO77" s="20">
        <v>432.69450000000001</v>
      </c>
      <c r="AP77" s="21">
        <v>1485.4364</v>
      </c>
      <c r="AQ77" s="20">
        <v>0</v>
      </c>
      <c r="AR77" s="20">
        <v>73.688999999999993</v>
      </c>
      <c r="AS77" s="20">
        <v>0</v>
      </c>
      <c r="AT77" s="21">
        <v>73.688999999999993</v>
      </c>
      <c r="AU77" s="20">
        <v>170.7517</v>
      </c>
      <c r="AV77" s="20">
        <v>924.0548</v>
      </c>
      <c r="AW77" s="20">
        <v>417.31400000000002</v>
      </c>
      <c r="AX77" s="21">
        <v>1341.3688</v>
      </c>
      <c r="AY77" s="20">
        <v>0</v>
      </c>
      <c r="AZ77" s="20">
        <v>73.688999999999993</v>
      </c>
      <c r="BA77" s="20">
        <v>0</v>
      </c>
      <c r="BB77" s="21">
        <v>73.688999999999993</v>
      </c>
      <c r="BC77" s="20">
        <v>463.43169999999998</v>
      </c>
      <c r="BD77" s="20">
        <v>2721.7302</v>
      </c>
      <c r="BE77" s="20">
        <v>1132.6175000000001</v>
      </c>
      <c r="BF77" s="21">
        <v>3854.3477000000003</v>
      </c>
      <c r="BG77" s="20">
        <v>860.65880000000004</v>
      </c>
      <c r="BH77" s="20">
        <v>5054.6418000000003</v>
      </c>
      <c r="BI77" s="20">
        <v>2103.433</v>
      </c>
      <c r="BJ77" s="21">
        <v>7158.0748000000003</v>
      </c>
      <c r="BK77" s="20">
        <v>1351.1431</v>
      </c>
      <c r="BL77" s="20">
        <v>8295.2757000000001</v>
      </c>
      <c r="BM77" s="20">
        <v>3302.1664999999998</v>
      </c>
      <c r="BN77" s="21">
        <v>11597.4422</v>
      </c>
      <c r="BO77" s="20">
        <v>3336.8815</v>
      </c>
      <c r="BP77" s="20">
        <v>23426.4987</v>
      </c>
      <c r="BQ77" s="20">
        <v>8155.2716</v>
      </c>
      <c r="BR77" s="21">
        <v>31581.7703</v>
      </c>
      <c r="BS77" s="20">
        <v>0</v>
      </c>
      <c r="BT77" s="20">
        <v>41.779899999999998</v>
      </c>
      <c r="BU77" s="20">
        <v>0</v>
      </c>
      <c r="BV77" s="21">
        <v>41.779899999999998</v>
      </c>
      <c r="BW77" s="20">
        <f>VLOOKUP(A:A,[1]AssistancePivot!$1:$1048576,32,FALSE)</f>
        <v>0</v>
      </c>
      <c r="BX77" s="20">
        <f>VLOOKUP(A:A,[1]AssistancePivot!$1:$1048576,33,FALSE)</f>
        <v>11.532500000000001</v>
      </c>
      <c r="BY77" s="20">
        <f>VLOOKUP(A:A,[1]AssistancePivot!$1:$1048576,34,FALSE)</f>
        <v>0</v>
      </c>
      <c r="BZ77" s="20">
        <f>Table2[[#This Row],[Energy Tax Savings Through FY18]]+Table2[[#This Row],[Energy Tax Savings FY19 and After]]</f>
        <v>11.532500000000001</v>
      </c>
      <c r="CA77" s="20">
        <v>1.3427</v>
      </c>
      <c r="CB77" s="20">
        <v>28.703099999999999</v>
      </c>
      <c r="CC77" s="20">
        <v>2.7602000000000002</v>
      </c>
      <c r="CD77" s="21">
        <v>31.4633</v>
      </c>
      <c r="CE77" s="20">
        <v>1446.8533</v>
      </c>
      <c r="CF77" s="20">
        <v>9854.0630999999994</v>
      </c>
      <c r="CG77" s="20">
        <v>3536.0805</v>
      </c>
      <c r="CH77" s="21">
        <v>13390.143599999999</v>
      </c>
      <c r="CI77" s="20">
        <v>4782.3921</v>
      </c>
      <c r="CJ77" s="20">
        <v>33198.546300000002</v>
      </c>
      <c r="CK77" s="20">
        <v>11688.591899999999</v>
      </c>
      <c r="CL77" s="21">
        <v>44887.138200000001</v>
      </c>
      <c r="CM77" s="20">
        <v>172.09440000000001</v>
      </c>
      <c r="CN77" s="20">
        <v>1079.7592999999999</v>
      </c>
      <c r="CO77" s="20">
        <v>420.07420000000002</v>
      </c>
      <c r="CP77" s="21">
        <v>1499.8335</v>
      </c>
      <c r="CQ77" s="20">
        <v>0</v>
      </c>
      <c r="CR77" s="20">
        <v>0</v>
      </c>
      <c r="CS77" s="20">
        <v>0</v>
      </c>
      <c r="CT77" s="21">
        <v>0</v>
      </c>
      <c r="CU77" s="20">
        <v>0</v>
      </c>
      <c r="CV77" s="20">
        <v>0</v>
      </c>
      <c r="CW77" s="20">
        <v>0</v>
      </c>
      <c r="CX77" s="21">
        <v>0</v>
      </c>
      <c r="CY77" s="20">
        <v>172.09440000000001</v>
      </c>
      <c r="CZ77" s="20">
        <v>1079.7592999999999</v>
      </c>
      <c r="DA77" s="20">
        <v>420.07420000000002</v>
      </c>
      <c r="DB77" s="21">
        <v>1499.8335</v>
      </c>
      <c r="DC77" s="20">
        <v>3534.6858000000002</v>
      </c>
      <c r="DD77" s="20">
        <v>24943.146199999999</v>
      </c>
      <c r="DE77" s="20">
        <v>8638.7016000000003</v>
      </c>
      <c r="DF77" s="21">
        <v>33581.847800000003</v>
      </c>
      <c r="DG77" s="20">
        <v>2770.9438</v>
      </c>
      <c r="DH77" s="20">
        <v>17630.435099999999</v>
      </c>
      <c r="DI77" s="20">
        <v>6772.1310000000003</v>
      </c>
      <c r="DJ77" s="21">
        <v>24402.5661</v>
      </c>
      <c r="DK77" s="20">
        <v>6305.6296000000002</v>
      </c>
      <c r="DL77" s="20">
        <v>42573.581299999998</v>
      </c>
      <c r="DM77" s="20">
        <v>15410.8326</v>
      </c>
      <c r="DN77" s="20">
        <v>57984.4139</v>
      </c>
      <c r="DO77" s="20">
        <v>6133.5352000000003</v>
      </c>
      <c r="DP77" s="20">
        <v>41493.822</v>
      </c>
      <c r="DQ77" s="20">
        <v>14990.758400000001</v>
      </c>
      <c r="DR77" s="22">
        <v>56484.580399999999</v>
      </c>
      <c r="DS77" s="22">
        <v>0</v>
      </c>
      <c r="DT77" s="22">
        <v>0</v>
      </c>
      <c r="DU77" s="22">
        <v>0</v>
      </c>
      <c r="DV77" s="22">
        <v>0</v>
      </c>
      <c r="DW77" s="52">
        <v>214</v>
      </c>
      <c r="DX77" s="52">
        <v>0</v>
      </c>
      <c r="DY77" s="52">
        <v>0</v>
      </c>
      <c r="DZ77" s="52">
        <v>45</v>
      </c>
      <c r="EA77" s="52">
        <v>214</v>
      </c>
      <c r="EB77" s="52">
        <v>0</v>
      </c>
      <c r="EC77" s="52">
        <v>0</v>
      </c>
      <c r="ED77" s="52">
        <v>45</v>
      </c>
      <c r="EE77" s="52">
        <v>100</v>
      </c>
      <c r="EF77" s="52">
        <v>0</v>
      </c>
      <c r="EG77" s="52">
        <v>0</v>
      </c>
      <c r="EH77" s="52">
        <v>100</v>
      </c>
      <c r="EI77" s="52">
        <v>259</v>
      </c>
      <c r="EJ77" s="52">
        <v>259</v>
      </c>
      <c r="EK77" s="52">
        <v>100</v>
      </c>
    </row>
    <row r="78" spans="1:141" s="23" customFormat="1" ht="25.5" x14ac:dyDescent="0.2">
      <c r="A78" s="31">
        <v>92590</v>
      </c>
      <c r="B78" s="13" t="s">
        <v>216</v>
      </c>
      <c r="C78" s="14" t="s">
        <v>704</v>
      </c>
      <c r="D78" s="14" t="s">
        <v>1109</v>
      </c>
      <c r="E78" s="34">
        <v>39</v>
      </c>
      <c r="F78" s="36">
        <v>471</v>
      </c>
      <c r="G78" s="16">
        <v>110</v>
      </c>
      <c r="H78" s="41">
        <v>25540</v>
      </c>
      <c r="I78" s="41">
        <v>24770</v>
      </c>
      <c r="J78" s="59" t="s">
        <v>2538</v>
      </c>
      <c r="K78" s="17" t="s">
        <v>1837</v>
      </c>
      <c r="L78" s="47" t="s">
        <v>1934</v>
      </c>
      <c r="M78" s="47" t="s">
        <v>1913</v>
      </c>
      <c r="N78" s="18">
        <v>3400000</v>
      </c>
      <c r="O78" s="13" t="str">
        <f>VLOOKUP(A:A,[1]ProjectInfoPivot!$1:$1048576,51,FALSE)</f>
        <v>Mortgage Recording Tax, Payment In Lieu Of Taxes, Sales Tax</v>
      </c>
      <c r="P78" s="54">
        <v>0</v>
      </c>
      <c r="Q78" s="54">
        <v>0</v>
      </c>
      <c r="R78" s="54">
        <v>13</v>
      </c>
      <c r="S78" s="54">
        <v>0</v>
      </c>
      <c r="T78" s="54">
        <v>0</v>
      </c>
      <c r="U78" s="54">
        <v>13</v>
      </c>
      <c r="V78" s="54">
        <v>13</v>
      </c>
      <c r="W78" s="54">
        <v>0</v>
      </c>
      <c r="X78" s="54">
        <v>0</v>
      </c>
      <c r="Y78" s="54">
        <v>15</v>
      </c>
      <c r="Z78" s="54">
        <v>11</v>
      </c>
      <c r="AA78" s="54">
        <v>0</v>
      </c>
      <c r="AB78" s="54">
        <v>0</v>
      </c>
      <c r="AC78" s="54">
        <v>0</v>
      </c>
      <c r="AD78" s="54">
        <v>0</v>
      </c>
      <c r="AE78" s="54">
        <v>0</v>
      </c>
      <c r="AF78" s="54">
        <v>100</v>
      </c>
      <c r="AG78" s="54" t="s">
        <v>2480</v>
      </c>
      <c r="AH78" s="54" t="s">
        <v>2481</v>
      </c>
      <c r="AI78" s="20">
        <v>31.029800000000002</v>
      </c>
      <c r="AJ78" s="20">
        <v>222.7047</v>
      </c>
      <c r="AK78" s="20">
        <v>69.550700000000006</v>
      </c>
      <c r="AL78" s="20">
        <v>292.25540000000001</v>
      </c>
      <c r="AM78" s="20">
        <v>80.153099999999995</v>
      </c>
      <c r="AN78" s="20">
        <v>436.00839999999999</v>
      </c>
      <c r="AO78" s="20">
        <v>179.65690000000001</v>
      </c>
      <c r="AP78" s="21">
        <v>615.6653</v>
      </c>
      <c r="AQ78" s="20">
        <v>0</v>
      </c>
      <c r="AR78" s="20">
        <v>39.783099999999997</v>
      </c>
      <c r="AS78" s="20">
        <v>0</v>
      </c>
      <c r="AT78" s="21">
        <v>39.783099999999997</v>
      </c>
      <c r="AU78" s="20">
        <v>71.727400000000003</v>
      </c>
      <c r="AV78" s="20">
        <v>415.00240000000002</v>
      </c>
      <c r="AW78" s="20">
        <v>160.77119999999999</v>
      </c>
      <c r="AX78" s="21">
        <v>575.77359999999999</v>
      </c>
      <c r="AY78" s="20">
        <v>0</v>
      </c>
      <c r="AZ78" s="20">
        <v>39.783099999999997</v>
      </c>
      <c r="BA78" s="20">
        <v>0</v>
      </c>
      <c r="BB78" s="21">
        <v>39.783099999999997</v>
      </c>
      <c r="BC78" s="20">
        <v>24.650500000000001</v>
      </c>
      <c r="BD78" s="20">
        <v>187.24680000000001</v>
      </c>
      <c r="BE78" s="20">
        <v>55.252200000000002</v>
      </c>
      <c r="BF78" s="21">
        <v>242.49900000000002</v>
      </c>
      <c r="BG78" s="20">
        <v>45.779499999999999</v>
      </c>
      <c r="BH78" s="20">
        <v>347.74369999999999</v>
      </c>
      <c r="BI78" s="20">
        <v>102.61109999999999</v>
      </c>
      <c r="BJ78" s="21">
        <v>450.35479999999995</v>
      </c>
      <c r="BK78" s="20">
        <v>109.88549999999999</v>
      </c>
      <c r="BL78" s="20">
        <v>778.70119999999997</v>
      </c>
      <c r="BM78" s="20">
        <v>246.2997</v>
      </c>
      <c r="BN78" s="21">
        <v>1025.0009</v>
      </c>
      <c r="BO78" s="20">
        <v>146.88249999999999</v>
      </c>
      <c r="BP78" s="20">
        <v>1350.0527</v>
      </c>
      <c r="BQ78" s="20">
        <v>329.22539999999998</v>
      </c>
      <c r="BR78" s="21">
        <v>1679.2781</v>
      </c>
      <c r="BS78" s="20">
        <v>0</v>
      </c>
      <c r="BT78" s="20">
        <v>0</v>
      </c>
      <c r="BU78" s="20">
        <v>0</v>
      </c>
      <c r="BV78" s="21">
        <v>0</v>
      </c>
      <c r="BW78" s="20">
        <f>VLOOKUP(A:A,[1]AssistancePivot!$1:$1048576,32,FALSE)</f>
        <v>0</v>
      </c>
      <c r="BX78" s="20">
        <f>VLOOKUP(A:A,[1]AssistancePivot!$1:$1048576,33,FALSE)</f>
        <v>0</v>
      </c>
      <c r="BY78" s="20">
        <f>VLOOKUP(A:A,[1]AssistancePivot!$1:$1048576,34,FALSE)</f>
        <v>0</v>
      </c>
      <c r="BZ78" s="20">
        <f>Table2[[#This Row],[Energy Tax Savings Through FY18]]+Table2[[#This Row],[Energy Tax Savings FY19 and After]]</f>
        <v>0</v>
      </c>
      <c r="CA78" s="20">
        <v>0</v>
      </c>
      <c r="CB78" s="20">
        <v>0</v>
      </c>
      <c r="CC78" s="20">
        <v>0</v>
      </c>
      <c r="CD78" s="21">
        <v>0</v>
      </c>
      <c r="CE78" s="20">
        <v>82.543499999999995</v>
      </c>
      <c r="CF78" s="20">
        <v>753.00019999999995</v>
      </c>
      <c r="CG78" s="20">
        <v>185.01429999999999</v>
      </c>
      <c r="CH78" s="21">
        <v>938.0145</v>
      </c>
      <c r="CI78" s="20">
        <v>229.42599999999999</v>
      </c>
      <c r="CJ78" s="20">
        <v>2103.0529000000001</v>
      </c>
      <c r="CK78" s="20">
        <v>514.23969999999997</v>
      </c>
      <c r="CL78" s="21">
        <v>2617.2926000000002</v>
      </c>
      <c r="CM78" s="20">
        <v>71.727400000000003</v>
      </c>
      <c r="CN78" s="20">
        <v>454.78550000000001</v>
      </c>
      <c r="CO78" s="20">
        <v>160.77119999999999</v>
      </c>
      <c r="CP78" s="21">
        <v>615.55669999999998</v>
      </c>
      <c r="CQ78" s="20">
        <v>0</v>
      </c>
      <c r="CR78" s="20">
        <v>0</v>
      </c>
      <c r="CS78" s="20">
        <v>0</v>
      </c>
      <c r="CT78" s="21">
        <v>0</v>
      </c>
      <c r="CU78" s="20">
        <v>0</v>
      </c>
      <c r="CV78" s="20">
        <v>0</v>
      </c>
      <c r="CW78" s="20">
        <v>0</v>
      </c>
      <c r="CX78" s="21">
        <v>0</v>
      </c>
      <c r="CY78" s="20">
        <v>71.727400000000003</v>
      </c>
      <c r="CZ78" s="20">
        <v>454.78550000000001</v>
      </c>
      <c r="DA78" s="20">
        <v>160.77119999999999</v>
      </c>
      <c r="DB78" s="21">
        <v>615.55669999999998</v>
      </c>
      <c r="DC78" s="20">
        <v>258.06540000000001</v>
      </c>
      <c r="DD78" s="20">
        <v>2048.5488999999998</v>
      </c>
      <c r="DE78" s="20">
        <v>578.43299999999999</v>
      </c>
      <c r="DF78" s="21">
        <v>2626.9818999999998</v>
      </c>
      <c r="DG78" s="20">
        <v>152.9735</v>
      </c>
      <c r="DH78" s="20">
        <v>1287.9907000000001</v>
      </c>
      <c r="DI78" s="20">
        <v>342.87759999999997</v>
      </c>
      <c r="DJ78" s="21">
        <v>1630.8683000000001</v>
      </c>
      <c r="DK78" s="20">
        <v>411.03890000000001</v>
      </c>
      <c r="DL78" s="20">
        <v>3336.5396000000001</v>
      </c>
      <c r="DM78" s="20">
        <v>921.31060000000002</v>
      </c>
      <c r="DN78" s="20">
        <v>4257.8501999999999</v>
      </c>
      <c r="DO78" s="20">
        <v>339.31150000000002</v>
      </c>
      <c r="DP78" s="20">
        <v>2881.7541000000001</v>
      </c>
      <c r="DQ78" s="20">
        <v>760.5394</v>
      </c>
      <c r="DR78" s="22">
        <v>3642.2935000000002</v>
      </c>
      <c r="DS78" s="22">
        <v>0</v>
      </c>
      <c r="DT78" s="22">
        <v>0</v>
      </c>
      <c r="DU78" s="22">
        <v>0</v>
      </c>
      <c r="DV78" s="22">
        <v>0</v>
      </c>
      <c r="DW78" s="52">
        <v>13</v>
      </c>
      <c r="DX78" s="52">
        <v>0</v>
      </c>
      <c r="DY78" s="52">
        <v>0</v>
      </c>
      <c r="DZ78" s="52">
        <v>0</v>
      </c>
      <c r="EA78" s="52">
        <v>13</v>
      </c>
      <c r="EB78" s="52">
        <v>0</v>
      </c>
      <c r="EC78" s="52">
        <v>0</v>
      </c>
      <c r="ED78" s="52">
        <v>0</v>
      </c>
      <c r="EE78" s="52">
        <v>100</v>
      </c>
      <c r="EF78" s="52">
        <v>0</v>
      </c>
      <c r="EG78" s="52">
        <v>0</v>
      </c>
      <c r="EH78" s="52">
        <v>0</v>
      </c>
      <c r="EI78" s="52">
        <v>13</v>
      </c>
      <c r="EJ78" s="52">
        <v>13</v>
      </c>
      <c r="EK78" s="52">
        <v>100</v>
      </c>
    </row>
    <row r="79" spans="1:141" s="23" customFormat="1" x14ac:dyDescent="0.2">
      <c r="A79" s="31">
        <v>92618</v>
      </c>
      <c r="B79" s="13" t="s">
        <v>217</v>
      </c>
      <c r="C79" s="14" t="s">
        <v>705</v>
      </c>
      <c r="D79" s="14" t="s">
        <v>1109</v>
      </c>
      <c r="E79" s="34">
        <v>37</v>
      </c>
      <c r="F79" s="36">
        <v>1577</v>
      </c>
      <c r="G79" s="16">
        <v>1</v>
      </c>
      <c r="H79" s="41">
        <v>50886</v>
      </c>
      <c r="I79" s="41">
        <v>36210</v>
      </c>
      <c r="J79" s="59" t="s">
        <v>2539</v>
      </c>
      <c r="K79" s="17" t="s">
        <v>1837</v>
      </c>
      <c r="L79" s="47" t="s">
        <v>1935</v>
      </c>
      <c r="M79" s="47" t="s">
        <v>1913</v>
      </c>
      <c r="N79" s="18">
        <v>1000000</v>
      </c>
      <c r="O79" s="13" t="str">
        <f>VLOOKUP(A:A,[1]ProjectInfoPivot!$1:$1048576,51,FALSE)</f>
        <v>Mortgage Recording Tax, Payment In Lieu Of Taxes, Sales Tax</v>
      </c>
      <c r="P79" s="54">
        <v>0</v>
      </c>
      <c r="Q79" s="54">
        <v>0</v>
      </c>
      <c r="R79" s="54">
        <v>0</v>
      </c>
      <c r="S79" s="54">
        <v>0</v>
      </c>
      <c r="T79" s="54">
        <v>0</v>
      </c>
      <c r="U79" s="54">
        <v>0</v>
      </c>
      <c r="V79" s="54">
        <v>0</v>
      </c>
      <c r="W79" s="54">
        <v>0</v>
      </c>
      <c r="X79" s="54">
        <v>0</v>
      </c>
      <c r="Y79" s="54">
        <v>60</v>
      </c>
      <c r="Z79" s="54">
        <v>18</v>
      </c>
      <c r="AA79" s="54">
        <v>0</v>
      </c>
      <c r="AB79" s="54">
        <v>0</v>
      </c>
      <c r="AC79" s="54">
        <v>0</v>
      </c>
      <c r="AD79" s="54">
        <v>0</v>
      </c>
      <c r="AE79" s="54">
        <v>0</v>
      </c>
      <c r="AF79" s="54"/>
      <c r="AG79" s="54"/>
      <c r="AH79" s="54"/>
      <c r="AI79" s="20">
        <v>58.7819</v>
      </c>
      <c r="AJ79" s="20">
        <v>320.61200000000002</v>
      </c>
      <c r="AK79" s="20">
        <v>0</v>
      </c>
      <c r="AL79" s="20">
        <v>320.61200000000002</v>
      </c>
      <c r="AM79" s="20">
        <v>65.818200000000004</v>
      </c>
      <c r="AN79" s="20">
        <v>363.28919999999999</v>
      </c>
      <c r="AO79" s="20">
        <v>0</v>
      </c>
      <c r="AP79" s="21">
        <v>363.28919999999999</v>
      </c>
      <c r="AQ79" s="20">
        <v>0</v>
      </c>
      <c r="AR79" s="20">
        <v>17.545000000000002</v>
      </c>
      <c r="AS79" s="20">
        <v>0</v>
      </c>
      <c r="AT79" s="21">
        <v>17.545000000000002</v>
      </c>
      <c r="AU79" s="20">
        <v>9.1052999999999997</v>
      </c>
      <c r="AV79" s="20">
        <v>372.41980000000001</v>
      </c>
      <c r="AW79" s="20">
        <v>0</v>
      </c>
      <c r="AX79" s="21">
        <v>372.41980000000001</v>
      </c>
      <c r="AY79" s="20">
        <v>0</v>
      </c>
      <c r="AZ79" s="20">
        <v>17.545000000000002</v>
      </c>
      <c r="BA79" s="20">
        <v>0</v>
      </c>
      <c r="BB79" s="21">
        <v>17.545000000000002</v>
      </c>
      <c r="BC79" s="20">
        <v>0</v>
      </c>
      <c r="BD79" s="20">
        <v>616.02260000000001</v>
      </c>
      <c r="BE79" s="20">
        <v>0</v>
      </c>
      <c r="BF79" s="21">
        <v>616.02260000000001</v>
      </c>
      <c r="BG79" s="20">
        <v>0</v>
      </c>
      <c r="BH79" s="20">
        <v>1144.0420999999999</v>
      </c>
      <c r="BI79" s="20">
        <v>0</v>
      </c>
      <c r="BJ79" s="21">
        <v>1144.0420999999999</v>
      </c>
      <c r="BK79" s="20">
        <v>115.4948</v>
      </c>
      <c r="BL79" s="20">
        <v>2071.5461</v>
      </c>
      <c r="BM79" s="20">
        <v>0</v>
      </c>
      <c r="BN79" s="21">
        <v>2071.5461</v>
      </c>
      <c r="BO79" s="20">
        <v>0</v>
      </c>
      <c r="BP79" s="20">
        <v>4526.0986999999996</v>
      </c>
      <c r="BQ79" s="20">
        <v>0</v>
      </c>
      <c r="BR79" s="21">
        <v>4526.0986999999996</v>
      </c>
      <c r="BS79" s="20">
        <v>0</v>
      </c>
      <c r="BT79" s="20">
        <v>0</v>
      </c>
      <c r="BU79" s="20">
        <v>0</v>
      </c>
      <c r="BV79" s="21">
        <v>0</v>
      </c>
      <c r="BW79" s="20">
        <f>VLOOKUP(A:A,[1]AssistancePivot!$1:$1048576,32,FALSE)</f>
        <v>0</v>
      </c>
      <c r="BX79" s="20">
        <f>VLOOKUP(A:A,[1]AssistancePivot!$1:$1048576,33,FALSE)</f>
        <v>0</v>
      </c>
      <c r="BY79" s="20">
        <f>VLOOKUP(A:A,[1]AssistancePivot!$1:$1048576,34,FALSE)</f>
        <v>0</v>
      </c>
      <c r="BZ79" s="20">
        <f>Table2[[#This Row],[Energy Tax Savings Through FY18]]+Table2[[#This Row],[Energy Tax Savings FY19 and After]]</f>
        <v>0</v>
      </c>
      <c r="CA79" s="20">
        <v>0</v>
      </c>
      <c r="CB79" s="20">
        <v>5.3148999999999997</v>
      </c>
      <c r="CC79" s="20">
        <v>0</v>
      </c>
      <c r="CD79" s="21">
        <v>5.3148999999999997</v>
      </c>
      <c r="CE79" s="20">
        <v>0</v>
      </c>
      <c r="CF79" s="20">
        <v>2561.2555000000002</v>
      </c>
      <c r="CG79" s="20">
        <v>0</v>
      </c>
      <c r="CH79" s="21">
        <v>2561.2555000000002</v>
      </c>
      <c r="CI79" s="20">
        <v>0</v>
      </c>
      <c r="CJ79" s="20">
        <v>7082.0393000000004</v>
      </c>
      <c r="CK79" s="20">
        <v>0</v>
      </c>
      <c r="CL79" s="21">
        <v>7082.0393000000004</v>
      </c>
      <c r="CM79" s="20">
        <v>9.1052999999999997</v>
      </c>
      <c r="CN79" s="20">
        <v>395.27969999999999</v>
      </c>
      <c r="CO79" s="20">
        <v>0</v>
      </c>
      <c r="CP79" s="21">
        <v>395.27969999999999</v>
      </c>
      <c r="CQ79" s="20">
        <v>0</v>
      </c>
      <c r="CR79" s="20">
        <v>0</v>
      </c>
      <c r="CS79" s="20">
        <v>0</v>
      </c>
      <c r="CT79" s="21">
        <v>0</v>
      </c>
      <c r="CU79" s="20">
        <v>0</v>
      </c>
      <c r="CV79" s="20">
        <v>0</v>
      </c>
      <c r="CW79" s="20">
        <v>0</v>
      </c>
      <c r="CX79" s="21">
        <v>0</v>
      </c>
      <c r="CY79" s="20">
        <v>9.1052999999999997</v>
      </c>
      <c r="CZ79" s="20">
        <v>395.27969999999999</v>
      </c>
      <c r="DA79" s="20">
        <v>0</v>
      </c>
      <c r="DB79" s="21">
        <v>395.27969999999999</v>
      </c>
      <c r="DC79" s="20">
        <v>124.6001</v>
      </c>
      <c r="DD79" s="20">
        <v>5227.5448999999999</v>
      </c>
      <c r="DE79" s="20">
        <v>0</v>
      </c>
      <c r="DF79" s="21">
        <v>5227.5448999999999</v>
      </c>
      <c r="DG79" s="20">
        <v>0</v>
      </c>
      <c r="DH79" s="20">
        <v>4321.3202000000001</v>
      </c>
      <c r="DI79" s="20">
        <v>0</v>
      </c>
      <c r="DJ79" s="21">
        <v>4321.3202000000001</v>
      </c>
      <c r="DK79" s="20">
        <v>124.6001</v>
      </c>
      <c r="DL79" s="20">
        <v>9548.8651000000009</v>
      </c>
      <c r="DM79" s="20">
        <v>0</v>
      </c>
      <c r="DN79" s="20">
        <v>9548.8651000000009</v>
      </c>
      <c r="DO79" s="20">
        <v>115.4948</v>
      </c>
      <c r="DP79" s="20">
        <v>9153.5853999999999</v>
      </c>
      <c r="DQ79" s="20">
        <v>0</v>
      </c>
      <c r="DR79" s="22">
        <v>9153.5853999999999</v>
      </c>
      <c r="DS79" s="22">
        <v>0</v>
      </c>
      <c r="DT79" s="22">
        <v>0</v>
      </c>
      <c r="DU79" s="22">
        <v>0</v>
      </c>
      <c r="DV79" s="22">
        <v>0</v>
      </c>
      <c r="DW79" s="52"/>
      <c r="DX79" s="52"/>
      <c r="DY79" s="52"/>
      <c r="DZ79" s="52"/>
      <c r="EA79" s="52"/>
      <c r="EB79" s="52"/>
      <c r="EC79" s="52"/>
      <c r="ED79" s="52"/>
      <c r="EE79" s="52"/>
      <c r="EF79" s="52"/>
      <c r="EG79" s="52"/>
      <c r="EH79" s="52"/>
      <c r="EI79" s="52"/>
      <c r="EJ79" s="52"/>
      <c r="EK79" s="52"/>
    </row>
    <row r="80" spans="1:141" s="23" customFormat="1" x14ac:dyDescent="0.2">
      <c r="A80" s="31">
        <v>92624</v>
      </c>
      <c r="B80" s="13" t="s">
        <v>218</v>
      </c>
      <c r="C80" s="14" t="s">
        <v>706</v>
      </c>
      <c r="D80" s="14" t="s">
        <v>1110</v>
      </c>
      <c r="E80" s="34">
        <v>27</v>
      </c>
      <c r="F80" s="36">
        <v>11018</v>
      </c>
      <c r="G80" s="16">
        <v>7</v>
      </c>
      <c r="H80" s="41">
        <v>2700</v>
      </c>
      <c r="I80" s="41">
        <v>1848</v>
      </c>
      <c r="J80" s="59" t="s">
        <v>2504</v>
      </c>
      <c r="K80" s="17" t="s">
        <v>1876</v>
      </c>
      <c r="L80" s="47" t="s">
        <v>1932</v>
      </c>
      <c r="M80" s="47" t="s">
        <v>1936</v>
      </c>
      <c r="N80" s="18">
        <v>823100</v>
      </c>
      <c r="O80" s="13" t="str">
        <f>VLOOKUP(A:A,[1]ProjectInfoPivot!$1:$1048576,51,FALSE)</f>
        <v>Mortgage Recording Tax, Tax Exempt Bonds</v>
      </c>
      <c r="P80" s="54">
        <v>0</v>
      </c>
      <c r="Q80" s="54">
        <v>0</v>
      </c>
      <c r="R80" s="54">
        <v>0</v>
      </c>
      <c r="S80" s="54">
        <v>0</v>
      </c>
      <c r="T80" s="54">
        <v>0</v>
      </c>
      <c r="U80" s="54">
        <v>0</v>
      </c>
      <c r="V80" s="54">
        <v>16</v>
      </c>
      <c r="W80" s="54">
        <v>0</v>
      </c>
      <c r="X80" s="54">
        <v>0</v>
      </c>
      <c r="Y80" s="54">
        <v>0</v>
      </c>
      <c r="Z80" s="54">
        <v>0</v>
      </c>
      <c r="AA80" s="54">
        <v>0</v>
      </c>
      <c r="AB80" s="54">
        <v>0</v>
      </c>
      <c r="AC80" s="54">
        <v>0</v>
      </c>
      <c r="AD80" s="54">
        <v>0</v>
      </c>
      <c r="AE80" s="54">
        <v>0</v>
      </c>
      <c r="AF80" s="54"/>
      <c r="AG80" s="54"/>
      <c r="AH80" s="54"/>
      <c r="AI80" s="20">
        <v>0</v>
      </c>
      <c r="AJ80" s="20">
        <v>0</v>
      </c>
      <c r="AK80" s="20">
        <v>0</v>
      </c>
      <c r="AL80" s="20">
        <v>0</v>
      </c>
      <c r="AM80" s="20">
        <v>0</v>
      </c>
      <c r="AN80" s="20">
        <v>0</v>
      </c>
      <c r="AO80" s="20">
        <v>0</v>
      </c>
      <c r="AP80" s="21">
        <v>0</v>
      </c>
      <c r="AQ80" s="20">
        <v>0</v>
      </c>
      <c r="AR80" s="20">
        <v>14.4411</v>
      </c>
      <c r="AS80" s="20">
        <v>0</v>
      </c>
      <c r="AT80" s="21">
        <v>14.4411</v>
      </c>
      <c r="AU80" s="20">
        <v>0</v>
      </c>
      <c r="AV80" s="20">
        <v>0</v>
      </c>
      <c r="AW80" s="20">
        <v>0</v>
      </c>
      <c r="AX80" s="21">
        <v>0</v>
      </c>
      <c r="AY80" s="20">
        <v>0</v>
      </c>
      <c r="AZ80" s="20">
        <v>14.4411</v>
      </c>
      <c r="BA80" s="20">
        <v>0</v>
      </c>
      <c r="BB80" s="21">
        <v>14.4411</v>
      </c>
      <c r="BC80" s="20">
        <v>9.9093</v>
      </c>
      <c r="BD80" s="20">
        <v>110.361</v>
      </c>
      <c r="BE80" s="20">
        <v>0</v>
      </c>
      <c r="BF80" s="21">
        <v>110.361</v>
      </c>
      <c r="BG80" s="20">
        <v>18.402899999999999</v>
      </c>
      <c r="BH80" s="20">
        <v>204.9562</v>
      </c>
      <c r="BI80" s="20">
        <v>0</v>
      </c>
      <c r="BJ80" s="21">
        <v>204.9562</v>
      </c>
      <c r="BK80" s="20">
        <v>28.312200000000001</v>
      </c>
      <c r="BL80" s="20">
        <v>315.31720000000001</v>
      </c>
      <c r="BM80" s="20">
        <v>0</v>
      </c>
      <c r="BN80" s="21">
        <v>315.31720000000001</v>
      </c>
      <c r="BO80" s="20">
        <v>27.878</v>
      </c>
      <c r="BP80" s="20">
        <v>354.13839999999999</v>
      </c>
      <c r="BQ80" s="20">
        <v>0</v>
      </c>
      <c r="BR80" s="21">
        <v>354.13839999999999</v>
      </c>
      <c r="BS80" s="20">
        <v>0</v>
      </c>
      <c r="BT80" s="20">
        <v>0</v>
      </c>
      <c r="BU80" s="20">
        <v>0</v>
      </c>
      <c r="BV80" s="21">
        <v>0</v>
      </c>
      <c r="BW80" s="20">
        <f>VLOOKUP(A:A,[1]AssistancePivot!$1:$1048576,32,FALSE)</f>
        <v>0</v>
      </c>
      <c r="BX80" s="20">
        <f>VLOOKUP(A:A,[1]AssistancePivot!$1:$1048576,33,FALSE)</f>
        <v>0</v>
      </c>
      <c r="BY80" s="20">
        <f>VLOOKUP(A:A,[1]AssistancePivot!$1:$1048576,34,FALSE)</f>
        <v>0</v>
      </c>
      <c r="BZ80" s="20">
        <f>Table2[[#This Row],[Energy Tax Savings Through FY18]]+Table2[[#This Row],[Energy Tax Savings FY19 and After]]</f>
        <v>0</v>
      </c>
      <c r="CA80" s="20">
        <v>0</v>
      </c>
      <c r="CB80" s="20">
        <v>4.8357999999999999</v>
      </c>
      <c r="CC80" s="20">
        <v>0</v>
      </c>
      <c r="CD80" s="21">
        <v>4.8357999999999999</v>
      </c>
      <c r="CE80" s="20">
        <v>30.937100000000001</v>
      </c>
      <c r="CF80" s="20">
        <v>406.07670000000002</v>
      </c>
      <c r="CG80" s="20">
        <v>0</v>
      </c>
      <c r="CH80" s="21">
        <v>406.07670000000002</v>
      </c>
      <c r="CI80" s="20">
        <v>58.815100000000001</v>
      </c>
      <c r="CJ80" s="20">
        <v>755.37929999999994</v>
      </c>
      <c r="CK80" s="20">
        <v>0</v>
      </c>
      <c r="CL80" s="21">
        <v>755.37929999999994</v>
      </c>
      <c r="CM80" s="20">
        <v>0</v>
      </c>
      <c r="CN80" s="20">
        <v>19.276900000000001</v>
      </c>
      <c r="CO80" s="20">
        <v>0</v>
      </c>
      <c r="CP80" s="21">
        <v>19.276900000000001</v>
      </c>
      <c r="CQ80" s="20">
        <v>0</v>
      </c>
      <c r="CR80" s="20">
        <v>0</v>
      </c>
      <c r="CS80" s="20">
        <v>0</v>
      </c>
      <c r="CT80" s="21">
        <v>0</v>
      </c>
      <c r="CU80" s="20">
        <v>0</v>
      </c>
      <c r="CV80" s="20">
        <v>0</v>
      </c>
      <c r="CW80" s="20">
        <v>0</v>
      </c>
      <c r="CX80" s="21">
        <v>0</v>
      </c>
      <c r="CY80" s="20">
        <v>0</v>
      </c>
      <c r="CZ80" s="20">
        <v>19.276900000000001</v>
      </c>
      <c r="DA80" s="20">
        <v>0</v>
      </c>
      <c r="DB80" s="21">
        <v>19.276900000000001</v>
      </c>
      <c r="DC80" s="20">
        <v>27.878</v>
      </c>
      <c r="DD80" s="20">
        <v>368.5795</v>
      </c>
      <c r="DE80" s="20">
        <v>0</v>
      </c>
      <c r="DF80" s="21">
        <v>368.5795</v>
      </c>
      <c r="DG80" s="20">
        <v>59.249299999999998</v>
      </c>
      <c r="DH80" s="20">
        <v>721.39390000000003</v>
      </c>
      <c r="DI80" s="20">
        <v>0</v>
      </c>
      <c r="DJ80" s="21">
        <v>721.39390000000003</v>
      </c>
      <c r="DK80" s="20">
        <v>87.127300000000005</v>
      </c>
      <c r="DL80" s="20">
        <v>1089.9734000000001</v>
      </c>
      <c r="DM80" s="20">
        <v>0</v>
      </c>
      <c r="DN80" s="20">
        <v>1089.9734000000001</v>
      </c>
      <c r="DO80" s="20">
        <v>87.127300000000005</v>
      </c>
      <c r="DP80" s="20">
        <v>1070.6965</v>
      </c>
      <c r="DQ80" s="20">
        <v>0</v>
      </c>
      <c r="DR80" s="22">
        <v>1070.6965</v>
      </c>
      <c r="DS80" s="22">
        <v>0</v>
      </c>
      <c r="DT80" s="22">
        <v>0</v>
      </c>
      <c r="DU80" s="22">
        <v>0</v>
      </c>
      <c r="DV80" s="22">
        <v>0</v>
      </c>
      <c r="DW80" s="52"/>
      <c r="DX80" s="52"/>
      <c r="DY80" s="52"/>
      <c r="DZ80" s="52"/>
      <c r="EA80" s="52"/>
      <c r="EB80" s="52"/>
      <c r="EC80" s="52"/>
      <c r="ED80" s="52"/>
      <c r="EE80" s="52"/>
      <c r="EF80" s="52"/>
      <c r="EG80" s="52"/>
      <c r="EH80" s="52"/>
      <c r="EI80" s="52"/>
      <c r="EJ80" s="52"/>
      <c r="EK80" s="52"/>
    </row>
    <row r="81" spans="1:141" s="23" customFormat="1" x14ac:dyDescent="0.2">
      <c r="A81" s="31">
        <v>92628</v>
      </c>
      <c r="B81" s="13" t="s">
        <v>219</v>
      </c>
      <c r="C81" s="14" t="s">
        <v>707</v>
      </c>
      <c r="D81" s="14" t="s">
        <v>1109</v>
      </c>
      <c r="E81" s="34">
        <v>38</v>
      </c>
      <c r="F81" s="36">
        <v>876</v>
      </c>
      <c r="G81" s="16">
        <v>1</v>
      </c>
      <c r="H81" s="41">
        <v>5008</v>
      </c>
      <c r="I81" s="41">
        <v>16000</v>
      </c>
      <c r="J81" s="59" t="s">
        <v>2540</v>
      </c>
      <c r="K81" s="17" t="s">
        <v>1889</v>
      </c>
      <c r="L81" s="47" t="s">
        <v>1937</v>
      </c>
      <c r="M81" s="47" t="s">
        <v>1938</v>
      </c>
      <c r="N81" s="18">
        <v>4200000</v>
      </c>
      <c r="O81" s="13" t="str">
        <f>VLOOKUP(A:A,[1]ProjectInfoPivot!$1:$1048576,51,FALSE)</f>
        <v>Mortgage Recording Tax, Tax Exempt Bonds</v>
      </c>
      <c r="P81" s="54">
        <v>8</v>
      </c>
      <c r="Q81" s="54">
        <v>13</v>
      </c>
      <c r="R81" s="54">
        <v>62</v>
      </c>
      <c r="S81" s="54">
        <v>0</v>
      </c>
      <c r="T81" s="54">
        <v>0</v>
      </c>
      <c r="U81" s="54">
        <v>83</v>
      </c>
      <c r="V81" s="54">
        <v>72</v>
      </c>
      <c r="W81" s="54">
        <v>0</v>
      </c>
      <c r="X81" s="54">
        <v>0</v>
      </c>
      <c r="Y81" s="54">
        <v>41</v>
      </c>
      <c r="Z81" s="54">
        <v>9</v>
      </c>
      <c r="AA81" s="54">
        <v>0</v>
      </c>
      <c r="AB81" s="54">
        <v>0</v>
      </c>
      <c r="AC81" s="54">
        <v>0</v>
      </c>
      <c r="AD81" s="54">
        <v>0</v>
      </c>
      <c r="AE81" s="54">
        <v>0</v>
      </c>
      <c r="AF81" s="54">
        <v>98</v>
      </c>
      <c r="AG81" s="54" t="s">
        <v>2480</v>
      </c>
      <c r="AH81" s="54" t="s">
        <v>2480</v>
      </c>
      <c r="AI81" s="20">
        <v>0</v>
      </c>
      <c r="AJ81" s="20">
        <v>0</v>
      </c>
      <c r="AK81" s="20">
        <v>0</v>
      </c>
      <c r="AL81" s="20">
        <v>0</v>
      </c>
      <c r="AM81" s="20">
        <v>0</v>
      </c>
      <c r="AN81" s="20">
        <v>0</v>
      </c>
      <c r="AO81" s="20">
        <v>0</v>
      </c>
      <c r="AP81" s="21">
        <v>0</v>
      </c>
      <c r="AQ81" s="20">
        <v>0</v>
      </c>
      <c r="AR81" s="20">
        <v>73.688999999999993</v>
      </c>
      <c r="AS81" s="20">
        <v>0</v>
      </c>
      <c r="AT81" s="21">
        <v>73.688999999999993</v>
      </c>
      <c r="AU81" s="20">
        <v>0</v>
      </c>
      <c r="AV81" s="20">
        <v>0</v>
      </c>
      <c r="AW81" s="20">
        <v>0</v>
      </c>
      <c r="AX81" s="21">
        <v>0</v>
      </c>
      <c r="AY81" s="20">
        <v>0</v>
      </c>
      <c r="AZ81" s="20">
        <v>73.688999999999993</v>
      </c>
      <c r="BA81" s="20">
        <v>0</v>
      </c>
      <c r="BB81" s="21">
        <v>73.688999999999993</v>
      </c>
      <c r="BC81" s="20">
        <v>36.100299999999997</v>
      </c>
      <c r="BD81" s="20">
        <v>291.7199</v>
      </c>
      <c r="BE81" s="20">
        <v>11.318099999999999</v>
      </c>
      <c r="BF81" s="21">
        <v>303.03800000000001</v>
      </c>
      <c r="BG81" s="20">
        <v>67.043400000000005</v>
      </c>
      <c r="BH81" s="20">
        <v>541.76589999999999</v>
      </c>
      <c r="BI81" s="20">
        <v>21.019400000000001</v>
      </c>
      <c r="BJ81" s="21">
        <v>562.78530000000001</v>
      </c>
      <c r="BK81" s="20">
        <v>103.1437</v>
      </c>
      <c r="BL81" s="20">
        <v>833.48580000000004</v>
      </c>
      <c r="BM81" s="20">
        <v>32.337499999999999</v>
      </c>
      <c r="BN81" s="21">
        <v>865.82330000000002</v>
      </c>
      <c r="BO81" s="20">
        <v>103.1143</v>
      </c>
      <c r="BP81" s="20">
        <v>933.12879999999996</v>
      </c>
      <c r="BQ81" s="20">
        <v>32.328299999999999</v>
      </c>
      <c r="BR81" s="21">
        <v>965.45709999999997</v>
      </c>
      <c r="BS81" s="20">
        <v>0</v>
      </c>
      <c r="BT81" s="20">
        <v>0</v>
      </c>
      <c r="BU81" s="20">
        <v>0</v>
      </c>
      <c r="BV81" s="21">
        <v>0</v>
      </c>
      <c r="BW81" s="20">
        <f>VLOOKUP(A:A,[1]AssistancePivot!$1:$1048576,32,FALSE)</f>
        <v>0</v>
      </c>
      <c r="BX81" s="20">
        <f>VLOOKUP(A:A,[1]AssistancePivot!$1:$1048576,33,FALSE)</f>
        <v>0</v>
      </c>
      <c r="BY81" s="20">
        <f>VLOOKUP(A:A,[1]AssistancePivot!$1:$1048576,34,FALSE)</f>
        <v>0</v>
      </c>
      <c r="BZ81" s="20">
        <f>Table2[[#This Row],[Energy Tax Savings Through FY18]]+Table2[[#This Row],[Energy Tax Savings FY19 and After]]</f>
        <v>0</v>
      </c>
      <c r="CA81" s="20">
        <v>4.4524999999999997</v>
      </c>
      <c r="CB81" s="20">
        <v>54.219799999999999</v>
      </c>
      <c r="CC81" s="20">
        <v>1.3487</v>
      </c>
      <c r="CD81" s="21">
        <v>55.5685</v>
      </c>
      <c r="CE81" s="20">
        <v>120.8837</v>
      </c>
      <c r="CF81" s="20">
        <v>1164.3598</v>
      </c>
      <c r="CG81" s="20">
        <v>37.899299999999997</v>
      </c>
      <c r="CH81" s="21">
        <v>1202.2591</v>
      </c>
      <c r="CI81" s="20">
        <v>219.5455</v>
      </c>
      <c r="CJ81" s="20">
        <v>2043.2688000000001</v>
      </c>
      <c r="CK81" s="20">
        <v>68.878900000000002</v>
      </c>
      <c r="CL81" s="21">
        <v>2112.1477</v>
      </c>
      <c r="CM81" s="20">
        <v>4.4524999999999997</v>
      </c>
      <c r="CN81" s="20">
        <v>127.9088</v>
      </c>
      <c r="CO81" s="20">
        <v>1.3487</v>
      </c>
      <c r="CP81" s="21">
        <v>129.25749999999999</v>
      </c>
      <c r="CQ81" s="20">
        <v>0</v>
      </c>
      <c r="CR81" s="20">
        <v>0</v>
      </c>
      <c r="CS81" s="20">
        <v>0</v>
      </c>
      <c r="CT81" s="21">
        <v>0</v>
      </c>
      <c r="CU81" s="20">
        <v>0</v>
      </c>
      <c r="CV81" s="20">
        <v>0</v>
      </c>
      <c r="CW81" s="20">
        <v>0</v>
      </c>
      <c r="CX81" s="21">
        <v>0</v>
      </c>
      <c r="CY81" s="20">
        <v>4.4524999999999997</v>
      </c>
      <c r="CZ81" s="20">
        <v>127.9088</v>
      </c>
      <c r="DA81" s="20">
        <v>1.3487</v>
      </c>
      <c r="DB81" s="21">
        <v>129.25749999999999</v>
      </c>
      <c r="DC81" s="20">
        <v>103.1143</v>
      </c>
      <c r="DD81" s="20">
        <v>1006.8178</v>
      </c>
      <c r="DE81" s="20">
        <v>32.328299999999999</v>
      </c>
      <c r="DF81" s="21">
        <v>1039.1460999999999</v>
      </c>
      <c r="DG81" s="20">
        <v>224.0274</v>
      </c>
      <c r="DH81" s="20">
        <v>1997.8456000000001</v>
      </c>
      <c r="DI81" s="20">
        <v>70.236800000000002</v>
      </c>
      <c r="DJ81" s="21">
        <v>2068.0824000000002</v>
      </c>
      <c r="DK81" s="20">
        <v>327.14170000000001</v>
      </c>
      <c r="DL81" s="20">
        <v>3004.6633999999999</v>
      </c>
      <c r="DM81" s="20">
        <v>102.5651</v>
      </c>
      <c r="DN81" s="20">
        <v>3107.2284999999997</v>
      </c>
      <c r="DO81" s="20">
        <v>322.68920000000003</v>
      </c>
      <c r="DP81" s="20">
        <v>2876.7546000000002</v>
      </c>
      <c r="DQ81" s="20">
        <v>101.21639999999999</v>
      </c>
      <c r="DR81" s="22">
        <v>2977.971</v>
      </c>
      <c r="DS81" s="22">
        <v>0</v>
      </c>
      <c r="DT81" s="22">
        <v>0</v>
      </c>
      <c r="DU81" s="22">
        <v>0</v>
      </c>
      <c r="DV81" s="22">
        <v>0</v>
      </c>
      <c r="DW81" s="52">
        <v>0</v>
      </c>
      <c r="DX81" s="52">
        <v>0</v>
      </c>
      <c r="DY81" s="52">
        <v>0</v>
      </c>
      <c r="DZ81" s="52">
        <v>83</v>
      </c>
      <c r="EA81" s="52">
        <v>0</v>
      </c>
      <c r="EB81" s="52">
        <v>0</v>
      </c>
      <c r="EC81" s="52">
        <v>0</v>
      </c>
      <c r="ED81" s="52">
        <v>83</v>
      </c>
      <c r="EE81" s="52">
        <v>0</v>
      </c>
      <c r="EF81" s="52">
        <v>0</v>
      </c>
      <c r="EG81" s="52">
        <v>0</v>
      </c>
      <c r="EH81" s="52">
        <v>100</v>
      </c>
      <c r="EI81" s="52">
        <v>83</v>
      </c>
      <c r="EJ81" s="52">
        <v>83</v>
      </c>
      <c r="EK81" s="52">
        <v>100</v>
      </c>
    </row>
    <row r="82" spans="1:141" s="23" customFormat="1" x14ac:dyDescent="0.2">
      <c r="A82" s="31">
        <v>92629</v>
      </c>
      <c r="B82" s="13" t="s">
        <v>220</v>
      </c>
      <c r="C82" s="14" t="s">
        <v>708</v>
      </c>
      <c r="D82" s="14" t="s">
        <v>1112</v>
      </c>
      <c r="E82" s="34">
        <v>3</v>
      </c>
      <c r="F82" s="36">
        <v>630</v>
      </c>
      <c r="G82" s="16">
        <v>9</v>
      </c>
      <c r="H82" s="41">
        <v>17946</v>
      </c>
      <c r="I82" s="41">
        <v>46092</v>
      </c>
      <c r="J82" s="59" t="s">
        <v>2512</v>
      </c>
      <c r="K82" s="17" t="s">
        <v>1889</v>
      </c>
      <c r="L82" s="47" t="s">
        <v>1939</v>
      </c>
      <c r="M82" s="47" t="s">
        <v>1940</v>
      </c>
      <c r="N82" s="18">
        <v>6500000</v>
      </c>
      <c r="O82" s="13" t="str">
        <f>VLOOKUP(A:A,[1]ProjectInfoPivot!$1:$1048576,51,FALSE)</f>
        <v>Tax Exempt Bonds</v>
      </c>
      <c r="P82" s="54">
        <v>21</v>
      </c>
      <c r="Q82" s="54">
        <v>0</v>
      </c>
      <c r="R82" s="54">
        <v>77</v>
      </c>
      <c r="S82" s="54">
        <v>0</v>
      </c>
      <c r="T82" s="54">
        <v>0</v>
      </c>
      <c r="U82" s="54">
        <v>98</v>
      </c>
      <c r="V82" s="54">
        <v>87</v>
      </c>
      <c r="W82" s="54">
        <v>0</v>
      </c>
      <c r="X82" s="54">
        <v>0</v>
      </c>
      <c r="Y82" s="54">
        <v>59</v>
      </c>
      <c r="Z82" s="54">
        <v>10</v>
      </c>
      <c r="AA82" s="54">
        <v>0</v>
      </c>
      <c r="AB82" s="54">
        <v>0</v>
      </c>
      <c r="AC82" s="54">
        <v>0</v>
      </c>
      <c r="AD82" s="54">
        <v>0</v>
      </c>
      <c r="AE82" s="54">
        <v>0</v>
      </c>
      <c r="AF82" s="54">
        <v>85</v>
      </c>
      <c r="AG82" s="54" t="s">
        <v>2480</v>
      </c>
      <c r="AH82" s="54" t="s">
        <v>2481</v>
      </c>
      <c r="AI82" s="20">
        <v>0</v>
      </c>
      <c r="AJ82" s="20">
        <v>0</v>
      </c>
      <c r="AK82" s="20">
        <v>0</v>
      </c>
      <c r="AL82" s="20">
        <v>0</v>
      </c>
      <c r="AM82" s="20">
        <v>0</v>
      </c>
      <c r="AN82" s="20">
        <v>0</v>
      </c>
      <c r="AO82" s="20">
        <v>0</v>
      </c>
      <c r="AP82" s="21">
        <v>0</v>
      </c>
      <c r="AQ82" s="20">
        <v>0</v>
      </c>
      <c r="AR82" s="20">
        <v>138.125</v>
      </c>
      <c r="AS82" s="20">
        <v>0</v>
      </c>
      <c r="AT82" s="21">
        <v>138.125</v>
      </c>
      <c r="AU82" s="20">
        <v>0</v>
      </c>
      <c r="AV82" s="20">
        <v>0</v>
      </c>
      <c r="AW82" s="20">
        <v>0</v>
      </c>
      <c r="AX82" s="21">
        <v>0</v>
      </c>
      <c r="AY82" s="20">
        <v>0</v>
      </c>
      <c r="AZ82" s="20">
        <v>0</v>
      </c>
      <c r="BA82" s="20">
        <v>0</v>
      </c>
      <c r="BB82" s="21">
        <v>0</v>
      </c>
      <c r="BC82" s="20">
        <v>59.927700000000002</v>
      </c>
      <c r="BD82" s="20">
        <v>527.66780000000006</v>
      </c>
      <c r="BE82" s="20">
        <v>146.4622</v>
      </c>
      <c r="BF82" s="21">
        <v>674.13000000000011</v>
      </c>
      <c r="BG82" s="20">
        <v>111.29430000000001</v>
      </c>
      <c r="BH82" s="20">
        <v>979.95479999999998</v>
      </c>
      <c r="BI82" s="20">
        <v>272.0009</v>
      </c>
      <c r="BJ82" s="21">
        <v>1251.9557</v>
      </c>
      <c r="BK82" s="20">
        <v>171.22200000000001</v>
      </c>
      <c r="BL82" s="20">
        <v>1645.7475999999999</v>
      </c>
      <c r="BM82" s="20">
        <v>418.4631</v>
      </c>
      <c r="BN82" s="21">
        <v>2064.2107000000001</v>
      </c>
      <c r="BO82" s="20">
        <v>145.6173</v>
      </c>
      <c r="BP82" s="20">
        <v>1461.9938999999999</v>
      </c>
      <c r="BQ82" s="20">
        <v>355.88580000000002</v>
      </c>
      <c r="BR82" s="21">
        <v>1817.8797</v>
      </c>
      <c r="BS82" s="20">
        <v>0</v>
      </c>
      <c r="BT82" s="20">
        <v>0</v>
      </c>
      <c r="BU82" s="20">
        <v>0</v>
      </c>
      <c r="BV82" s="21">
        <v>0</v>
      </c>
      <c r="BW82" s="20">
        <f>VLOOKUP(A:A,[1]AssistancePivot!$1:$1048576,32,FALSE)</f>
        <v>0</v>
      </c>
      <c r="BX82" s="20">
        <f>VLOOKUP(A:A,[1]AssistancePivot!$1:$1048576,33,FALSE)</f>
        <v>0</v>
      </c>
      <c r="BY82" s="20">
        <f>VLOOKUP(A:A,[1]AssistancePivot!$1:$1048576,34,FALSE)</f>
        <v>0</v>
      </c>
      <c r="BZ82" s="20">
        <f>Table2[[#This Row],[Energy Tax Savings Through FY18]]+Table2[[#This Row],[Energy Tax Savings FY19 and After]]</f>
        <v>0</v>
      </c>
      <c r="CA82" s="20">
        <v>0.75560000000000005</v>
      </c>
      <c r="CB82" s="20">
        <v>7.6657999999999999</v>
      </c>
      <c r="CC82" s="20">
        <v>1.5532999999999999</v>
      </c>
      <c r="CD82" s="21">
        <v>9.2190999999999992</v>
      </c>
      <c r="CE82" s="20">
        <v>167.18809999999999</v>
      </c>
      <c r="CF82" s="20">
        <v>1758.6578999999999</v>
      </c>
      <c r="CG82" s="20">
        <v>408.6044</v>
      </c>
      <c r="CH82" s="21">
        <v>2167.2622999999999</v>
      </c>
      <c r="CI82" s="20">
        <v>312.0498</v>
      </c>
      <c r="CJ82" s="20">
        <v>3212.9859999999999</v>
      </c>
      <c r="CK82" s="20">
        <v>762.93690000000004</v>
      </c>
      <c r="CL82" s="21">
        <v>3975.9229</v>
      </c>
      <c r="CM82" s="20">
        <v>0.75560000000000005</v>
      </c>
      <c r="CN82" s="20">
        <v>7.6657999999999999</v>
      </c>
      <c r="CO82" s="20">
        <v>1.5532999999999999</v>
      </c>
      <c r="CP82" s="21">
        <v>9.2190999999999992</v>
      </c>
      <c r="CQ82" s="20">
        <v>0</v>
      </c>
      <c r="CR82" s="20">
        <v>0</v>
      </c>
      <c r="CS82" s="20">
        <v>0</v>
      </c>
      <c r="CT82" s="21">
        <v>0</v>
      </c>
      <c r="CU82" s="20">
        <v>0</v>
      </c>
      <c r="CV82" s="20">
        <v>0</v>
      </c>
      <c r="CW82" s="20">
        <v>0</v>
      </c>
      <c r="CX82" s="21">
        <v>0</v>
      </c>
      <c r="CY82" s="20">
        <v>0.75560000000000005</v>
      </c>
      <c r="CZ82" s="20">
        <v>7.6657999999999999</v>
      </c>
      <c r="DA82" s="20">
        <v>1.5532999999999999</v>
      </c>
      <c r="DB82" s="21">
        <v>9.2190999999999992</v>
      </c>
      <c r="DC82" s="20">
        <v>145.6173</v>
      </c>
      <c r="DD82" s="20">
        <v>1600.1188999999999</v>
      </c>
      <c r="DE82" s="20">
        <v>355.88580000000002</v>
      </c>
      <c r="DF82" s="21">
        <v>1956.0047</v>
      </c>
      <c r="DG82" s="20">
        <v>338.4101</v>
      </c>
      <c r="DH82" s="20">
        <v>3266.2804999999998</v>
      </c>
      <c r="DI82" s="20">
        <v>827.0675</v>
      </c>
      <c r="DJ82" s="21">
        <v>4093.348</v>
      </c>
      <c r="DK82" s="20">
        <v>484.0274</v>
      </c>
      <c r="DL82" s="20">
        <v>4866.3994000000002</v>
      </c>
      <c r="DM82" s="20">
        <v>1182.9532999999999</v>
      </c>
      <c r="DN82" s="20">
        <v>6049.3527000000004</v>
      </c>
      <c r="DO82" s="20">
        <v>483.27179999999998</v>
      </c>
      <c r="DP82" s="20">
        <v>4858.7335999999996</v>
      </c>
      <c r="DQ82" s="20">
        <v>1181.4000000000001</v>
      </c>
      <c r="DR82" s="22">
        <v>6040.1335999999992</v>
      </c>
      <c r="DS82" s="22">
        <v>0</v>
      </c>
      <c r="DT82" s="22">
        <v>0</v>
      </c>
      <c r="DU82" s="22">
        <v>0</v>
      </c>
      <c r="DV82" s="22">
        <v>0</v>
      </c>
      <c r="DW82" s="52">
        <v>0</v>
      </c>
      <c r="DX82" s="52">
        <v>0</v>
      </c>
      <c r="DY82" s="52">
        <v>0</v>
      </c>
      <c r="DZ82" s="52">
        <v>98</v>
      </c>
      <c r="EA82" s="52">
        <v>0</v>
      </c>
      <c r="EB82" s="52">
        <v>0</v>
      </c>
      <c r="EC82" s="52">
        <v>0</v>
      </c>
      <c r="ED82" s="52">
        <v>98</v>
      </c>
      <c r="EE82" s="52">
        <v>0</v>
      </c>
      <c r="EF82" s="52">
        <v>0</v>
      </c>
      <c r="EG82" s="52">
        <v>0</v>
      </c>
      <c r="EH82" s="52">
        <v>100</v>
      </c>
      <c r="EI82" s="52">
        <v>98</v>
      </c>
      <c r="EJ82" s="52">
        <v>98</v>
      </c>
      <c r="EK82" s="52">
        <v>100</v>
      </c>
    </row>
    <row r="83" spans="1:141" s="23" customFormat="1" x14ac:dyDescent="0.2">
      <c r="A83" s="31">
        <v>92633</v>
      </c>
      <c r="B83" s="13" t="s">
        <v>221</v>
      </c>
      <c r="C83" s="14" t="s">
        <v>709</v>
      </c>
      <c r="D83" s="14" t="s">
        <v>1110</v>
      </c>
      <c r="E83" s="34">
        <v>28</v>
      </c>
      <c r="F83" s="36">
        <v>9613</v>
      </c>
      <c r="G83" s="16">
        <v>29</v>
      </c>
      <c r="H83" s="41">
        <v>3100</v>
      </c>
      <c r="I83" s="41">
        <v>2254</v>
      </c>
      <c r="J83" s="59" t="s">
        <v>2526</v>
      </c>
      <c r="K83" s="17" t="s">
        <v>1876</v>
      </c>
      <c r="L83" s="47" t="s">
        <v>1932</v>
      </c>
      <c r="M83" s="47" t="s">
        <v>1936</v>
      </c>
      <c r="N83" s="18">
        <v>672300</v>
      </c>
      <c r="O83" s="13" t="str">
        <f>VLOOKUP(A:A,[1]ProjectInfoPivot!$1:$1048576,51,FALSE)</f>
        <v>Mortgage Recording Tax, Tax Exempt Bonds</v>
      </c>
      <c r="P83" s="54">
        <v>0</v>
      </c>
      <c r="Q83" s="54">
        <v>0</v>
      </c>
      <c r="R83" s="54">
        <v>0</v>
      </c>
      <c r="S83" s="54">
        <v>0</v>
      </c>
      <c r="T83" s="54">
        <v>0</v>
      </c>
      <c r="U83" s="54">
        <v>0</v>
      </c>
      <c r="V83" s="54">
        <v>11</v>
      </c>
      <c r="W83" s="54">
        <v>0</v>
      </c>
      <c r="X83" s="54">
        <v>0</v>
      </c>
      <c r="Y83" s="54">
        <v>15</v>
      </c>
      <c r="Z83" s="54">
        <v>0</v>
      </c>
      <c r="AA83" s="54">
        <v>0</v>
      </c>
      <c r="AB83" s="54">
        <v>0</v>
      </c>
      <c r="AC83" s="54">
        <v>0</v>
      </c>
      <c r="AD83" s="54">
        <v>0</v>
      </c>
      <c r="AE83" s="54">
        <v>0</v>
      </c>
      <c r="AF83" s="54"/>
      <c r="AG83" s="54"/>
      <c r="AH83" s="54"/>
      <c r="AI83" s="20">
        <v>0</v>
      </c>
      <c r="AJ83" s="20">
        <v>0</v>
      </c>
      <c r="AK83" s="20">
        <v>0</v>
      </c>
      <c r="AL83" s="20">
        <v>0</v>
      </c>
      <c r="AM83" s="20">
        <v>0</v>
      </c>
      <c r="AN83" s="20">
        <v>0</v>
      </c>
      <c r="AO83" s="20">
        <v>0</v>
      </c>
      <c r="AP83" s="21">
        <v>0</v>
      </c>
      <c r="AQ83" s="20">
        <v>0</v>
      </c>
      <c r="AR83" s="20">
        <v>11.795299999999999</v>
      </c>
      <c r="AS83" s="20">
        <v>0</v>
      </c>
      <c r="AT83" s="21">
        <v>11.795299999999999</v>
      </c>
      <c r="AU83" s="20">
        <v>0</v>
      </c>
      <c r="AV83" s="20">
        <v>0</v>
      </c>
      <c r="AW83" s="20">
        <v>0</v>
      </c>
      <c r="AX83" s="21">
        <v>0</v>
      </c>
      <c r="AY83" s="20">
        <v>0</v>
      </c>
      <c r="AZ83" s="20">
        <v>11.795299999999999</v>
      </c>
      <c r="BA83" s="20">
        <v>0</v>
      </c>
      <c r="BB83" s="21">
        <v>11.795299999999999</v>
      </c>
      <c r="BC83" s="20">
        <v>5.5155000000000003</v>
      </c>
      <c r="BD83" s="20">
        <v>37.725999999999999</v>
      </c>
      <c r="BE83" s="20">
        <v>0</v>
      </c>
      <c r="BF83" s="21">
        <v>37.725999999999999</v>
      </c>
      <c r="BG83" s="20">
        <v>10.243</v>
      </c>
      <c r="BH83" s="20">
        <v>70.063100000000006</v>
      </c>
      <c r="BI83" s="20">
        <v>0</v>
      </c>
      <c r="BJ83" s="21">
        <v>70.063100000000006</v>
      </c>
      <c r="BK83" s="20">
        <v>15.7585</v>
      </c>
      <c r="BL83" s="20">
        <v>107.7891</v>
      </c>
      <c r="BM83" s="20">
        <v>0</v>
      </c>
      <c r="BN83" s="21">
        <v>107.7891</v>
      </c>
      <c r="BO83" s="20">
        <v>14.687900000000001</v>
      </c>
      <c r="BP83" s="20">
        <v>111.6771</v>
      </c>
      <c r="BQ83" s="20">
        <v>0</v>
      </c>
      <c r="BR83" s="21">
        <v>111.6771</v>
      </c>
      <c r="BS83" s="20">
        <v>0</v>
      </c>
      <c r="BT83" s="20">
        <v>0</v>
      </c>
      <c r="BU83" s="20">
        <v>0</v>
      </c>
      <c r="BV83" s="21">
        <v>0</v>
      </c>
      <c r="BW83" s="20">
        <f>VLOOKUP(A:A,[1]AssistancePivot!$1:$1048576,32,FALSE)</f>
        <v>0</v>
      </c>
      <c r="BX83" s="20">
        <f>VLOOKUP(A:A,[1]AssistancePivot!$1:$1048576,33,FALSE)</f>
        <v>0</v>
      </c>
      <c r="BY83" s="20">
        <f>VLOOKUP(A:A,[1]AssistancePivot!$1:$1048576,34,FALSE)</f>
        <v>0</v>
      </c>
      <c r="BZ83" s="20">
        <f>Table2[[#This Row],[Energy Tax Savings Through FY18]]+Table2[[#This Row],[Energy Tax Savings FY19 and After]]</f>
        <v>0</v>
      </c>
      <c r="CA83" s="20">
        <v>0</v>
      </c>
      <c r="CB83" s="20">
        <v>3.1568999999999998</v>
      </c>
      <c r="CC83" s="20">
        <v>0</v>
      </c>
      <c r="CD83" s="21">
        <v>3.1568999999999998</v>
      </c>
      <c r="CE83" s="20">
        <v>17.2196</v>
      </c>
      <c r="CF83" s="20">
        <v>138.18809999999999</v>
      </c>
      <c r="CG83" s="20">
        <v>0</v>
      </c>
      <c r="CH83" s="21">
        <v>138.18809999999999</v>
      </c>
      <c r="CI83" s="20">
        <v>31.907499999999999</v>
      </c>
      <c r="CJ83" s="20">
        <v>246.70830000000001</v>
      </c>
      <c r="CK83" s="20">
        <v>0</v>
      </c>
      <c r="CL83" s="21">
        <v>246.70830000000001</v>
      </c>
      <c r="CM83" s="20">
        <v>0</v>
      </c>
      <c r="CN83" s="20">
        <v>14.952199999999999</v>
      </c>
      <c r="CO83" s="20">
        <v>0</v>
      </c>
      <c r="CP83" s="21">
        <v>14.952199999999999</v>
      </c>
      <c r="CQ83" s="20">
        <v>0</v>
      </c>
      <c r="CR83" s="20">
        <v>0</v>
      </c>
      <c r="CS83" s="20">
        <v>0</v>
      </c>
      <c r="CT83" s="21">
        <v>0</v>
      </c>
      <c r="CU83" s="20">
        <v>0</v>
      </c>
      <c r="CV83" s="20">
        <v>0</v>
      </c>
      <c r="CW83" s="20">
        <v>0</v>
      </c>
      <c r="CX83" s="21">
        <v>0</v>
      </c>
      <c r="CY83" s="20">
        <v>0</v>
      </c>
      <c r="CZ83" s="20">
        <v>14.952199999999999</v>
      </c>
      <c r="DA83" s="20">
        <v>0</v>
      </c>
      <c r="DB83" s="21">
        <v>14.952199999999999</v>
      </c>
      <c r="DC83" s="20">
        <v>14.687900000000001</v>
      </c>
      <c r="DD83" s="20">
        <v>123.47239999999999</v>
      </c>
      <c r="DE83" s="20">
        <v>0</v>
      </c>
      <c r="DF83" s="21">
        <v>123.47239999999999</v>
      </c>
      <c r="DG83" s="20">
        <v>32.978099999999998</v>
      </c>
      <c r="DH83" s="20">
        <v>245.97720000000001</v>
      </c>
      <c r="DI83" s="20">
        <v>0</v>
      </c>
      <c r="DJ83" s="21">
        <v>245.97720000000001</v>
      </c>
      <c r="DK83" s="20">
        <v>47.665999999999997</v>
      </c>
      <c r="DL83" s="20">
        <v>369.44959999999998</v>
      </c>
      <c r="DM83" s="20">
        <v>0</v>
      </c>
      <c r="DN83" s="20">
        <v>369.44959999999998</v>
      </c>
      <c r="DO83" s="20">
        <v>47.665999999999997</v>
      </c>
      <c r="DP83" s="20">
        <v>354.49740000000003</v>
      </c>
      <c r="DQ83" s="20">
        <v>0</v>
      </c>
      <c r="DR83" s="22">
        <v>354.49740000000003</v>
      </c>
      <c r="DS83" s="22">
        <v>0</v>
      </c>
      <c r="DT83" s="22">
        <v>0</v>
      </c>
      <c r="DU83" s="22">
        <v>0</v>
      </c>
      <c r="DV83" s="22">
        <v>0</v>
      </c>
      <c r="DW83" s="52"/>
      <c r="DX83" s="52"/>
      <c r="DY83" s="52"/>
      <c r="DZ83" s="52"/>
      <c r="EA83" s="52"/>
      <c r="EB83" s="52"/>
      <c r="EC83" s="52"/>
      <c r="ED83" s="52"/>
      <c r="EE83" s="52"/>
      <c r="EF83" s="52"/>
      <c r="EG83" s="52"/>
      <c r="EH83" s="52"/>
      <c r="EI83" s="52"/>
      <c r="EJ83" s="52"/>
      <c r="EK83" s="52"/>
    </row>
    <row r="84" spans="1:141" s="23" customFormat="1" x14ac:dyDescent="0.2">
      <c r="A84" s="31">
        <v>92634</v>
      </c>
      <c r="B84" s="13" t="s">
        <v>222</v>
      </c>
      <c r="C84" s="14" t="s">
        <v>710</v>
      </c>
      <c r="D84" s="14" t="s">
        <v>1109</v>
      </c>
      <c r="E84" s="34">
        <v>47</v>
      </c>
      <c r="F84" s="36">
        <v>7087</v>
      </c>
      <c r="G84" s="16">
        <v>14</v>
      </c>
      <c r="H84" s="41">
        <v>360000</v>
      </c>
      <c r="I84" s="41">
        <v>150000</v>
      </c>
      <c r="J84" s="59" t="s">
        <v>2512</v>
      </c>
      <c r="K84" s="17" t="s">
        <v>1889</v>
      </c>
      <c r="L84" s="47" t="s">
        <v>1941</v>
      </c>
      <c r="M84" s="47" t="s">
        <v>1942</v>
      </c>
      <c r="N84" s="18">
        <v>38500000</v>
      </c>
      <c r="O84" s="13" t="str">
        <f>VLOOKUP(A:A,[1]ProjectInfoPivot!$1:$1048576,51,FALSE)</f>
        <v>Mortgage Recording Tax, Tax Exempt Bonds</v>
      </c>
      <c r="P84" s="54">
        <v>78</v>
      </c>
      <c r="Q84" s="54">
        <v>2</v>
      </c>
      <c r="R84" s="54">
        <v>198</v>
      </c>
      <c r="S84" s="54">
        <v>0</v>
      </c>
      <c r="T84" s="54">
        <v>0</v>
      </c>
      <c r="U84" s="54">
        <v>278</v>
      </c>
      <c r="V84" s="54">
        <v>238</v>
      </c>
      <c r="W84" s="54">
        <v>0</v>
      </c>
      <c r="X84" s="54">
        <v>0</v>
      </c>
      <c r="Y84" s="54">
        <v>0</v>
      </c>
      <c r="Z84" s="54">
        <v>58</v>
      </c>
      <c r="AA84" s="54">
        <v>51</v>
      </c>
      <c r="AB84" s="54">
        <v>12</v>
      </c>
      <c r="AC84" s="54">
        <v>26</v>
      </c>
      <c r="AD84" s="54">
        <v>11</v>
      </c>
      <c r="AE84" s="54">
        <v>0</v>
      </c>
      <c r="AF84" s="54">
        <v>91</v>
      </c>
      <c r="AG84" s="54" t="s">
        <v>2480</v>
      </c>
      <c r="AH84" s="54" t="s">
        <v>2481</v>
      </c>
      <c r="AI84" s="20">
        <v>0</v>
      </c>
      <c r="AJ84" s="20">
        <v>0</v>
      </c>
      <c r="AK84" s="20">
        <v>0</v>
      </c>
      <c r="AL84" s="20">
        <v>0</v>
      </c>
      <c r="AM84" s="20">
        <v>0</v>
      </c>
      <c r="AN84" s="20">
        <v>0</v>
      </c>
      <c r="AO84" s="20">
        <v>0</v>
      </c>
      <c r="AP84" s="21">
        <v>0</v>
      </c>
      <c r="AQ84" s="20">
        <v>0</v>
      </c>
      <c r="AR84" s="20">
        <v>61.407499999999999</v>
      </c>
      <c r="AS84" s="20">
        <v>0</v>
      </c>
      <c r="AT84" s="21">
        <v>61.407499999999999</v>
      </c>
      <c r="AU84" s="20">
        <v>0</v>
      </c>
      <c r="AV84" s="20">
        <v>0</v>
      </c>
      <c r="AW84" s="20">
        <v>0</v>
      </c>
      <c r="AX84" s="21">
        <v>0</v>
      </c>
      <c r="AY84" s="20">
        <v>0</v>
      </c>
      <c r="AZ84" s="20">
        <v>61.407499999999999</v>
      </c>
      <c r="BA84" s="20">
        <v>0</v>
      </c>
      <c r="BB84" s="21">
        <v>61.407499999999999</v>
      </c>
      <c r="BC84" s="20">
        <v>163.94239999999999</v>
      </c>
      <c r="BD84" s="20">
        <v>2009.85</v>
      </c>
      <c r="BE84" s="20">
        <v>367.46359999999999</v>
      </c>
      <c r="BF84" s="21">
        <v>2377.3136</v>
      </c>
      <c r="BG84" s="20">
        <v>304.46449999999999</v>
      </c>
      <c r="BH84" s="20">
        <v>3732.5787999999998</v>
      </c>
      <c r="BI84" s="20">
        <v>682.43290000000002</v>
      </c>
      <c r="BJ84" s="21">
        <v>4415.0117</v>
      </c>
      <c r="BK84" s="20">
        <v>468.40690000000001</v>
      </c>
      <c r="BL84" s="20">
        <v>5742.4287999999997</v>
      </c>
      <c r="BM84" s="20">
        <v>1049.8965000000001</v>
      </c>
      <c r="BN84" s="21">
        <v>6792.3252999999995</v>
      </c>
      <c r="BO84" s="20">
        <v>478.1343</v>
      </c>
      <c r="BP84" s="20">
        <v>6809.4589999999998</v>
      </c>
      <c r="BQ84" s="20">
        <v>1071.6995999999999</v>
      </c>
      <c r="BR84" s="21">
        <v>7881.1585999999998</v>
      </c>
      <c r="BS84" s="20">
        <v>0</v>
      </c>
      <c r="BT84" s="20">
        <v>0</v>
      </c>
      <c r="BU84" s="20">
        <v>0</v>
      </c>
      <c r="BV84" s="21">
        <v>0</v>
      </c>
      <c r="BW84" s="20">
        <f>VLOOKUP(A:A,[1]AssistancePivot!$1:$1048576,32,FALSE)</f>
        <v>0</v>
      </c>
      <c r="BX84" s="20">
        <f>VLOOKUP(A:A,[1]AssistancePivot!$1:$1048576,33,FALSE)</f>
        <v>0</v>
      </c>
      <c r="BY84" s="20">
        <f>VLOOKUP(A:A,[1]AssistancePivot!$1:$1048576,34,FALSE)</f>
        <v>0</v>
      </c>
      <c r="BZ84" s="20">
        <f>Table2[[#This Row],[Energy Tax Savings Through FY18]]+Table2[[#This Row],[Energy Tax Savings FY19 and After]]</f>
        <v>0</v>
      </c>
      <c r="CA84" s="20">
        <v>20.415700000000001</v>
      </c>
      <c r="CB84" s="20">
        <v>311.78890000000001</v>
      </c>
      <c r="CC84" s="20">
        <v>39.037399999999998</v>
      </c>
      <c r="CD84" s="21">
        <v>350.8263</v>
      </c>
      <c r="CE84" s="20">
        <v>548.96960000000001</v>
      </c>
      <c r="CF84" s="20">
        <v>8213.4184000000005</v>
      </c>
      <c r="CG84" s="20">
        <v>1230.471</v>
      </c>
      <c r="CH84" s="21">
        <v>9443.8894</v>
      </c>
      <c r="CI84" s="20">
        <v>1006.6882000000001</v>
      </c>
      <c r="CJ84" s="20">
        <v>14711.0885</v>
      </c>
      <c r="CK84" s="20">
        <v>2263.1332000000002</v>
      </c>
      <c r="CL84" s="21">
        <v>16974.221700000002</v>
      </c>
      <c r="CM84" s="20">
        <v>20.415700000000001</v>
      </c>
      <c r="CN84" s="20">
        <v>373.19639999999998</v>
      </c>
      <c r="CO84" s="20">
        <v>39.037399999999998</v>
      </c>
      <c r="CP84" s="21">
        <v>412.23379999999997</v>
      </c>
      <c r="CQ84" s="20">
        <v>0</v>
      </c>
      <c r="CR84" s="20">
        <v>0</v>
      </c>
      <c r="CS84" s="20">
        <v>0</v>
      </c>
      <c r="CT84" s="21">
        <v>0</v>
      </c>
      <c r="CU84" s="20">
        <v>0</v>
      </c>
      <c r="CV84" s="20">
        <v>0</v>
      </c>
      <c r="CW84" s="20">
        <v>0</v>
      </c>
      <c r="CX84" s="21">
        <v>0</v>
      </c>
      <c r="CY84" s="20">
        <v>20.415700000000001</v>
      </c>
      <c r="CZ84" s="20">
        <v>373.19639999999998</v>
      </c>
      <c r="DA84" s="20">
        <v>39.037399999999998</v>
      </c>
      <c r="DB84" s="21">
        <v>412.23379999999997</v>
      </c>
      <c r="DC84" s="20">
        <v>478.1343</v>
      </c>
      <c r="DD84" s="20">
        <v>6870.8665000000001</v>
      </c>
      <c r="DE84" s="20">
        <v>1071.6995999999999</v>
      </c>
      <c r="DF84" s="21">
        <v>7942.5661</v>
      </c>
      <c r="DG84" s="20">
        <v>1017.3765</v>
      </c>
      <c r="DH84" s="20">
        <v>13955.8472</v>
      </c>
      <c r="DI84" s="20">
        <v>2280.3674999999998</v>
      </c>
      <c r="DJ84" s="21">
        <v>16236.2147</v>
      </c>
      <c r="DK84" s="20">
        <v>1495.5108</v>
      </c>
      <c r="DL84" s="20">
        <v>20826.7137</v>
      </c>
      <c r="DM84" s="20">
        <v>3352.0671000000002</v>
      </c>
      <c r="DN84" s="20">
        <v>24178.7808</v>
      </c>
      <c r="DO84" s="20">
        <v>1475.0951</v>
      </c>
      <c r="DP84" s="20">
        <v>20453.5173</v>
      </c>
      <c r="DQ84" s="20">
        <v>3313.0297</v>
      </c>
      <c r="DR84" s="22">
        <v>23766.546999999999</v>
      </c>
      <c r="DS84" s="22">
        <v>0</v>
      </c>
      <c r="DT84" s="22">
        <v>0</v>
      </c>
      <c r="DU84" s="22">
        <v>0</v>
      </c>
      <c r="DV84" s="22">
        <v>0</v>
      </c>
      <c r="DW84" s="52">
        <v>0</v>
      </c>
      <c r="DX84" s="52">
        <v>0</v>
      </c>
      <c r="DY84" s="52">
        <v>0</v>
      </c>
      <c r="DZ84" s="52">
        <v>278</v>
      </c>
      <c r="EA84" s="52">
        <v>0</v>
      </c>
      <c r="EB84" s="52">
        <v>0</v>
      </c>
      <c r="EC84" s="52">
        <v>0</v>
      </c>
      <c r="ED84" s="52">
        <v>278</v>
      </c>
      <c r="EE84" s="52">
        <v>0</v>
      </c>
      <c r="EF84" s="52">
        <v>0</v>
      </c>
      <c r="EG84" s="52">
        <v>0</v>
      </c>
      <c r="EH84" s="52">
        <v>100</v>
      </c>
      <c r="EI84" s="52">
        <v>278</v>
      </c>
      <c r="EJ84" s="52">
        <v>278</v>
      </c>
      <c r="EK84" s="52">
        <v>100</v>
      </c>
    </row>
    <row r="85" spans="1:141" s="23" customFormat="1" x14ac:dyDescent="0.2">
      <c r="A85" s="31">
        <v>92639</v>
      </c>
      <c r="B85" s="13" t="s">
        <v>223</v>
      </c>
      <c r="C85" s="14" t="s">
        <v>711</v>
      </c>
      <c r="D85" s="14" t="s">
        <v>1111</v>
      </c>
      <c r="E85" s="34">
        <v>11</v>
      </c>
      <c r="F85" s="36">
        <v>3263</v>
      </c>
      <c r="G85" s="16">
        <v>62</v>
      </c>
      <c r="H85" s="41">
        <v>4656</v>
      </c>
      <c r="I85" s="41">
        <v>4874</v>
      </c>
      <c r="J85" s="59" t="s">
        <v>2510</v>
      </c>
      <c r="K85" s="17" t="s">
        <v>1876</v>
      </c>
      <c r="L85" s="47" t="s">
        <v>1932</v>
      </c>
      <c r="M85" s="47" t="s">
        <v>1936</v>
      </c>
      <c r="N85" s="18">
        <v>1182800</v>
      </c>
      <c r="O85" s="13" t="str">
        <f>VLOOKUP(A:A,[1]ProjectInfoPivot!$1:$1048576,51,FALSE)</f>
        <v>Mortgage Recording Tax, Tax Exempt Bonds</v>
      </c>
      <c r="P85" s="54">
        <v>0</v>
      </c>
      <c r="Q85" s="54">
        <v>0</v>
      </c>
      <c r="R85" s="54">
        <v>0</v>
      </c>
      <c r="S85" s="54">
        <v>0</v>
      </c>
      <c r="T85" s="54">
        <v>0</v>
      </c>
      <c r="U85" s="54">
        <v>0</v>
      </c>
      <c r="V85" s="54">
        <v>15</v>
      </c>
      <c r="W85" s="54">
        <v>0</v>
      </c>
      <c r="X85" s="54">
        <v>0</v>
      </c>
      <c r="Y85" s="54">
        <v>8</v>
      </c>
      <c r="Z85" s="54">
        <v>8</v>
      </c>
      <c r="AA85" s="54">
        <v>0</v>
      </c>
      <c r="AB85" s="54">
        <v>0</v>
      </c>
      <c r="AC85" s="54">
        <v>0</v>
      </c>
      <c r="AD85" s="54">
        <v>0</v>
      </c>
      <c r="AE85" s="54">
        <v>0</v>
      </c>
      <c r="AF85" s="54"/>
      <c r="AG85" s="54"/>
      <c r="AH85" s="54"/>
      <c r="AI85" s="20">
        <v>0</v>
      </c>
      <c r="AJ85" s="20">
        <v>0</v>
      </c>
      <c r="AK85" s="20">
        <v>0</v>
      </c>
      <c r="AL85" s="20">
        <v>0</v>
      </c>
      <c r="AM85" s="20">
        <v>0</v>
      </c>
      <c r="AN85" s="20">
        <v>0</v>
      </c>
      <c r="AO85" s="20">
        <v>0</v>
      </c>
      <c r="AP85" s="21">
        <v>0</v>
      </c>
      <c r="AQ85" s="20">
        <v>0</v>
      </c>
      <c r="AR85" s="20">
        <v>20.752199999999998</v>
      </c>
      <c r="AS85" s="20">
        <v>0</v>
      </c>
      <c r="AT85" s="21">
        <v>20.752199999999998</v>
      </c>
      <c r="AU85" s="20">
        <v>0</v>
      </c>
      <c r="AV85" s="20">
        <v>0</v>
      </c>
      <c r="AW85" s="20">
        <v>0</v>
      </c>
      <c r="AX85" s="21">
        <v>0</v>
      </c>
      <c r="AY85" s="20">
        <v>0</v>
      </c>
      <c r="AZ85" s="20">
        <v>20.752199999999998</v>
      </c>
      <c r="BA85" s="20">
        <v>0</v>
      </c>
      <c r="BB85" s="21">
        <v>20.752199999999998</v>
      </c>
      <c r="BC85" s="20">
        <v>9.2896999999999998</v>
      </c>
      <c r="BD85" s="20">
        <v>69.459199999999996</v>
      </c>
      <c r="BE85" s="20">
        <v>0</v>
      </c>
      <c r="BF85" s="21">
        <v>69.459199999999996</v>
      </c>
      <c r="BG85" s="20">
        <v>17.252400000000002</v>
      </c>
      <c r="BH85" s="20">
        <v>128.99610000000001</v>
      </c>
      <c r="BI85" s="20">
        <v>0</v>
      </c>
      <c r="BJ85" s="21">
        <v>128.99610000000001</v>
      </c>
      <c r="BK85" s="20">
        <v>26.542100000000001</v>
      </c>
      <c r="BL85" s="20">
        <v>198.45529999999999</v>
      </c>
      <c r="BM85" s="20">
        <v>0</v>
      </c>
      <c r="BN85" s="21">
        <v>198.45529999999999</v>
      </c>
      <c r="BO85" s="20">
        <v>25.440300000000001</v>
      </c>
      <c r="BP85" s="20">
        <v>218.8073</v>
      </c>
      <c r="BQ85" s="20">
        <v>0</v>
      </c>
      <c r="BR85" s="21">
        <v>218.8073</v>
      </c>
      <c r="BS85" s="20">
        <v>0</v>
      </c>
      <c r="BT85" s="20">
        <v>0</v>
      </c>
      <c r="BU85" s="20">
        <v>0</v>
      </c>
      <c r="BV85" s="21">
        <v>0</v>
      </c>
      <c r="BW85" s="20">
        <f>VLOOKUP(A:A,[1]AssistancePivot!$1:$1048576,32,FALSE)</f>
        <v>0</v>
      </c>
      <c r="BX85" s="20">
        <f>VLOOKUP(A:A,[1]AssistancePivot!$1:$1048576,33,FALSE)</f>
        <v>0</v>
      </c>
      <c r="BY85" s="20">
        <f>VLOOKUP(A:A,[1]AssistancePivot!$1:$1048576,34,FALSE)</f>
        <v>0</v>
      </c>
      <c r="BZ85" s="20">
        <f>Table2[[#This Row],[Energy Tax Savings Through FY18]]+Table2[[#This Row],[Energy Tax Savings FY19 and After]]</f>
        <v>0</v>
      </c>
      <c r="CA85" s="20">
        <v>0</v>
      </c>
      <c r="CB85" s="20">
        <v>5.8045999999999998</v>
      </c>
      <c r="CC85" s="20">
        <v>0</v>
      </c>
      <c r="CD85" s="21">
        <v>5.8045999999999998</v>
      </c>
      <c r="CE85" s="20">
        <v>28.231400000000001</v>
      </c>
      <c r="CF85" s="20">
        <v>250.40270000000001</v>
      </c>
      <c r="CG85" s="20">
        <v>0</v>
      </c>
      <c r="CH85" s="21">
        <v>250.40270000000001</v>
      </c>
      <c r="CI85" s="20">
        <v>53.671700000000001</v>
      </c>
      <c r="CJ85" s="20">
        <v>463.40539999999999</v>
      </c>
      <c r="CK85" s="20">
        <v>0</v>
      </c>
      <c r="CL85" s="21">
        <v>463.40539999999999</v>
      </c>
      <c r="CM85" s="20">
        <v>0</v>
      </c>
      <c r="CN85" s="20">
        <v>26.556799999999999</v>
      </c>
      <c r="CO85" s="20">
        <v>0</v>
      </c>
      <c r="CP85" s="21">
        <v>26.556799999999999</v>
      </c>
      <c r="CQ85" s="20">
        <v>0</v>
      </c>
      <c r="CR85" s="20">
        <v>0</v>
      </c>
      <c r="CS85" s="20">
        <v>0</v>
      </c>
      <c r="CT85" s="21">
        <v>0</v>
      </c>
      <c r="CU85" s="20">
        <v>0</v>
      </c>
      <c r="CV85" s="20">
        <v>0</v>
      </c>
      <c r="CW85" s="20">
        <v>0</v>
      </c>
      <c r="CX85" s="21">
        <v>0</v>
      </c>
      <c r="CY85" s="20">
        <v>0</v>
      </c>
      <c r="CZ85" s="20">
        <v>26.556799999999999</v>
      </c>
      <c r="DA85" s="20">
        <v>0</v>
      </c>
      <c r="DB85" s="21">
        <v>26.556799999999999</v>
      </c>
      <c r="DC85" s="20">
        <v>25.440300000000001</v>
      </c>
      <c r="DD85" s="20">
        <v>239.55950000000001</v>
      </c>
      <c r="DE85" s="20">
        <v>0</v>
      </c>
      <c r="DF85" s="21">
        <v>239.55950000000001</v>
      </c>
      <c r="DG85" s="20">
        <v>54.773499999999999</v>
      </c>
      <c r="DH85" s="20">
        <v>448.858</v>
      </c>
      <c r="DI85" s="20">
        <v>0</v>
      </c>
      <c r="DJ85" s="21">
        <v>448.858</v>
      </c>
      <c r="DK85" s="20">
        <v>80.213800000000006</v>
      </c>
      <c r="DL85" s="20">
        <v>688.41750000000002</v>
      </c>
      <c r="DM85" s="20">
        <v>0</v>
      </c>
      <c r="DN85" s="20">
        <v>688.41750000000002</v>
      </c>
      <c r="DO85" s="20">
        <v>80.213800000000006</v>
      </c>
      <c r="DP85" s="20">
        <v>661.86069999999995</v>
      </c>
      <c r="DQ85" s="20">
        <v>0</v>
      </c>
      <c r="DR85" s="22">
        <v>661.86069999999995</v>
      </c>
      <c r="DS85" s="22">
        <v>0</v>
      </c>
      <c r="DT85" s="22">
        <v>0</v>
      </c>
      <c r="DU85" s="22">
        <v>0</v>
      </c>
      <c r="DV85" s="22">
        <v>0</v>
      </c>
      <c r="DW85" s="52"/>
      <c r="DX85" s="52"/>
      <c r="DY85" s="52"/>
      <c r="DZ85" s="52"/>
      <c r="EA85" s="52"/>
      <c r="EB85" s="52"/>
      <c r="EC85" s="52"/>
      <c r="ED85" s="52"/>
      <c r="EE85" s="52"/>
      <c r="EF85" s="52"/>
      <c r="EG85" s="52"/>
      <c r="EH85" s="52"/>
      <c r="EI85" s="52"/>
      <c r="EJ85" s="52"/>
      <c r="EK85" s="52"/>
    </row>
    <row r="86" spans="1:141" s="23" customFormat="1" x14ac:dyDescent="0.2">
      <c r="A86" s="31">
        <v>92642</v>
      </c>
      <c r="B86" s="13" t="s">
        <v>224</v>
      </c>
      <c r="C86" s="14" t="s">
        <v>712</v>
      </c>
      <c r="D86" s="14" t="s">
        <v>1110</v>
      </c>
      <c r="E86" s="34">
        <v>26</v>
      </c>
      <c r="F86" s="36">
        <v>240</v>
      </c>
      <c r="G86" s="16">
        <v>1</v>
      </c>
      <c r="H86" s="41">
        <v>37400</v>
      </c>
      <c r="I86" s="41">
        <v>20100</v>
      </c>
      <c r="J86" s="59" t="s">
        <v>2541</v>
      </c>
      <c r="K86" s="17" t="s">
        <v>1857</v>
      </c>
      <c r="L86" s="47" t="s">
        <v>1943</v>
      </c>
      <c r="M86" s="47" t="s">
        <v>1913</v>
      </c>
      <c r="N86" s="18">
        <v>2100000</v>
      </c>
      <c r="O86" s="13" t="str">
        <f>VLOOKUP(A:A,[1]ProjectInfoPivot!$1:$1048576,51,FALSE)</f>
        <v>Mortgage Recording Tax, Payment In Lieu Of Taxes, Sales Tax, Tax Exempt Bonds</v>
      </c>
      <c r="P86" s="54">
        <v>0</v>
      </c>
      <c r="Q86" s="54">
        <v>0</v>
      </c>
      <c r="R86" s="54">
        <v>141</v>
      </c>
      <c r="S86" s="54">
        <v>0</v>
      </c>
      <c r="T86" s="54">
        <v>0</v>
      </c>
      <c r="U86" s="54">
        <v>141</v>
      </c>
      <c r="V86" s="54">
        <v>141</v>
      </c>
      <c r="W86" s="54">
        <v>0</v>
      </c>
      <c r="X86" s="54">
        <v>0</v>
      </c>
      <c r="Y86" s="54">
        <v>121</v>
      </c>
      <c r="Z86" s="54">
        <v>4</v>
      </c>
      <c r="AA86" s="54">
        <v>0</v>
      </c>
      <c r="AB86" s="54">
        <v>0</v>
      </c>
      <c r="AC86" s="54">
        <v>0</v>
      </c>
      <c r="AD86" s="54">
        <v>0</v>
      </c>
      <c r="AE86" s="54">
        <v>0</v>
      </c>
      <c r="AF86" s="54">
        <v>61</v>
      </c>
      <c r="AG86" s="54" t="s">
        <v>2480</v>
      </c>
      <c r="AH86" s="54" t="s">
        <v>2481</v>
      </c>
      <c r="AI86" s="20">
        <v>29.412800000000001</v>
      </c>
      <c r="AJ86" s="20">
        <v>347.13510000000002</v>
      </c>
      <c r="AK86" s="20">
        <v>65.926400000000001</v>
      </c>
      <c r="AL86" s="20">
        <v>413.06150000000002</v>
      </c>
      <c r="AM86" s="20">
        <v>112.7563</v>
      </c>
      <c r="AN86" s="20">
        <v>342.89280000000002</v>
      </c>
      <c r="AO86" s="20">
        <v>252.73429999999999</v>
      </c>
      <c r="AP86" s="21">
        <v>595.62710000000004</v>
      </c>
      <c r="AQ86" s="20">
        <v>0</v>
      </c>
      <c r="AR86" s="20">
        <v>27.335100000000001</v>
      </c>
      <c r="AS86" s="20">
        <v>0</v>
      </c>
      <c r="AT86" s="21">
        <v>27.335100000000001</v>
      </c>
      <c r="AU86" s="20">
        <v>115.4434</v>
      </c>
      <c r="AV86" s="20">
        <v>493.40969999999999</v>
      </c>
      <c r="AW86" s="20">
        <v>258.75709999999998</v>
      </c>
      <c r="AX86" s="21">
        <v>752.16679999999997</v>
      </c>
      <c r="AY86" s="20">
        <v>0</v>
      </c>
      <c r="AZ86" s="20">
        <v>27.335100000000001</v>
      </c>
      <c r="BA86" s="20">
        <v>0</v>
      </c>
      <c r="BB86" s="21">
        <v>27.335100000000001</v>
      </c>
      <c r="BC86" s="20">
        <v>183.0241</v>
      </c>
      <c r="BD86" s="20">
        <v>987.13080000000002</v>
      </c>
      <c r="BE86" s="20">
        <v>410.23360000000002</v>
      </c>
      <c r="BF86" s="21">
        <v>1397.3643999999999</v>
      </c>
      <c r="BG86" s="20">
        <v>339.90199999999999</v>
      </c>
      <c r="BH86" s="20">
        <v>1833.2429999999999</v>
      </c>
      <c r="BI86" s="20">
        <v>761.86310000000003</v>
      </c>
      <c r="BJ86" s="21">
        <v>2595.1061</v>
      </c>
      <c r="BK86" s="20">
        <v>549.65179999999998</v>
      </c>
      <c r="BL86" s="20">
        <v>3016.9920000000002</v>
      </c>
      <c r="BM86" s="20">
        <v>1232.0002999999999</v>
      </c>
      <c r="BN86" s="21">
        <v>4248.9922999999999</v>
      </c>
      <c r="BO86" s="20">
        <v>1498.2328</v>
      </c>
      <c r="BP86" s="20">
        <v>8395.4459999999999</v>
      </c>
      <c r="BQ86" s="20">
        <v>3358.1685000000002</v>
      </c>
      <c r="BR86" s="21">
        <v>11753.6145</v>
      </c>
      <c r="BS86" s="20">
        <v>0</v>
      </c>
      <c r="BT86" s="20">
        <v>8.1191999999999993</v>
      </c>
      <c r="BU86" s="20">
        <v>0</v>
      </c>
      <c r="BV86" s="21">
        <v>8.1191999999999993</v>
      </c>
      <c r="BW86" s="20">
        <f>VLOOKUP(A:A,[1]AssistancePivot!$1:$1048576,32,FALSE)</f>
        <v>0</v>
      </c>
      <c r="BX86" s="20">
        <f>VLOOKUP(A:A,[1]AssistancePivot!$1:$1048576,33,FALSE)</f>
        <v>0</v>
      </c>
      <c r="BY86" s="20">
        <f>VLOOKUP(A:A,[1]AssistancePivot!$1:$1048576,34,FALSE)</f>
        <v>0</v>
      </c>
      <c r="BZ86" s="20">
        <f>Table2[[#This Row],[Energy Tax Savings Through FY18]]+Table2[[#This Row],[Energy Tax Savings FY19 and After]]</f>
        <v>0</v>
      </c>
      <c r="CA86" s="20">
        <v>0</v>
      </c>
      <c r="CB86" s="20">
        <v>1.2837000000000001</v>
      </c>
      <c r="CC86" s="20">
        <v>0</v>
      </c>
      <c r="CD86" s="21">
        <v>1.2837000000000001</v>
      </c>
      <c r="CE86" s="20">
        <v>571.40909999999997</v>
      </c>
      <c r="CF86" s="20">
        <v>3622.6001000000001</v>
      </c>
      <c r="CG86" s="20">
        <v>1280.7677000000001</v>
      </c>
      <c r="CH86" s="21">
        <v>4903.3678</v>
      </c>
      <c r="CI86" s="20">
        <v>2069.6419000000001</v>
      </c>
      <c r="CJ86" s="20">
        <v>12008.6432</v>
      </c>
      <c r="CK86" s="20">
        <v>4638.9362000000001</v>
      </c>
      <c r="CL86" s="21">
        <v>16647.579400000002</v>
      </c>
      <c r="CM86" s="20">
        <v>115.4434</v>
      </c>
      <c r="CN86" s="20">
        <v>530.14769999999999</v>
      </c>
      <c r="CO86" s="20">
        <v>258.75709999999998</v>
      </c>
      <c r="CP86" s="21">
        <v>788.90480000000002</v>
      </c>
      <c r="CQ86" s="20">
        <v>0</v>
      </c>
      <c r="CR86" s="20">
        <v>0</v>
      </c>
      <c r="CS86" s="20">
        <v>0</v>
      </c>
      <c r="CT86" s="21">
        <v>0</v>
      </c>
      <c r="CU86" s="20">
        <v>0</v>
      </c>
      <c r="CV86" s="20">
        <v>0</v>
      </c>
      <c r="CW86" s="20">
        <v>0</v>
      </c>
      <c r="CX86" s="21">
        <v>0</v>
      </c>
      <c r="CY86" s="20">
        <v>115.4434</v>
      </c>
      <c r="CZ86" s="20">
        <v>530.14769999999999</v>
      </c>
      <c r="DA86" s="20">
        <v>258.75709999999998</v>
      </c>
      <c r="DB86" s="21">
        <v>788.90480000000002</v>
      </c>
      <c r="DC86" s="20">
        <v>1640.4019000000001</v>
      </c>
      <c r="DD86" s="20">
        <v>9112.8089999999993</v>
      </c>
      <c r="DE86" s="20">
        <v>3676.8292000000001</v>
      </c>
      <c r="DF86" s="21">
        <v>12789.638199999999</v>
      </c>
      <c r="DG86" s="20">
        <v>1094.3352</v>
      </c>
      <c r="DH86" s="20">
        <v>6442.9739</v>
      </c>
      <c r="DI86" s="20">
        <v>2452.8643999999999</v>
      </c>
      <c r="DJ86" s="21">
        <v>8895.8382999999994</v>
      </c>
      <c r="DK86" s="20">
        <v>2734.7370999999998</v>
      </c>
      <c r="DL86" s="20">
        <v>15555.7829</v>
      </c>
      <c r="DM86" s="20">
        <v>6129.6935999999996</v>
      </c>
      <c r="DN86" s="20">
        <v>21685.476500000001</v>
      </c>
      <c r="DO86" s="20">
        <v>2619.2937000000002</v>
      </c>
      <c r="DP86" s="20">
        <v>15025.635200000001</v>
      </c>
      <c r="DQ86" s="20">
        <v>5870.9364999999998</v>
      </c>
      <c r="DR86" s="22">
        <v>20896.5717</v>
      </c>
      <c r="DS86" s="22">
        <v>0</v>
      </c>
      <c r="DT86" s="22">
        <v>0</v>
      </c>
      <c r="DU86" s="22">
        <v>0</v>
      </c>
      <c r="DV86" s="22">
        <v>0</v>
      </c>
      <c r="DW86" s="52">
        <v>141</v>
      </c>
      <c r="DX86" s="52">
        <v>0</v>
      </c>
      <c r="DY86" s="52">
        <v>0</v>
      </c>
      <c r="DZ86" s="52">
        <v>0</v>
      </c>
      <c r="EA86" s="52">
        <v>141</v>
      </c>
      <c r="EB86" s="52">
        <v>0</v>
      </c>
      <c r="EC86" s="52">
        <v>0</v>
      </c>
      <c r="ED86" s="52">
        <v>0</v>
      </c>
      <c r="EE86" s="52">
        <v>100</v>
      </c>
      <c r="EF86" s="52">
        <v>0</v>
      </c>
      <c r="EG86" s="52">
        <v>0</v>
      </c>
      <c r="EH86" s="52">
        <v>0</v>
      </c>
      <c r="EI86" s="52">
        <v>141</v>
      </c>
      <c r="EJ86" s="52">
        <v>141</v>
      </c>
      <c r="EK86" s="52">
        <v>100</v>
      </c>
    </row>
    <row r="87" spans="1:141" s="23" customFormat="1" x14ac:dyDescent="0.2">
      <c r="A87" s="31">
        <v>92646</v>
      </c>
      <c r="B87" s="13" t="s">
        <v>225</v>
      </c>
      <c r="C87" s="14" t="s">
        <v>713</v>
      </c>
      <c r="D87" s="14" t="s">
        <v>1110</v>
      </c>
      <c r="E87" s="34">
        <v>31</v>
      </c>
      <c r="F87" s="36">
        <v>13791</v>
      </c>
      <c r="G87" s="16">
        <v>20</v>
      </c>
      <c r="H87" s="41">
        <v>225753</v>
      </c>
      <c r="I87" s="41">
        <v>97721</v>
      </c>
      <c r="J87" s="59" t="s">
        <v>2542</v>
      </c>
      <c r="K87" s="17" t="s">
        <v>1837</v>
      </c>
      <c r="L87" s="47" t="s">
        <v>1944</v>
      </c>
      <c r="M87" s="47" t="s">
        <v>1913</v>
      </c>
      <c r="N87" s="18">
        <v>73000000</v>
      </c>
      <c r="O87" s="13" t="str">
        <f>VLOOKUP(A:A,[1]ProjectInfoPivot!$1:$1048576,51,FALSE)</f>
        <v>Mortgage Recording Tax, Payment In Lieu Of Taxes, Sales Tax</v>
      </c>
      <c r="P87" s="54">
        <v>40</v>
      </c>
      <c r="Q87" s="54">
        <v>0</v>
      </c>
      <c r="R87" s="54">
        <v>118</v>
      </c>
      <c r="S87" s="54">
        <v>6</v>
      </c>
      <c r="T87" s="54">
        <v>0</v>
      </c>
      <c r="U87" s="54">
        <v>164</v>
      </c>
      <c r="V87" s="54">
        <v>144</v>
      </c>
      <c r="W87" s="54">
        <v>0</v>
      </c>
      <c r="X87" s="54">
        <v>0</v>
      </c>
      <c r="Y87" s="54">
        <v>0</v>
      </c>
      <c r="Z87" s="54">
        <v>1240</v>
      </c>
      <c r="AA87" s="54">
        <v>0</v>
      </c>
      <c r="AB87" s="54">
        <v>0</v>
      </c>
      <c r="AC87" s="54">
        <v>0</v>
      </c>
      <c r="AD87" s="54">
        <v>0</v>
      </c>
      <c r="AE87" s="54">
        <v>0</v>
      </c>
      <c r="AF87" s="54">
        <v>0</v>
      </c>
      <c r="AG87" s="54" t="s">
        <v>2481</v>
      </c>
      <c r="AH87" s="54" t="s">
        <v>2481</v>
      </c>
      <c r="AI87" s="20">
        <v>296.79390000000001</v>
      </c>
      <c r="AJ87" s="20">
        <v>1485.7556999999999</v>
      </c>
      <c r="AK87" s="20">
        <v>665.23969999999997</v>
      </c>
      <c r="AL87" s="20">
        <v>2150.9953999999998</v>
      </c>
      <c r="AM87" s="20">
        <v>396.91969999999998</v>
      </c>
      <c r="AN87" s="20">
        <v>2803.1403</v>
      </c>
      <c r="AO87" s="20">
        <v>889.66359999999997</v>
      </c>
      <c r="AP87" s="21">
        <v>3692.8038999999999</v>
      </c>
      <c r="AQ87" s="20">
        <v>0</v>
      </c>
      <c r="AR87" s="20">
        <v>1568.5229999999999</v>
      </c>
      <c r="AS87" s="20">
        <v>0</v>
      </c>
      <c r="AT87" s="21">
        <v>1568.5229999999999</v>
      </c>
      <c r="AU87" s="20">
        <v>506.98989999999998</v>
      </c>
      <c r="AV87" s="20">
        <v>3465.4693000000002</v>
      </c>
      <c r="AW87" s="20">
        <v>1136.377</v>
      </c>
      <c r="AX87" s="21">
        <v>4601.8463000000002</v>
      </c>
      <c r="AY87" s="20">
        <v>0</v>
      </c>
      <c r="AZ87" s="20">
        <v>1568.5229999999999</v>
      </c>
      <c r="BA87" s="20">
        <v>0</v>
      </c>
      <c r="BB87" s="21">
        <v>1568.5229999999999</v>
      </c>
      <c r="BC87" s="20">
        <v>144.59899999999999</v>
      </c>
      <c r="BD87" s="20">
        <v>3335.3863999999999</v>
      </c>
      <c r="BE87" s="20">
        <v>324.10700000000003</v>
      </c>
      <c r="BF87" s="21">
        <v>3659.4933999999998</v>
      </c>
      <c r="BG87" s="20">
        <v>268.541</v>
      </c>
      <c r="BH87" s="20">
        <v>6194.2894999999999</v>
      </c>
      <c r="BI87" s="20">
        <v>601.91319999999996</v>
      </c>
      <c r="BJ87" s="21">
        <v>6796.2026999999998</v>
      </c>
      <c r="BK87" s="20">
        <v>599.86369999999999</v>
      </c>
      <c r="BL87" s="20">
        <v>10353.1026</v>
      </c>
      <c r="BM87" s="20">
        <v>1344.5464999999999</v>
      </c>
      <c r="BN87" s="21">
        <v>11697.649100000001</v>
      </c>
      <c r="BO87" s="20">
        <v>749.80340000000001</v>
      </c>
      <c r="BP87" s="20">
        <v>18528.976699999999</v>
      </c>
      <c r="BQ87" s="20">
        <v>1680.6241</v>
      </c>
      <c r="BR87" s="21">
        <v>20209.6008</v>
      </c>
      <c r="BS87" s="20">
        <v>0</v>
      </c>
      <c r="BT87" s="20">
        <v>185.0043</v>
      </c>
      <c r="BU87" s="20">
        <v>0</v>
      </c>
      <c r="BV87" s="21">
        <v>185.0043</v>
      </c>
      <c r="BW87" s="20">
        <f>VLOOKUP(A:A,[1]AssistancePivot!$1:$1048576,32,FALSE)</f>
        <v>0</v>
      </c>
      <c r="BX87" s="20">
        <f>VLOOKUP(A:A,[1]AssistancePivot!$1:$1048576,33,FALSE)</f>
        <v>0</v>
      </c>
      <c r="BY87" s="20">
        <f>VLOOKUP(A:A,[1]AssistancePivot!$1:$1048576,34,FALSE)</f>
        <v>0</v>
      </c>
      <c r="BZ87" s="20">
        <f>Table2[[#This Row],[Energy Tax Savings Through FY18]]+Table2[[#This Row],[Energy Tax Savings FY19 and After]]</f>
        <v>0</v>
      </c>
      <c r="CA87" s="20">
        <v>0</v>
      </c>
      <c r="CB87" s="20">
        <v>0</v>
      </c>
      <c r="CC87" s="20">
        <v>0</v>
      </c>
      <c r="CD87" s="21">
        <v>0</v>
      </c>
      <c r="CE87" s="20">
        <v>451.44409999999999</v>
      </c>
      <c r="CF87" s="20">
        <v>12349.9077</v>
      </c>
      <c r="CG87" s="20">
        <v>1011.8755</v>
      </c>
      <c r="CH87" s="21">
        <v>13361.7832</v>
      </c>
      <c r="CI87" s="20">
        <v>1201.2474999999999</v>
      </c>
      <c r="CJ87" s="20">
        <v>30693.880099999998</v>
      </c>
      <c r="CK87" s="20">
        <v>2692.4996000000001</v>
      </c>
      <c r="CL87" s="21">
        <v>33386.379699999998</v>
      </c>
      <c r="CM87" s="20">
        <v>506.98989999999998</v>
      </c>
      <c r="CN87" s="20">
        <v>5218.9966000000004</v>
      </c>
      <c r="CO87" s="20">
        <v>1136.377</v>
      </c>
      <c r="CP87" s="21">
        <v>6355.3736000000008</v>
      </c>
      <c r="CQ87" s="20">
        <v>0</v>
      </c>
      <c r="CR87" s="20">
        <v>0</v>
      </c>
      <c r="CS87" s="20">
        <v>0</v>
      </c>
      <c r="CT87" s="21">
        <v>0</v>
      </c>
      <c r="CU87" s="20">
        <v>0</v>
      </c>
      <c r="CV87" s="20">
        <v>0</v>
      </c>
      <c r="CW87" s="20">
        <v>0</v>
      </c>
      <c r="CX87" s="21">
        <v>0</v>
      </c>
      <c r="CY87" s="20">
        <v>506.98989999999998</v>
      </c>
      <c r="CZ87" s="20">
        <v>5218.9966000000004</v>
      </c>
      <c r="DA87" s="20">
        <v>1136.377</v>
      </c>
      <c r="DB87" s="21">
        <v>6355.3736000000008</v>
      </c>
      <c r="DC87" s="20">
        <v>1443.5170000000001</v>
      </c>
      <c r="DD87" s="20">
        <v>24386.395700000001</v>
      </c>
      <c r="DE87" s="20">
        <v>3235.5273999999999</v>
      </c>
      <c r="DF87" s="21">
        <v>27621.9231</v>
      </c>
      <c r="DG87" s="20">
        <v>864.58410000000003</v>
      </c>
      <c r="DH87" s="20">
        <v>21879.583600000002</v>
      </c>
      <c r="DI87" s="20">
        <v>1937.8957</v>
      </c>
      <c r="DJ87" s="21">
        <v>23817.479300000003</v>
      </c>
      <c r="DK87" s="20">
        <v>2308.1010999999999</v>
      </c>
      <c r="DL87" s="20">
        <v>46265.979299999999</v>
      </c>
      <c r="DM87" s="20">
        <v>5173.4231</v>
      </c>
      <c r="DN87" s="20">
        <v>51439.402399999999</v>
      </c>
      <c r="DO87" s="20">
        <v>1801.1112000000001</v>
      </c>
      <c r="DP87" s="20">
        <v>41046.9827</v>
      </c>
      <c r="DQ87" s="20">
        <v>4037.0461</v>
      </c>
      <c r="DR87" s="22">
        <v>45084.0288</v>
      </c>
      <c r="DS87" s="22">
        <v>0</v>
      </c>
      <c r="DT87" s="22">
        <v>0</v>
      </c>
      <c r="DU87" s="22">
        <v>0</v>
      </c>
      <c r="DV87" s="22">
        <v>0</v>
      </c>
      <c r="DW87" s="52">
        <v>0</v>
      </c>
      <c r="DX87" s="52">
        <v>0</v>
      </c>
      <c r="DY87" s="52">
        <v>0</v>
      </c>
      <c r="DZ87" s="52">
        <v>164</v>
      </c>
      <c r="EA87" s="52">
        <v>0</v>
      </c>
      <c r="EB87" s="52">
        <v>0</v>
      </c>
      <c r="EC87" s="52">
        <v>0</v>
      </c>
      <c r="ED87" s="52">
        <v>164</v>
      </c>
      <c r="EE87" s="52">
        <v>0</v>
      </c>
      <c r="EF87" s="52">
        <v>0</v>
      </c>
      <c r="EG87" s="52">
        <v>0</v>
      </c>
      <c r="EH87" s="52">
        <v>100</v>
      </c>
      <c r="EI87" s="52">
        <v>164</v>
      </c>
      <c r="EJ87" s="52">
        <v>164</v>
      </c>
      <c r="EK87" s="52">
        <v>100</v>
      </c>
    </row>
    <row r="88" spans="1:141" s="23" customFormat="1" ht="25.5" x14ac:dyDescent="0.2">
      <c r="A88" s="31">
        <v>92648</v>
      </c>
      <c r="B88" s="13" t="s">
        <v>226</v>
      </c>
      <c r="C88" s="14" t="s">
        <v>714</v>
      </c>
      <c r="D88" s="14" t="s">
        <v>1110</v>
      </c>
      <c r="E88" s="34">
        <v>30</v>
      </c>
      <c r="F88" s="36">
        <v>2611</v>
      </c>
      <c r="G88" s="16">
        <v>452</v>
      </c>
      <c r="H88" s="41">
        <v>23431</v>
      </c>
      <c r="I88" s="41">
        <v>39000</v>
      </c>
      <c r="J88" s="59" t="s">
        <v>2543</v>
      </c>
      <c r="K88" s="17" t="s">
        <v>1837</v>
      </c>
      <c r="L88" s="47" t="s">
        <v>1945</v>
      </c>
      <c r="M88" s="47" t="s">
        <v>1913</v>
      </c>
      <c r="N88" s="18">
        <v>3000000</v>
      </c>
      <c r="O88" s="13" t="str">
        <f>VLOOKUP(A:A,[1]ProjectInfoPivot!$1:$1048576,51,FALSE)</f>
        <v>Mortgage Recording Tax, Payment In Lieu Of Taxes, Sales Tax</v>
      </c>
      <c r="P88" s="54">
        <v>12</v>
      </c>
      <c r="Q88" s="54">
        <v>0</v>
      </c>
      <c r="R88" s="54">
        <v>2</v>
      </c>
      <c r="S88" s="54">
        <v>0</v>
      </c>
      <c r="T88" s="54">
        <v>0</v>
      </c>
      <c r="U88" s="54">
        <v>14</v>
      </c>
      <c r="V88" s="54">
        <v>8</v>
      </c>
      <c r="W88" s="54">
        <v>0</v>
      </c>
      <c r="X88" s="54">
        <v>0</v>
      </c>
      <c r="Y88" s="54">
        <v>0</v>
      </c>
      <c r="Z88" s="54">
        <v>4</v>
      </c>
      <c r="AA88" s="54">
        <v>0</v>
      </c>
      <c r="AB88" s="54">
        <v>0</v>
      </c>
      <c r="AC88" s="54">
        <v>0</v>
      </c>
      <c r="AD88" s="54">
        <v>0</v>
      </c>
      <c r="AE88" s="54">
        <v>0</v>
      </c>
      <c r="AF88" s="54">
        <v>0</v>
      </c>
      <c r="AG88" s="54" t="s">
        <v>2481</v>
      </c>
      <c r="AH88" s="54" t="s">
        <v>2481</v>
      </c>
      <c r="AI88" s="20">
        <v>11.2417</v>
      </c>
      <c r="AJ88" s="20">
        <v>218.1712</v>
      </c>
      <c r="AK88" s="20">
        <v>25.197299999999998</v>
      </c>
      <c r="AL88" s="20">
        <v>243.36849999999998</v>
      </c>
      <c r="AM88" s="20">
        <v>34.8277</v>
      </c>
      <c r="AN88" s="20">
        <v>397.2303</v>
      </c>
      <c r="AO88" s="20">
        <v>78.063500000000005</v>
      </c>
      <c r="AP88" s="21">
        <v>475.29380000000003</v>
      </c>
      <c r="AQ88" s="20">
        <v>0</v>
      </c>
      <c r="AR88" s="20">
        <v>14.9133</v>
      </c>
      <c r="AS88" s="20">
        <v>0</v>
      </c>
      <c r="AT88" s="21">
        <v>14.9133</v>
      </c>
      <c r="AU88" s="20">
        <v>33.426000000000002</v>
      </c>
      <c r="AV88" s="20">
        <v>143.4743</v>
      </c>
      <c r="AW88" s="20">
        <v>74.921800000000005</v>
      </c>
      <c r="AX88" s="21">
        <v>218.39609999999999</v>
      </c>
      <c r="AY88" s="20">
        <v>0</v>
      </c>
      <c r="AZ88" s="20">
        <v>14.9133</v>
      </c>
      <c r="BA88" s="20">
        <v>0</v>
      </c>
      <c r="BB88" s="21">
        <v>14.9133</v>
      </c>
      <c r="BC88" s="20">
        <v>15.1698</v>
      </c>
      <c r="BD88" s="20">
        <v>168.57419999999999</v>
      </c>
      <c r="BE88" s="20">
        <v>34.001899999999999</v>
      </c>
      <c r="BF88" s="21">
        <v>202.5761</v>
      </c>
      <c r="BG88" s="20">
        <v>28.1724</v>
      </c>
      <c r="BH88" s="20">
        <v>313.06599999999997</v>
      </c>
      <c r="BI88" s="20">
        <v>63.146000000000001</v>
      </c>
      <c r="BJ88" s="21">
        <v>376.21199999999999</v>
      </c>
      <c r="BK88" s="20">
        <v>55.985599999999998</v>
      </c>
      <c r="BL88" s="20">
        <v>953.56740000000002</v>
      </c>
      <c r="BM88" s="20">
        <v>125.48690000000001</v>
      </c>
      <c r="BN88" s="21">
        <v>1079.0543</v>
      </c>
      <c r="BO88" s="20">
        <v>84.274900000000002</v>
      </c>
      <c r="BP88" s="20">
        <v>1089.9287999999999</v>
      </c>
      <c r="BQ88" s="20">
        <v>188.8954</v>
      </c>
      <c r="BR88" s="21">
        <v>1278.8242</v>
      </c>
      <c r="BS88" s="20">
        <v>0</v>
      </c>
      <c r="BT88" s="20">
        <v>4.8461999999999996</v>
      </c>
      <c r="BU88" s="20">
        <v>0</v>
      </c>
      <c r="BV88" s="21">
        <v>4.8461999999999996</v>
      </c>
      <c r="BW88" s="20">
        <f>VLOOKUP(A:A,[1]AssistancePivot!$1:$1048576,32,FALSE)</f>
        <v>0</v>
      </c>
      <c r="BX88" s="20">
        <f>VLOOKUP(A:A,[1]AssistancePivot!$1:$1048576,33,FALSE)</f>
        <v>0</v>
      </c>
      <c r="BY88" s="20">
        <f>VLOOKUP(A:A,[1]AssistancePivot!$1:$1048576,34,FALSE)</f>
        <v>0</v>
      </c>
      <c r="BZ88" s="20">
        <f>Table2[[#This Row],[Energy Tax Savings Through FY18]]+Table2[[#This Row],[Energy Tax Savings FY19 and After]]</f>
        <v>0</v>
      </c>
      <c r="CA88" s="20">
        <v>0</v>
      </c>
      <c r="CB88" s="20">
        <v>0</v>
      </c>
      <c r="CC88" s="20">
        <v>0</v>
      </c>
      <c r="CD88" s="21">
        <v>0</v>
      </c>
      <c r="CE88" s="20">
        <v>47.360700000000001</v>
      </c>
      <c r="CF88" s="20">
        <v>611.59289999999999</v>
      </c>
      <c r="CG88" s="20">
        <v>106.155</v>
      </c>
      <c r="CH88" s="21">
        <v>717.74789999999996</v>
      </c>
      <c r="CI88" s="20">
        <v>131.63560000000001</v>
      </c>
      <c r="CJ88" s="20">
        <v>1696.6755000000001</v>
      </c>
      <c r="CK88" s="20">
        <v>295.05040000000002</v>
      </c>
      <c r="CL88" s="21">
        <v>1991.7259000000001</v>
      </c>
      <c r="CM88" s="20">
        <v>33.426000000000002</v>
      </c>
      <c r="CN88" s="20">
        <v>163.2338</v>
      </c>
      <c r="CO88" s="20">
        <v>74.921800000000005</v>
      </c>
      <c r="CP88" s="21">
        <v>238.15559999999999</v>
      </c>
      <c r="CQ88" s="20">
        <v>0</v>
      </c>
      <c r="CR88" s="20">
        <v>0</v>
      </c>
      <c r="CS88" s="20">
        <v>0</v>
      </c>
      <c r="CT88" s="21">
        <v>0</v>
      </c>
      <c r="CU88" s="20">
        <v>0</v>
      </c>
      <c r="CV88" s="20">
        <v>0</v>
      </c>
      <c r="CW88" s="20">
        <v>0</v>
      </c>
      <c r="CX88" s="21">
        <v>0</v>
      </c>
      <c r="CY88" s="20">
        <v>33.426000000000002</v>
      </c>
      <c r="CZ88" s="20">
        <v>163.2338</v>
      </c>
      <c r="DA88" s="20">
        <v>74.921800000000005</v>
      </c>
      <c r="DB88" s="21">
        <v>238.15559999999999</v>
      </c>
      <c r="DC88" s="20">
        <v>130.3443</v>
      </c>
      <c r="DD88" s="20">
        <v>1720.2436</v>
      </c>
      <c r="DE88" s="20">
        <v>292.15620000000001</v>
      </c>
      <c r="DF88" s="21">
        <v>2012.3998000000001</v>
      </c>
      <c r="DG88" s="20">
        <v>90.7029</v>
      </c>
      <c r="DH88" s="20">
        <v>1093.2330999999999</v>
      </c>
      <c r="DI88" s="20">
        <v>203.30289999999999</v>
      </c>
      <c r="DJ88" s="21">
        <v>1296.5359999999998</v>
      </c>
      <c r="DK88" s="20">
        <v>221.0472</v>
      </c>
      <c r="DL88" s="20">
        <v>2813.4767000000002</v>
      </c>
      <c r="DM88" s="20">
        <v>495.45909999999998</v>
      </c>
      <c r="DN88" s="20">
        <v>3308.9358000000002</v>
      </c>
      <c r="DO88" s="20">
        <v>187.62119999999999</v>
      </c>
      <c r="DP88" s="20">
        <v>2650.2429000000002</v>
      </c>
      <c r="DQ88" s="20">
        <v>420.53730000000002</v>
      </c>
      <c r="DR88" s="22">
        <v>3070.7802000000001</v>
      </c>
      <c r="DS88" s="22">
        <v>0</v>
      </c>
      <c r="DT88" s="22">
        <v>0</v>
      </c>
      <c r="DU88" s="22">
        <v>0</v>
      </c>
      <c r="DV88" s="22">
        <v>0</v>
      </c>
      <c r="DW88" s="52">
        <v>0</v>
      </c>
      <c r="DX88" s="52">
        <v>0</v>
      </c>
      <c r="DY88" s="52">
        <v>0</v>
      </c>
      <c r="DZ88" s="52">
        <v>14</v>
      </c>
      <c r="EA88" s="52">
        <v>0</v>
      </c>
      <c r="EB88" s="52">
        <v>0</v>
      </c>
      <c r="EC88" s="52">
        <v>0</v>
      </c>
      <c r="ED88" s="52">
        <v>14</v>
      </c>
      <c r="EE88" s="52">
        <v>0</v>
      </c>
      <c r="EF88" s="52">
        <v>0</v>
      </c>
      <c r="EG88" s="52">
        <v>0</v>
      </c>
      <c r="EH88" s="52">
        <v>100</v>
      </c>
      <c r="EI88" s="52">
        <v>14</v>
      </c>
      <c r="EJ88" s="52">
        <v>14</v>
      </c>
      <c r="EK88" s="52">
        <v>100</v>
      </c>
    </row>
    <row r="89" spans="1:141" s="23" customFormat="1" ht="25.5" x14ac:dyDescent="0.2">
      <c r="A89" s="31">
        <v>92654</v>
      </c>
      <c r="B89" s="13" t="s">
        <v>227</v>
      </c>
      <c r="C89" s="14" t="s">
        <v>715</v>
      </c>
      <c r="D89" s="14" t="s">
        <v>1109</v>
      </c>
      <c r="E89" s="34">
        <v>34</v>
      </c>
      <c r="F89" s="36">
        <v>2927</v>
      </c>
      <c r="G89" s="16">
        <v>42</v>
      </c>
      <c r="H89" s="41">
        <v>78985</v>
      </c>
      <c r="I89" s="41">
        <v>78985</v>
      </c>
      <c r="J89" s="59" t="s">
        <v>2533</v>
      </c>
      <c r="K89" s="17" t="s">
        <v>1837</v>
      </c>
      <c r="L89" s="47" t="s">
        <v>1946</v>
      </c>
      <c r="M89" s="47" t="s">
        <v>1930</v>
      </c>
      <c r="N89" s="18">
        <v>4150000</v>
      </c>
      <c r="O89" s="13" t="str">
        <f>VLOOKUP(A:A,[1]ProjectInfoPivot!$1:$1048576,51,FALSE)</f>
        <v>Mortgage Recording Tax, Payment In Lieu Of Taxes, Sales Tax</v>
      </c>
      <c r="P89" s="54">
        <v>0</v>
      </c>
      <c r="Q89" s="54">
        <v>0</v>
      </c>
      <c r="R89" s="54">
        <v>63</v>
      </c>
      <c r="S89" s="54">
        <v>0</v>
      </c>
      <c r="T89" s="54">
        <v>0</v>
      </c>
      <c r="U89" s="54">
        <v>63</v>
      </c>
      <c r="V89" s="54">
        <v>63</v>
      </c>
      <c r="W89" s="54">
        <v>0</v>
      </c>
      <c r="X89" s="54">
        <v>0</v>
      </c>
      <c r="Y89" s="54">
        <v>60</v>
      </c>
      <c r="Z89" s="54">
        <v>60</v>
      </c>
      <c r="AA89" s="54">
        <v>0</v>
      </c>
      <c r="AB89" s="54">
        <v>0</v>
      </c>
      <c r="AC89" s="54">
        <v>0</v>
      </c>
      <c r="AD89" s="54">
        <v>0</v>
      </c>
      <c r="AE89" s="54">
        <v>0</v>
      </c>
      <c r="AF89" s="54">
        <v>81</v>
      </c>
      <c r="AG89" s="54" t="s">
        <v>2480</v>
      </c>
      <c r="AH89" s="54" t="s">
        <v>2481</v>
      </c>
      <c r="AI89" s="20">
        <v>108.73560000000001</v>
      </c>
      <c r="AJ89" s="20">
        <v>620.8895</v>
      </c>
      <c r="AK89" s="20">
        <v>265.74740000000003</v>
      </c>
      <c r="AL89" s="20">
        <v>886.63689999999997</v>
      </c>
      <c r="AM89" s="20">
        <v>119.7927</v>
      </c>
      <c r="AN89" s="20">
        <v>895.27160000000003</v>
      </c>
      <c r="AO89" s="20">
        <v>292.77089999999998</v>
      </c>
      <c r="AP89" s="21">
        <v>1188.0425</v>
      </c>
      <c r="AQ89" s="20">
        <v>0</v>
      </c>
      <c r="AR89" s="20">
        <v>70.180000000000007</v>
      </c>
      <c r="AS89" s="20">
        <v>0</v>
      </c>
      <c r="AT89" s="21">
        <v>70.180000000000007</v>
      </c>
      <c r="AU89" s="20">
        <v>182.74940000000001</v>
      </c>
      <c r="AV89" s="20">
        <v>1202.9078999999999</v>
      </c>
      <c r="AW89" s="20">
        <v>446.63580000000002</v>
      </c>
      <c r="AX89" s="21">
        <v>1649.5436999999999</v>
      </c>
      <c r="AY89" s="20">
        <v>0</v>
      </c>
      <c r="AZ89" s="20">
        <v>70.180000000000007</v>
      </c>
      <c r="BA89" s="20">
        <v>0</v>
      </c>
      <c r="BB89" s="21">
        <v>70.180000000000007</v>
      </c>
      <c r="BC89" s="20">
        <v>119.4599</v>
      </c>
      <c r="BD89" s="20">
        <v>806.09709999999995</v>
      </c>
      <c r="BE89" s="20">
        <v>291.95749999999998</v>
      </c>
      <c r="BF89" s="21">
        <v>1098.0545999999999</v>
      </c>
      <c r="BG89" s="20">
        <v>221.85400000000001</v>
      </c>
      <c r="BH89" s="20">
        <v>1497.0378000000001</v>
      </c>
      <c r="BI89" s="20">
        <v>542.20680000000004</v>
      </c>
      <c r="BJ89" s="21">
        <v>2039.2446</v>
      </c>
      <c r="BK89" s="20">
        <v>387.09280000000001</v>
      </c>
      <c r="BL89" s="20">
        <v>2616.3881000000001</v>
      </c>
      <c r="BM89" s="20">
        <v>946.04679999999996</v>
      </c>
      <c r="BN89" s="21">
        <v>3562.4349000000002</v>
      </c>
      <c r="BO89" s="20">
        <v>711.81510000000003</v>
      </c>
      <c r="BP89" s="20">
        <v>5710.4269000000004</v>
      </c>
      <c r="BQ89" s="20">
        <v>1739.6619000000001</v>
      </c>
      <c r="BR89" s="21">
        <v>7450.0888000000004</v>
      </c>
      <c r="BS89" s="20">
        <v>0</v>
      </c>
      <c r="BT89" s="20">
        <v>0</v>
      </c>
      <c r="BU89" s="20">
        <v>0</v>
      </c>
      <c r="BV89" s="21">
        <v>0</v>
      </c>
      <c r="BW89" s="20">
        <f>VLOOKUP(A:A,[1]AssistancePivot!$1:$1048576,32,FALSE)</f>
        <v>0</v>
      </c>
      <c r="BX89" s="20">
        <f>VLOOKUP(A:A,[1]AssistancePivot!$1:$1048576,33,FALSE)</f>
        <v>0</v>
      </c>
      <c r="BY89" s="20">
        <f>VLOOKUP(A:A,[1]AssistancePivot!$1:$1048576,34,FALSE)</f>
        <v>0</v>
      </c>
      <c r="BZ89" s="20">
        <f>Table2[[#This Row],[Energy Tax Savings Through FY18]]+Table2[[#This Row],[Energy Tax Savings FY19 and After]]</f>
        <v>0</v>
      </c>
      <c r="CA89" s="20">
        <v>0</v>
      </c>
      <c r="CB89" s="20">
        <v>0</v>
      </c>
      <c r="CC89" s="20">
        <v>0</v>
      </c>
      <c r="CD89" s="21">
        <v>0</v>
      </c>
      <c r="CE89" s="20">
        <v>400.01740000000001</v>
      </c>
      <c r="CF89" s="20">
        <v>3183.7429999999999</v>
      </c>
      <c r="CG89" s="20">
        <v>977.63419999999996</v>
      </c>
      <c r="CH89" s="21">
        <v>4161.3771999999999</v>
      </c>
      <c r="CI89" s="20">
        <v>1111.8325</v>
      </c>
      <c r="CJ89" s="20">
        <v>8894.1699000000008</v>
      </c>
      <c r="CK89" s="20">
        <v>2717.2961</v>
      </c>
      <c r="CL89" s="21">
        <v>11611.466</v>
      </c>
      <c r="CM89" s="20">
        <v>182.74940000000001</v>
      </c>
      <c r="CN89" s="20">
        <v>1273.0879</v>
      </c>
      <c r="CO89" s="20">
        <v>446.63580000000002</v>
      </c>
      <c r="CP89" s="21">
        <v>1719.7237</v>
      </c>
      <c r="CQ89" s="20">
        <v>0</v>
      </c>
      <c r="CR89" s="20">
        <v>0</v>
      </c>
      <c r="CS89" s="20">
        <v>0</v>
      </c>
      <c r="CT89" s="21">
        <v>0</v>
      </c>
      <c r="CU89" s="20">
        <v>0</v>
      </c>
      <c r="CV89" s="20">
        <v>0</v>
      </c>
      <c r="CW89" s="20">
        <v>0</v>
      </c>
      <c r="CX89" s="21">
        <v>0</v>
      </c>
      <c r="CY89" s="20">
        <v>182.74940000000001</v>
      </c>
      <c r="CZ89" s="20">
        <v>1273.0879</v>
      </c>
      <c r="DA89" s="20">
        <v>446.63580000000002</v>
      </c>
      <c r="DB89" s="21">
        <v>1719.7237</v>
      </c>
      <c r="DC89" s="20">
        <v>940.34339999999997</v>
      </c>
      <c r="DD89" s="20">
        <v>7296.768</v>
      </c>
      <c r="DE89" s="20">
        <v>2298.1801999999998</v>
      </c>
      <c r="DF89" s="21">
        <v>9594.9481999999989</v>
      </c>
      <c r="DG89" s="20">
        <v>741.33130000000006</v>
      </c>
      <c r="DH89" s="20">
        <v>5486.8779000000004</v>
      </c>
      <c r="DI89" s="20">
        <v>1811.7985000000001</v>
      </c>
      <c r="DJ89" s="21">
        <v>7298.6764000000003</v>
      </c>
      <c r="DK89" s="20">
        <v>1681.6747</v>
      </c>
      <c r="DL89" s="20">
        <v>12783.6459</v>
      </c>
      <c r="DM89" s="20">
        <v>4109.9786999999997</v>
      </c>
      <c r="DN89" s="20">
        <v>16893.624599999999</v>
      </c>
      <c r="DO89" s="20">
        <v>1498.9253000000001</v>
      </c>
      <c r="DP89" s="20">
        <v>11510.558000000001</v>
      </c>
      <c r="DQ89" s="20">
        <v>3663.3429000000001</v>
      </c>
      <c r="DR89" s="22">
        <v>15173.900900000001</v>
      </c>
      <c r="DS89" s="22">
        <v>0</v>
      </c>
      <c r="DT89" s="22">
        <v>0</v>
      </c>
      <c r="DU89" s="22">
        <v>50.88</v>
      </c>
      <c r="DV89" s="22">
        <v>0</v>
      </c>
      <c r="DW89" s="52">
        <v>0</v>
      </c>
      <c r="DX89" s="52">
        <v>0</v>
      </c>
      <c r="DY89" s="52">
        <v>0</v>
      </c>
      <c r="DZ89" s="52">
        <v>0</v>
      </c>
      <c r="EA89" s="52">
        <v>0</v>
      </c>
      <c r="EB89" s="52">
        <v>0</v>
      </c>
      <c r="EC89" s="52">
        <v>0</v>
      </c>
      <c r="ED89" s="52">
        <v>0</v>
      </c>
      <c r="EE89" s="52">
        <v>0</v>
      </c>
      <c r="EF89" s="52">
        <v>0</v>
      </c>
      <c r="EG89" s="52">
        <v>0</v>
      </c>
      <c r="EH89" s="52">
        <v>0</v>
      </c>
      <c r="EI89" s="52">
        <v>0</v>
      </c>
      <c r="EJ89" s="52">
        <v>0</v>
      </c>
      <c r="EK89" s="52"/>
    </row>
    <row r="90" spans="1:141" s="23" customFormat="1" x14ac:dyDescent="0.2">
      <c r="A90" s="31">
        <v>92658</v>
      </c>
      <c r="B90" s="13" t="s">
        <v>228</v>
      </c>
      <c r="C90" s="14" t="s">
        <v>716</v>
      </c>
      <c r="D90" s="14" t="s">
        <v>1111</v>
      </c>
      <c r="E90" s="34">
        <v>13</v>
      </c>
      <c r="F90" s="36">
        <v>4223</v>
      </c>
      <c r="G90" s="16">
        <v>12</v>
      </c>
      <c r="H90" s="41">
        <v>57900</v>
      </c>
      <c r="I90" s="41">
        <v>21300</v>
      </c>
      <c r="J90" s="59" t="s">
        <v>2544</v>
      </c>
      <c r="K90" s="17" t="s">
        <v>1837</v>
      </c>
      <c r="L90" s="47" t="s">
        <v>1947</v>
      </c>
      <c r="M90" s="47" t="s">
        <v>1948</v>
      </c>
      <c r="N90" s="18">
        <v>2200000</v>
      </c>
      <c r="O90" s="13" t="str">
        <f>VLOOKUP(A:A,[1]ProjectInfoPivot!$1:$1048576,51,FALSE)</f>
        <v>Mortgage Recording Tax, Payment In Lieu Of Taxes, Sales Tax</v>
      </c>
      <c r="P90" s="54">
        <v>46</v>
      </c>
      <c r="Q90" s="54">
        <v>73</v>
      </c>
      <c r="R90" s="54">
        <v>351</v>
      </c>
      <c r="S90" s="54">
        <v>0</v>
      </c>
      <c r="T90" s="54">
        <v>0</v>
      </c>
      <c r="U90" s="54">
        <v>470</v>
      </c>
      <c r="V90" s="54">
        <v>410</v>
      </c>
      <c r="W90" s="54">
        <v>0</v>
      </c>
      <c r="X90" s="54">
        <v>0</v>
      </c>
      <c r="Y90" s="54">
        <v>0</v>
      </c>
      <c r="Z90" s="54">
        <v>93</v>
      </c>
      <c r="AA90" s="54">
        <v>4</v>
      </c>
      <c r="AB90" s="54">
        <v>58</v>
      </c>
      <c r="AC90" s="54">
        <v>31</v>
      </c>
      <c r="AD90" s="54">
        <v>7</v>
      </c>
      <c r="AE90" s="54">
        <v>0</v>
      </c>
      <c r="AF90" s="54">
        <v>88</v>
      </c>
      <c r="AG90" s="54" t="s">
        <v>2480</v>
      </c>
      <c r="AH90" s="54" t="s">
        <v>2481</v>
      </c>
      <c r="AI90" s="20">
        <v>21.677199999999999</v>
      </c>
      <c r="AJ90" s="20">
        <v>232.8571</v>
      </c>
      <c r="AK90" s="20">
        <v>57.196199999999997</v>
      </c>
      <c r="AL90" s="20">
        <v>290.05329999999998</v>
      </c>
      <c r="AM90" s="20">
        <v>45.452199999999998</v>
      </c>
      <c r="AN90" s="20">
        <v>233.41290000000001</v>
      </c>
      <c r="AO90" s="20">
        <v>119.9278</v>
      </c>
      <c r="AP90" s="21">
        <v>353.34070000000003</v>
      </c>
      <c r="AQ90" s="20">
        <v>0</v>
      </c>
      <c r="AR90" s="20">
        <v>21.053999999999998</v>
      </c>
      <c r="AS90" s="20">
        <v>0</v>
      </c>
      <c r="AT90" s="21">
        <v>21.053999999999998</v>
      </c>
      <c r="AU90" s="20">
        <v>51.861400000000003</v>
      </c>
      <c r="AV90" s="20">
        <v>226.82570000000001</v>
      </c>
      <c r="AW90" s="20">
        <v>136.83869999999999</v>
      </c>
      <c r="AX90" s="21">
        <v>363.6644</v>
      </c>
      <c r="AY90" s="20">
        <v>0</v>
      </c>
      <c r="AZ90" s="20">
        <v>21.053999999999998</v>
      </c>
      <c r="BA90" s="20">
        <v>0</v>
      </c>
      <c r="BB90" s="21">
        <v>21.053999999999998</v>
      </c>
      <c r="BC90" s="20">
        <v>403.63780000000003</v>
      </c>
      <c r="BD90" s="20">
        <v>1525.7508</v>
      </c>
      <c r="BE90" s="20">
        <v>1065.0187000000001</v>
      </c>
      <c r="BF90" s="21">
        <v>2590.7695000000003</v>
      </c>
      <c r="BG90" s="20">
        <v>749.61300000000006</v>
      </c>
      <c r="BH90" s="20">
        <v>2833.5373</v>
      </c>
      <c r="BI90" s="20">
        <v>1977.8915999999999</v>
      </c>
      <c r="BJ90" s="21">
        <v>4811.4288999999999</v>
      </c>
      <c r="BK90" s="20">
        <v>1168.5188000000001</v>
      </c>
      <c r="BL90" s="20">
        <v>4598.7323999999999</v>
      </c>
      <c r="BM90" s="20">
        <v>3083.1956</v>
      </c>
      <c r="BN90" s="21">
        <v>7681.9279999999999</v>
      </c>
      <c r="BO90" s="20">
        <v>1633.8031000000001</v>
      </c>
      <c r="BP90" s="20">
        <v>7424.2816999999995</v>
      </c>
      <c r="BQ90" s="20">
        <v>4310.8720000000003</v>
      </c>
      <c r="BR90" s="21">
        <v>11735.153699999999</v>
      </c>
      <c r="BS90" s="20">
        <v>0</v>
      </c>
      <c r="BT90" s="20">
        <v>6.1978999999999997</v>
      </c>
      <c r="BU90" s="20">
        <v>0</v>
      </c>
      <c r="BV90" s="21">
        <v>6.1978999999999997</v>
      </c>
      <c r="BW90" s="20">
        <f>VLOOKUP(A:A,[1]AssistancePivot!$1:$1048576,32,FALSE)</f>
        <v>0</v>
      </c>
      <c r="BX90" s="20">
        <f>VLOOKUP(A:A,[1]AssistancePivot!$1:$1048576,33,FALSE)</f>
        <v>0</v>
      </c>
      <c r="BY90" s="20">
        <f>VLOOKUP(A:A,[1]AssistancePivot!$1:$1048576,34,FALSE)</f>
        <v>0</v>
      </c>
      <c r="BZ90" s="20">
        <f>Table2[[#This Row],[Energy Tax Savings Through FY18]]+Table2[[#This Row],[Energy Tax Savings FY19 and After]]</f>
        <v>0</v>
      </c>
      <c r="CA90" s="20">
        <v>0</v>
      </c>
      <c r="CB90" s="20">
        <v>0</v>
      </c>
      <c r="CC90" s="20">
        <v>0</v>
      </c>
      <c r="CD90" s="21">
        <v>0</v>
      </c>
      <c r="CE90" s="20">
        <v>1226.6507999999999</v>
      </c>
      <c r="CF90" s="20">
        <v>5408.5115999999998</v>
      </c>
      <c r="CG90" s="20">
        <v>3236.5801999999999</v>
      </c>
      <c r="CH90" s="21">
        <v>8645.0918000000001</v>
      </c>
      <c r="CI90" s="20">
        <v>2860.4539</v>
      </c>
      <c r="CJ90" s="20">
        <v>12826.5954</v>
      </c>
      <c r="CK90" s="20">
        <v>7547.4521999999997</v>
      </c>
      <c r="CL90" s="21">
        <v>20374.047599999998</v>
      </c>
      <c r="CM90" s="20">
        <v>51.861400000000003</v>
      </c>
      <c r="CN90" s="20">
        <v>254.07759999999999</v>
      </c>
      <c r="CO90" s="20">
        <v>136.83869999999999</v>
      </c>
      <c r="CP90" s="21">
        <v>390.91629999999998</v>
      </c>
      <c r="CQ90" s="20">
        <v>0</v>
      </c>
      <c r="CR90" s="20">
        <v>0</v>
      </c>
      <c r="CS90" s="20">
        <v>0</v>
      </c>
      <c r="CT90" s="21">
        <v>0</v>
      </c>
      <c r="CU90" s="20">
        <v>0</v>
      </c>
      <c r="CV90" s="20">
        <v>0</v>
      </c>
      <c r="CW90" s="20">
        <v>0</v>
      </c>
      <c r="CX90" s="21">
        <v>0</v>
      </c>
      <c r="CY90" s="20">
        <v>51.861400000000003</v>
      </c>
      <c r="CZ90" s="20">
        <v>254.07759999999999</v>
      </c>
      <c r="DA90" s="20">
        <v>136.83869999999999</v>
      </c>
      <c r="DB90" s="21">
        <v>390.91629999999998</v>
      </c>
      <c r="DC90" s="20">
        <v>1700.9324999999999</v>
      </c>
      <c r="DD90" s="20">
        <v>7911.6057000000001</v>
      </c>
      <c r="DE90" s="20">
        <v>4487.9960000000001</v>
      </c>
      <c r="DF90" s="21">
        <v>12399.601699999999</v>
      </c>
      <c r="DG90" s="20">
        <v>2379.9016000000001</v>
      </c>
      <c r="DH90" s="20">
        <v>9767.7996999999996</v>
      </c>
      <c r="DI90" s="20">
        <v>6279.4904999999999</v>
      </c>
      <c r="DJ90" s="21">
        <v>16047.290199999999</v>
      </c>
      <c r="DK90" s="20">
        <v>4080.8341</v>
      </c>
      <c r="DL90" s="20">
        <v>17679.4054</v>
      </c>
      <c r="DM90" s="20">
        <v>10767.486500000001</v>
      </c>
      <c r="DN90" s="20">
        <v>28446.891900000002</v>
      </c>
      <c r="DO90" s="20">
        <v>4028.9726999999998</v>
      </c>
      <c r="DP90" s="20">
        <v>17425.327799999999</v>
      </c>
      <c r="DQ90" s="20">
        <v>10630.647800000001</v>
      </c>
      <c r="DR90" s="22">
        <v>28055.975599999998</v>
      </c>
      <c r="DS90" s="22">
        <v>0</v>
      </c>
      <c r="DT90" s="22">
        <v>0</v>
      </c>
      <c r="DU90" s="22">
        <v>0</v>
      </c>
      <c r="DV90" s="22">
        <v>0</v>
      </c>
      <c r="DW90" s="52">
        <v>0</v>
      </c>
      <c r="DX90" s="52">
        <v>0</v>
      </c>
      <c r="DY90" s="52">
        <v>0</v>
      </c>
      <c r="DZ90" s="52">
        <v>470</v>
      </c>
      <c r="EA90" s="52">
        <v>0</v>
      </c>
      <c r="EB90" s="52">
        <v>0</v>
      </c>
      <c r="EC90" s="52">
        <v>0</v>
      </c>
      <c r="ED90" s="52">
        <v>470</v>
      </c>
      <c r="EE90" s="52">
        <v>0</v>
      </c>
      <c r="EF90" s="52">
        <v>0</v>
      </c>
      <c r="EG90" s="52">
        <v>0</v>
      </c>
      <c r="EH90" s="52">
        <v>100</v>
      </c>
      <c r="EI90" s="52">
        <v>470</v>
      </c>
      <c r="EJ90" s="52">
        <v>470</v>
      </c>
      <c r="EK90" s="52">
        <v>100</v>
      </c>
    </row>
    <row r="91" spans="1:141" s="23" customFormat="1" ht="25.5" x14ac:dyDescent="0.2">
      <c r="A91" s="31">
        <v>92663</v>
      </c>
      <c r="B91" s="13" t="s">
        <v>229</v>
      </c>
      <c r="C91" s="14" t="s">
        <v>717</v>
      </c>
      <c r="D91" s="14" t="s">
        <v>1110</v>
      </c>
      <c r="E91" s="34">
        <v>26</v>
      </c>
      <c r="F91" s="36">
        <v>416</v>
      </c>
      <c r="G91" s="16">
        <v>10</v>
      </c>
      <c r="H91" s="41">
        <v>0</v>
      </c>
      <c r="I91" s="41">
        <v>956077</v>
      </c>
      <c r="J91" s="30" t="s">
        <v>2545</v>
      </c>
      <c r="K91" s="17" t="s">
        <v>1882</v>
      </c>
      <c r="L91" s="47" t="s">
        <v>1949</v>
      </c>
      <c r="M91" s="47" t="s">
        <v>1950</v>
      </c>
      <c r="N91" s="18">
        <v>272671000</v>
      </c>
      <c r="O91" s="13" t="str">
        <f>VLOOKUP(A:A,[1]ProjectInfoPivot!$1:$1048576,51,FALSE)</f>
        <v>Business Incentive Rate, Mortgage Recording Tax, Payment In Lieu Of Taxes, Sales Tax, Sales Tax Growth Credits</v>
      </c>
      <c r="P91" s="54">
        <v>20</v>
      </c>
      <c r="Q91" s="54">
        <v>9</v>
      </c>
      <c r="R91" s="54">
        <v>3549</v>
      </c>
      <c r="S91" s="54">
        <v>66</v>
      </c>
      <c r="T91" s="54">
        <v>463</v>
      </c>
      <c r="U91" s="54">
        <v>4107</v>
      </c>
      <c r="V91" s="54">
        <v>1585</v>
      </c>
      <c r="W91" s="54">
        <v>0</v>
      </c>
      <c r="X91" s="54">
        <v>1750</v>
      </c>
      <c r="Y91" s="54">
        <v>1750</v>
      </c>
      <c r="Z91" s="54">
        <v>558</v>
      </c>
      <c r="AA91" s="54">
        <v>86</v>
      </c>
      <c r="AB91" s="54">
        <v>0</v>
      </c>
      <c r="AC91" s="54">
        <v>1</v>
      </c>
      <c r="AD91" s="54">
        <v>1</v>
      </c>
      <c r="AE91" s="54">
        <v>12</v>
      </c>
      <c r="AF91" s="54">
        <v>50</v>
      </c>
      <c r="AG91" s="54" t="s">
        <v>2480</v>
      </c>
      <c r="AH91" s="54" t="s">
        <v>2481</v>
      </c>
      <c r="AI91" s="20">
        <v>2243.8663000000001</v>
      </c>
      <c r="AJ91" s="20">
        <v>24879.608700000001</v>
      </c>
      <c r="AK91" s="20">
        <v>1882.4450999999999</v>
      </c>
      <c r="AL91" s="20">
        <v>26762.053800000002</v>
      </c>
      <c r="AM91" s="20">
        <v>4167.1803</v>
      </c>
      <c r="AN91" s="20">
        <v>53958.637600000002</v>
      </c>
      <c r="AO91" s="20">
        <v>3495.9695000000002</v>
      </c>
      <c r="AP91" s="21">
        <v>57454.607100000001</v>
      </c>
      <c r="AQ91" s="20">
        <v>0</v>
      </c>
      <c r="AR91" s="20">
        <v>1068.6500000000001</v>
      </c>
      <c r="AS91" s="20">
        <v>0</v>
      </c>
      <c r="AT91" s="21">
        <v>1068.6500000000001</v>
      </c>
      <c r="AU91" s="20">
        <v>0</v>
      </c>
      <c r="AV91" s="20">
        <v>3734.953</v>
      </c>
      <c r="AW91" s="20">
        <v>6765.0469999999996</v>
      </c>
      <c r="AX91" s="21">
        <v>10500</v>
      </c>
      <c r="AY91" s="20">
        <v>0</v>
      </c>
      <c r="AZ91" s="20">
        <v>1068.6500000000001</v>
      </c>
      <c r="BA91" s="20">
        <v>0</v>
      </c>
      <c r="BB91" s="21">
        <v>1068.6500000000001</v>
      </c>
      <c r="BC91" s="20">
        <v>6445.4493000000002</v>
      </c>
      <c r="BD91" s="20">
        <v>58348.186800000003</v>
      </c>
      <c r="BE91" s="20">
        <v>5407.2758999999996</v>
      </c>
      <c r="BF91" s="21">
        <v>63755.462700000004</v>
      </c>
      <c r="BG91" s="20">
        <v>11970.1201</v>
      </c>
      <c r="BH91" s="20">
        <v>108360.9186</v>
      </c>
      <c r="BI91" s="20">
        <v>10042.084000000001</v>
      </c>
      <c r="BJ91" s="21">
        <v>118403.00260000001</v>
      </c>
      <c r="BK91" s="20">
        <v>24826.616000000002</v>
      </c>
      <c r="BL91" s="20">
        <v>241812.39869999999</v>
      </c>
      <c r="BM91" s="20">
        <v>14062.727500000001</v>
      </c>
      <c r="BN91" s="21">
        <v>255875.1262</v>
      </c>
      <c r="BO91" s="20">
        <v>27172.1584</v>
      </c>
      <c r="BP91" s="20">
        <v>236342.1986</v>
      </c>
      <c r="BQ91" s="20">
        <v>22795.518599999999</v>
      </c>
      <c r="BR91" s="21">
        <v>259137.71720000001</v>
      </c>
      <c r="BS91" s="20">
        <v>0</v>
      </c>
      <c r="BT91" s="20">
        <v>4748.3459999999995</v>
      </c>
      <c r="BU91" s="20">
        <v>9433.6540000000005</v>
      </c>
      <c r="BV91" s="21">
        <v>14182</v>
      </c>
      <c r="BW91" s="20">
        <f>VLOOKUP(A:A,[1]AssistancePivot!$1:$1048576,32,FALSE)</f>
        <v>0</v>
      </c>
      <c r="BX91" s="20">
        <f>VLOOKUP(A:A,[1]AssistancePivot!$1:$1048576,33,FALSE)</f>
        <v>10.698600000000001</v>
      </c>
      <c r="BY91" s="20">
        <f>VLOOKUP(A:A,[1]AssistancePivot!$1:$1048576,34,FALSE)</f>
        <v>0</v>
      </c>
      <c r="BZ91" s="20">
        <f>Table2[[#This Row],[Energy Tax Savings Through FY18]]+Table2[[#This Row],[Energy Tax Savings FY19 and After]]</f>
        <v>10.698600000000001</v>
      </c>
      <c r="CA91" s="20">
        <v>0</v>
      </c>
      <c r="CB91" s="20">
        <v>0</v>
      </c>
      <c r="CC91" s="20">
        <v>0</v>
      </c>
      <c r="CD91" s="21">
        <v>0</v>
      </c>
      <c r="CE91" s="20">
        <v>20122.9653</v>
      </c>
      <c r="CF91" s="20">
        <v>213976.234</v>
      </c>
      <c r="CG91" s="20">
        <v>16881.744299999998</v>
      </c>
      <c r="CH91" s="21">
        <v>230857.97829999999</v>
      </c>
      <c r="CI91" s="20">
        <v>47295.123699999996</v>
      </c>
      <c r="CJ91" s="20">
        <v>445559.38799999998</v>
      </c>
      <c r="CK91" s="20">
        <v>30243.608899999999</v>
      </c>
      <c r="CL91" s="21">
        <v>475802.99689999997</v>
      </c>
      <c r="CM91" s="20">
        <v>0</v>
      </c>
      <c r="CN91" s="20">
        <v>9562.6476000000002</v>
      </c>
      <c r="CO91" s="20">
        <v>16198.700999999999</v>
      </c>
      <c r="CP91" s="21">
        <v>25761.348599999998</v>
      </c>
      <c r="CQ91" s="20">
        <v>1104.9541999999999</v>
      </c>
      <c r="CR91" s="20">
        <v>2101.6502</v>
      </c>
      <c r="CS91" s="20">
        <v>0</v>
      </c>
      <c r="CT91" s="21">
        <v>2101.6502</v>
      </c>
      <c r="CU91" s="20">
        <v>0</v>
      </c>
      <c r="CV91" s="20">
        <v>0</v>
      </c>
      <c r="CW91" s="20">
        <v>0</v>
      </c>
      <c r="CX91" s="21">
        <v>0</v>
      </c>
      <c r="CY91" s="20">
        <v>-1104.9541999999999</v>
      </c>
      <c r="CZ91" s="20">
        <v>7460.9974000000002</v>
      </c>
      <c r="DA91" s="20">
        <v>16198.700999999999</v>
      </c>
      <c r="DB91" s="21">
        <v>23659.698400000001</v>
      </c>
      <c r="DC91" s="20">
        <v>33583.205000000002</v>
      </c>
      <c r="DD91" s="20">
        <v>316249.09490000003</v>
      </c>
      <c r="DE91" s="20">
        <v>28173.933199999999</v>
      </c>
      <c r="DF91" s="21">
        <v>344423.0281</v>
      </c>
      <c r="DG91" s="20">
        <v>38538.534699999997</v>
      </c>
      <c r="DH91" s="20">
        <v>380685.3394</v>
      </c>
      <c r="DI91" s="20">
        <v>32331.104200000002</v>
      </c>
      <c r="DJ91" s="21">
        <v>413016.4436</v>
      </c>
      <c r="DK91" s="20">
        <v>72121.739700000006</v>
      </c>
      <c r="DL91" s="20">
        <v>696934.43429999996</v>
      </c>
      <c r="DM91" s="20">
        <v>60505.037400000001</v>
      </c>
      <c r="DN91" s="20">
        <v>757439.47169999999</v>
      </c>
      <c r="DO91" s="20">
        <v>73226.693899999998</v>
      </c>
      <c r="DP91" s="20">
        <v>689473.43689999997</v>
      </c>
      <c r="DQ91" s="20">
        <v>44306.3364</v>
      </c>
      <c r="DR91" s="22">
        <v>733779.7733</v>
      </c>
      <c r="DS91" s="22">
        <v>0</v>
      </c>
      <c r="DT91" s="22">
        <v>0</v>
      </c>
      <c r="DU91" s="22">
        <v>0</v>
      </c>
      <c r="DV91" s="22">
        <v>0</v>
      </c>
      <c r="DW91" s="52">
        <v>0</v>
      </c>
      <c r="DX91" s="52">
        <v>0</v>
      </c>
      <c r="DY91" s="52">
        <v>0</v>
      </c>
      <c r="DZ91" s="52">
        <v>3635</v>
      </c>
      <c r="EA91" s="52">
        <v>0</v>
      </c>
      <c r="EB91" s="52">
        <v>0</v>
      </c>
      <c r="EC91" s="52">
        <v>0</v>
      </c>
      <c r="ED91" s="52">
        <v>3635</v>
      </c>
      <c r="EE91" s="52">
        <v>0</v>
      </c>
      <c r="EF91" s="52">
        <v>0</v>
      </c>
      <c r="EG91" s="52">
        <v>0</v>
      </c>
      <c r="EH91" s="52">
        <v>100</v>
      </c>
      <c r="EI91" s="52">
        <v>3635</v>
      </c>
      <c r="EJ91" s="52">
        <v>3635</v>
      </c>
      <c r="EK91" s="52">
        <v>100</v>
      </c>
    </row>
    <row r="92" spans="1:141" s="23" customFormat="1" x14ac:dyDescent="0.2">
      <c r="A92" s="31">
        <v>92664</v>
      </c>
      <c r="B92" s="13" t="s">
        <v>230</v>
      </c>
      <c r="C92" s="14" t="s">
        <v>718</v>
      </c>
      <c r="D92" s="14" t="s">
        <v>1111</v>
      </c>
      <c r="E92" s="34">
        <v>17</v>
      </c>
      <c r="F92" s="36">
        <v>2583</v>
      </c>
      <c r="G92" s="16">
        <v>2</v>
      </c>
      <c r="H92" s="41">
        <v>696690</v>
      </c>
      <c r="I92" s="41">
        <v>447145</v>
      </c>
      <c r="J92" s="59" t="s">
        <v>2546</v>
      </c>
      <c r="K92" s="17" t="s">
        <v>1882</v>
      </c>
      <c r="L92" s="47" t="s">
        <v>1951</v>
      </c>
      <c r="M92" s="47" t="s">
        <v>1952</v>
      </c>
      <c r="N92" s="18">
        <v>168915000</v>
      </c>
      <c r="O92" s="13" t="str">
        <f>VLOOKUP(A:A,[1]ProjectInfoPivot!$1:$1048576,51,FALSE)</f>
        <v>NYC Public Utility Service, Sales Tax</v>
      </c>
      <c r="P92" s="54">
        <v>288</v>
      </c>
      <c r="Q92" s="54">
        <v>0</v>
      </c>
      <c r="R92" s="54">
        <v>267</v>
      </c>
      <c r="S92" s="54">
        <v>0</v>
      </c>
      <c r="T92" s="54">
        <v>0</v>
      </c>
      <c r="U92" s="54">
        <v>555</v>
      </c>
      <c r="V92" s="54">
        <v>411</v>
      </c>
      <c r="W92" s="54">
        <v>0</v>
      </c>
      <c r="X92" s="54">
        <v>0</v>
      </c>
      <c r="Y92" s="54">
        <v>420</v>
      </c>
      <c r="Z92" s="54">
        <v>54</v>
      </c>
      <c r="AA92" s="54">
        <v>4</v>
      </c>
      <c r="AB92" s="54">
        <v>40</v>
      </c>
      <c r="AC92" s="54">
        <v>5</v>
      </c>
      <c r="AD92" s="54">
        <v>4</v>
      </c>
      <c r="AE92" s="54">
        <v>48</v>
      </c>
      <c r="AF92" s="54">
        <v>56</v>
      </c>
      <c r="AG92" s="54" t="s">
        <v>2480</v>
      </c>
      <c r="AH92" s="54" t="s">
        <v>2481</v>
      </c>
      <c r="AI92" s="20">
        <v>2527.2323999999999</v>
      </c>
      <c r="AJ92" s="20">
        <v>15451.7582</v>
      </c>
      <c r="AK92" s="20">
        <v>13068.604799999999</v>
      </c>
      <c r="AL92" s="20">
        <v>28520.362999999998</v>
      </c>
      <c r="AM92" s="20">
        <v>4693.4315999999999</v>
      </c>
      <c r="AN92" s="20">
        <v>27767.340800000002</v>
      </c>
      <c r="AO92" s="20">
        <v>24270.265500000001</v>
      </c>
      <c r="AP92" s="21">
        <v>52037.606299999999</v>
      </c>
      <c r="AQ92" s="20">
        <v>0</v>
      </c>
      <c r="AR92" s="20">
        <v>1372.4263000000001</v>
      </c>
      <c r="AS92" s="20">
        <v>0</v>
      </c>
      <c r="AT92" s="21">
        <v>1372.4263000000001</v>
      </c>
      <c r="AU92" s="20">
        <v>0</v>
      </c>
      <c r="AV92" s="20">
        <v>0</v>
      </c>
      <c r="AW92" s="20">
        <v>0</v>
      </c>
      <c r="AX92" s="21">
        <v>0</v>
      </c>
      <c r="AY92" s="20">
        <v>0</v>
      </c>
      <c r="AZ92" s="20">
        <v>0</v>
      </c>
      <c r="BA92" s="20">
        <v>0</v>
      </c>
      <c r="BB92" s="21">
        <v>0</v>
      </c>
      <c r="BC92" s="20">
        <v>1132.0211999999999</v>
      </c>
      <c r="BD92" s="20">
        <v>35144.741000000002</v>
      </c>
      <c r="BE92" s="20">
        <v>5853.8096999999998</v>
      </c>
      <c r="BF92" s="21">
        <v>40998.5507</v>
      </c>
      <c r="BG92" s="20">
        <v>2102.3249999999998</v>
      </c>
      <c r="BH92" s="20">
        <v>65268.804700000001</v>
      </c>
      <c r="BI92" s="20">
        <v>10871.3604</v>
      </c>
      <c r="BJ92" s="21">
        <v>76140.165099999998</v>
      </c>
      <c r="BK92" s="20">
        <v>10455.010200000001</v>
      </c>
      <c r="BL92" s="20">
        <v>145005.071</v>
      </c>
      <c r="BM92" s="20">
        <v>54064.040399999998</v>
      </c>
      <c r="BN92" s="21">
        <v>199069.11139999999</v>
      </c>
      <c r="BO92" s="20">
        <v>5985.8810999999996</v>
      </c>
      <c r="BP92" s="20">
        <v>205618.84109999999</v>
      </c>
      <c r="BQ92" s="20">
        <v>30953.668799999999</v>
      </c>
      <c r="BR92" s="21">
        <v>236572.5099</v>
      </c>
      <c r="BS92" s="20">
        <v>0</v>
      </c>
      <c r="BT92" s="20">
        <v>283.03039999999999</v>
      </c>
      <c r="BU92" s="20">
        <v>3755.9695999999999</v>
      </c>
      <c r="BV92" s="21">
        <v>4039</v>
      </c>
      <c r="BW92" s="20">
        <f>VLOOKUP(A:A,[1]AssistancePivot!$1:$1048576,32,FALSE)</f>
        <v>0</v>
      </c>
      <c r="BX92" s="20">
        <f>VLOOKUP(A:A,[1]AssistancePivot!$1:$1048576,33,FALSE)</f>
        <v>208.74260000000001</v>
      </c>
      <c r="BY92" s="20">
        <f>VLOOKUP(A:A,[1]AssistancePivot!$1:$1048576,34,FALSE)</f>
        <v>0</v>
      </c>
      <c r="BZ92" s="20">
        <f>Table2[[#This Row],[Energy Tax Savings Through FY18]]+Table2[[#This Row],[Energy Tax Savings FY19 and After]]</f>
        <v>208.74260000000001</v>
      </c>
      <c r="CA92" s="20">
        <v>0</v>
      </c>
      <c r="CB92" s="20">
        <v>0</v>
      </c>
      <c r="CC92" s="20">
        <v>0</v>
      </c>
      <c r="CD92" s="21">
        <v>0</v>
      </c>
      <c r="CE92" s="20">
        <v>3440.2001</v>
      </c>
      <c r="CF92" s="20">
        <v>131899.87119999999</v>
      </c>
      <c r="CG92" s="20">
        <v>17789.663499999999</v>
      </c>
      <c r="CH92" s="21">
        <v>149689.53469999999</v>
      </c>
      <c r="CI92" s="20">
        <v>9426.0812000000005</v>
      </c>
      <c r="CJ92" s="20">
        <v>337026.93930000003</v>
      </c>
      <c r="CK92" s="20">
        <v>44987.362699999998</v>
      </c>
      <c r="CL92" s="21">
        <v>382014.30200000003</v>
      </c>
      <c r="CM92" s="20">
        <v>0</v>
      </c>
      <c r="CN92" s="20">
        <v>491.77300000000002</v>
      </c>
      <c r="CO92" s="20">
        <v>3755.9695999999999</v>
      </c>
      <c r="CP92" s="21">
        <v>4247.7425999999996</v>
      </c>
      <c r="CQ92" s="20">
        <v>0</v>
      </c>
      <c r="CR92" s="20">
        <v>0</v>
      </c>
      <c r="CS92" s="20">
        <v>0</v>
      </c>
      <c r="CT92" s="21">
        <v>0</v>
      </c>
      <c r="CU92" s="20">
        <v>0</v>
      </c>
      <c r="CV92" s="20">
        <v>0</v>
      </c>
      <c r="CW92" s="20">
        <v>0</v>
      </c>
      <c r="CX92" s="21">
        <v>0</v>
      </c>
      <c r="CY92" s="20">
        <v>0</v>
      </c>
      <c r="CZ92" s="20">
        <v>491.77300000000002</v>
      </c>
      <c r="DA92" s="20">
        <v>3755.9695999999999</v>
      </c>
      <c r="DB92" s="21">
        <v>4247.7425999999996</v>
      </c>
      <c r="DC92" s="20">
        <v>13206.545099999999</v>
      </c>
      <c r="DD92" s="20">
        <v>250210.3664</v>
      </c>
      <c r="DE92" s="20">
        <v>68292.539099999995</v>
      </c>
      <c r="DF92" s="21">
        <v>318502.90549999999</v>
      </c>
      <c r="DG92" s="20">
        <v>6674.5463</v>
      </c>
      <c r="DH92" s="20">
        <v>232313.41690000001</v>
      </c>
      <c r="DI92" s="20">
        <v>34514.833599999998</v>
      </c>
      <c r="DJ92" s="21">
        <v>266828.25050000002</v>
      </c>
      <c r="DK92" s="20">
        <v>19881.091400000001</v>
      </c>
      <c r="DL92" s="20">
        <v>482523.78330000001</v>
      </c>
      <c r="DM92" s="20">
        <v>102807.37270000001</v>
      </c>
      <c r="DN92" s="20">
        <v>585331.15599999996</v>
      </c>
      <c r="DO92" s="20">
        <v>19881.091400000001</v>
      </c>
      <c r="DP92" s="20">
        <v>482032.01030000002</v>
      </c>
      <c r="DQ92" s="20">
        <v>99051.403099999996</v>
      </c>
      <c r="DR92" s="22">
        <v>581083.41339999996</v>
      </c>
      <c r="DS92" s="22">
        <v>0</v>
      </c>
      <c r="DT92" s="22">
        <v>0</v>
      </c>
      <c r="DU92" s="22">
        <v>0</v>
      </c>
      <c r="DV92" s="22">
        <v>0</v>
      </c>
      <c r="DW92" s="52">
        <v>555</v>
      </c>
      <c r="DX92" s="52">
        <v>0</v>
      </c>
      <c r="DY92" s="52">
        <v>0</v>
      </c>
      <c r="DZ92" s="52">
        <v>0</v>
      </c>
      <c r="EA92" s="52">
        <v>555</v>
      </c>
      <c r="EB92" s="52">
        <v>0</v>
      </c>
      <c r="EC92" s="52">
        <v>0</v>
      </c>
      <c r="ED92" s="52">
        <v>0</v>
      </c>
      <c r="EE92" s="52">
        <v>100</v>
      </c>
      <c r="EF92" s="52">
        <v>0</v>
      </c>
      <c r="EG92" s="52">
        <v>0</v>
      </c>
      <c r="EH92" s="52">
        <v>0</v>
      </c>
      <c r="EI92" s="52">
        <v>555</v>
      </c>
      <c r="EJ92" s="52">
        <v>555</v>
      </c>
      <c r="EK92" s="52">
        <v>100</v>
      </c>
    </row>
    <row r="93" spans="1:141" s="23" customFormat="1" x14ac:dyDescent="0.2">
      <c r="A93" s="31">
        <v>92665</v>
      </c>
      <c r="B93" s="13" t="s">
        <v>231</v>
      </c>
      <c r="C93" s="14" t="s">
        <v>719</v>
      </c>
      <c r="D93" s="14" t="s">
        <v>1112</v>
      </c>
      <c r="E93" s="34">
        <v>3</v>
      </c>
      <c r="F93" s="36">
        <v>1012</v>
      </c>
      <c r="G93" s="16">
        <v>7501</v>
      </c>
      <c r="H93" s="41">
        <v>0</v>
      </c>
      <c r="I93" s="41">
        <v>384339</v>
      </c>
      <c r="J93" s="59" t="s">
        <v>2546</v>
      </c>
      <c r="K93" s="17" t="s">
        <v>1882</v>
      </c>
      <c r="L93" s="47" t="s">
        <v>1953</v>
      </c>
      <c r="M93" s="47" t="s">
        <v>1954</v>
      </c>
      <c r="N93" s="18">
        <v>538416000</v>
      </c>
      <c r="O93" s="13" t="str">
        <f>VLOOKUP(A:A,[1]ProjectInfoPivot!$1:$1048576,51,FALSE)</f>
        <v>Business Incentive Rate, Mortgage Recording Tax, Sales Tax, Sales Tax Growth Credits</v>
      </c>
      <c r="P93" s="54">
        <v>29</v>
      </c>
      <c r="Q93" s="54">
        <v>9</v>
      </c>
      <c r="R93" s="54">
        <v>2810</v>
      </c>
      <c r="S93" s="54">
        <v>123</v>
      </c>
      <c r="T93" s="54">
        <v>283</v>
      </c>
      <c r="U93" s="54">
        <v>3254</v>
      </c>
      <c r="V93" s="54">
        <v>3138</v>
      </c>
      <c r="W93" s="54">
        <v>0</v>
      </c>
      <c r="X93" s="54">
        <v>3300</v>
      </c>
      <c r="Y93" s="54">
        <v>3300</v>
      </c>
      <c r="Z93" s="54">
        <v>1148</v>
      </c>
      <c r="AA93" s="54">
        <v>64</v>
      </c>
      <c r="AB93" s="54">
        <v>0</v>
      </c>
      <c r="AC93" s="54">
        <v>1</v>
      </c>
      <c r="AD93" s="54">
        <v>2</v>
      </c>
      <c r="AE93" s="54">
        <v>33</v>
      </c>
      <c r="AF93" s="54">
        <v>64</v>
      </c>
      <c r="AG93" s="54" t="s">
        <v>2480</v>
      </c>
      <c r="AH93" s="54" t="s">
        <v>2481</v>
      </c>
      <c r="AI93" s="20">
        <v>3775.1552999999999</v>
      </c>
      <c r="AJ93" s="20">
        <v>3499278.9622</v>
      </c>
      <c r="AK93" s="20">
        <v>10666.5</v>
      </c>
      <c r="AL93" s="20">
        <v>3509945.4622</v>
      </c>
      <c r="AM93" s="20">
        <v>7011.0027</v>
      </c>
      <c r="AN93" s="20">
        <v>56561.072500000002</v>
      </c>
      <c r="AO93" s="20">
        <v>19809.214400000001</v>
      </c>
      <c r="AP93" s="21">
        <v>76370.286900000006</v>
      </c>
      <c r="AQ93" s="20">
        <v>0</v>
      </c>
      <c r="AR93" s="20">
        <v>4730.7700000000004</v>
      </c>
      <c r="AS93" s="20">
        <v>0</v>
      </c>
      <c r="AT93" s="21">
        <v>4730.7700000000004</v>
      </c>
      <c r="AU93" s="20">
        <v>0</v>
      </c>
      <c r="AV93" s="20">
        <v>0</v>
      </c>
      <c r="AW93" s="20">
        <v>0</v>
      </c>
      <c r="AX93" s="21">
        <v>0</v>
      </c>
      <c r="AY93" s="20">
        <v>0</v>
      </c>
      <c r="AZ93" s="20">
        <v>4730.7700000000004</v>
      </c>
      <c r="BA93" s="20">
        <v>0</v>
      </c>
      <c r="BB93" s="21">
        <v>4730.7700000000004</v>
      </c>
      <c r="BC93" s="20">
        <v>8643.0208000000002</v>
      </c>
      <c r="BD93" s="20">
        <v>63625.53</v>
      </c>
      <c r="BE93" s="20">
        <v>24420.394799999998</v>
      </c>
      <c r="BF93" s="21">
        <v>88045.924799999993</v>
      </c>
      <c r="BG93" s="20">
        <v>16051.3243</v>
      </c>
      <c r="BH93" s="20">
        <v>118161.6986</v>
      </c>
      <c r="BI93" s="20">
        <v>45352.161800000002</v>
      </c>
      <c r="BJ93" s="21">
        <v>163513.86040000001</v>
      </c>
      <c r="BK93" s="20">
        <v>35480.503100000002</v>
      </c>
      <c r="BL93" s="20">
        <v>3737627.2633000002</v>
      </c>
      <c r="BM93" s="20">
        <v>100248.27099999999</v>
      </c>
      <c r="BN93" s="21">
        <v>3837875.5343000004</v>
      </c>
      <c r="BO93" s="20">
        <v>41955.389799999997</v>
      </c>
      <c r="BP93" s="20">
        <v>327670.73839999997</v>
      </c>
      <c r="BQ93" s="20">
        <v>118542.7188</v>
      </c>
      <c r="BR93" s="21">
        <v>446213.45719999995</v>
      </c>
      <c r="BS93" s="20">
        <v>0</v>
      </c>
      <c r="BT93" s="20">
        <v>3598.5646000000002</v>
      </c>
      <c r="BU93" s="20">
        <v>10744.662399999999</v>
      </c>
      <c r="BV93" s="21">
        <v>14343.226999999999</v>
      </c>
      <c r="BW93" s="20">
        <f>VLOOKUP(A:A,[1]AssistancePivot!$1:$1048576,32,FALSE)</f>
        <v>10.5608</v>
      </c>
      <c r="BX93" s="20">
        <f>VLOOKUP(A:A,[1]AssistancePivot!$1:$1048576,33,FALSE)</f>
        <v>111.9067</v>
      </c>
      <c r="BY93" s="20">
        <f>VLOOKUP(A:A,[1]AssistancePivot!$1:$1048576,34,FALSE)</f>
        <v>14.199299999999999</v>
      </c>
      <c r="BZ93" s="20">
        <f>Table2[[#This Row],[Energy Tax Savings Through FY18]]+Table2[[#This Row],[Energy Tax Savings FY19 and After]]</f>
        <v>126.10599999999999</v>
      </c>
      <c r="CA93" s="20">
        <v>0</v>
      </c>
      <c r="CB93" s="20">
        <v>0</v>
      </c>
      <c r="CC93" s="20">
        <v>0</v>
      </c>
      <c r="CD93" s="21">
        <v>0</v>
      </c>
      <c r="CE93" s="20">
        <v>24112.5569</v>
      </c>
      <c r="CF93" s="20">
        <v>211973.8579</v>
      </c>
      <c r="CG93" s="20">
        <v>68128.745200000005</v>
      </c>
      <c r="CH93" s="21">
        <v>280102.60310000001</v>
      </c>
      <c r="CI93" s="20">
        <v>66057.385899999994</v>
      </c>
      <c r="CJ93" s="20">
        <v>535934.125</v>
      </c>
      <c r="CK93" s="20">
        <v>175912.6023</v>
      </c>
      <c r="CL93" s="21">
        <v>711846.72730000003</v>
      </c>
      <c r="CM93" s="20">
        <v>10.5608</v>
      </c>
      <c r="CN93" s="20">
        <v>8441.2412999999997</v>
      </c>
      <c r="CO93" s="20">
        <v>10758.861699999999</v>
      </c>
      <c r="CP93" s="21">
        <v>19200.102999999999</v>
      </c>
      <c r="CQ93" s="20">
        <v>49.848199999999999</v>
      </c>
      <c r="CR93" s="20">
        <v>177.7268</v>
      </c>
      <c r="CS93" s="20">
        <v>49.848199999999999</v>
      </c>
      <c r="CT93" s="21">
        <v>227.57499999999999</v>
      </c>
      <c r="CU93" s="20">
        <v>0</v>
      </c>
      <c r="CV93" s="20">
        <v>0</v>
      </c>
      <c r="CW93" s="20">
        <v>0</v>
      </c>
      <c r="CX93" s="21">
        <v>0</v>
      </c>
      <c r="CY93" s="20">
        <v>-39.287399999999998</v>
      </c>
      <c r="CZ93" s="20">
        <v>8263.5144999999993</v>
      </c>
      <c r="DA93" s="20">
        <v>10709.013499999999</v>
      </c>
      <c r="DB93" s="21">
        <v>18972.527999999998</v>
      </c>
      <c r="DC93" s="20">
        <v>52741.5478</v>
      </c>
      <c r="DD93" s="20">
        <v>3888241.5430999999</v>
      </c>
      <c r="DE93" s="20">
        <v>149018.4332</v>
      </c>
      <c r="DF93" s="21">
        <v>4037259.9762999997</v>
      </c>
      <c r="DG93" s="20">
        <v>48806.902000000002</v>
      </c>
      <c r="DH93" s="20">
        <v>393761.08649999998</v>
      </c>
      <c r="DI93" s="20">
        <v>137901.30179999999</v>
      </c>
      <c r="DJ93" s="21">
        <v>531662.38829999999</v>
      </c>
      <c r="DK93" s="20">
        <v>101548.4498</v>
      </c>
      <c r="DL93" s="20">
        <v>4282002.6295999996</v>
      </c>
      <c r="DM93" s="20">
        <v>286919.73499999999</v>
      </c>
      <c r="DN93" s="20">
        <v>4568922.3646</v>
      </c>
      <c r="DO93" s="20">
        <v>101587.7372</v>
      </c>
      <c r="DP93" s="20">
        <v>4273739.1151000001</v>
      </c>
      <c r="DQ93" s="20">
        <v>276210.72149999999</v>
      </c>
      <c r="DR93" s="22">
        <v>4549949.8366</v>
      </c>
      <c r="DS93" s="22">
        <v>0</v>
      </c>
      <c r="DT93" s="22">
        <v>151.25399999999999</v>
      </c>
      <c r="DU93" s="22">
        <v>0</v>
      </c>
      <c r="DV93" s="22">
        <v>0</v>
      </c>
      <c r="DW93" s="52">
        <v>0</v>
      </c>
      <c r="DX93" s="52">
        <v>48</v>
      </c>
      <c r="DY93" s="52">
        <v>0</v>
      </c>
      <c r="DZ93" s="52">
        <v>3206</v>
      </c>
      <c r="EA93" s="52">
        <v>0</v>
      </c>
      <c r="EB93" s="52">
        <v>48</v>
      </c>
      <c r="EC93" s="52">
        <v>0</v>
      </c>
      <c r="ED93" s="52">
        <v>3206</v>
      </c>
      <c r="EE93" s="52">
        <v>0</v>
      </c>
      <c r="EF93" s="52">
        <v>100</v>
      </c>
      <c r="EG93" s="52">
        <v>0</v>
      </c>
      <c r="EH93" s="52">
        <v>100</v>
      </c>
      <c r="EI93" s="52">
        <v>3254</v>
      </c>
      <c r="EJ93" s="52">
        <v>3254</v>
      </c>
      <c r="EK93" s="52">
        <v>100</v>
      </c>
    </row>
    <row r="94" spans="1:141" s="23" customFormat="1" x14ac:dyDescent="0.2">
      <c r="A94" s="31">
        <v>92669</v>
      </c>
      <c r="B94" s="13" t="s">
        <v>232</v>
      </c>
      <c r="C94" s="14" t="s">
        <v>720</v>
      </c>
      <c r="D94" s="14" t="s">
        <v>1112</v>
      </c>
      <c r="E94" s="34">
        <v>3</v>
      </c>
      <c r="F94" s="36">
        <v>1096</v>
      </c>
      <c r="G94" s="16">
        <v>1001</v>
      </c>
      <c r="H94" s="41">
        <v>80282</v>
      </c>
      <c r="I94" s="41">
        <v>210653</v>
      </c>
      <c r="J94" s="59" t="s">
        <v>2547</v>
      </c>
      <c r="K94" s="17" t="s">
        <v>1837</v>
      </c>
      <c r="L94" s="47" t="s">
        <v>1955</v>
      </c>
      <c r="M94" s="47" t="s">
        <v>1956</v>
      </c>
      <c r="N94" s="18">
        <v>90758100</v>
      </c>
      <c r="O94" s="13" t="str">
        <f>VLOOKUP(A:A,[1]ProjectInfoPivot!$1:$1048576,51,FALSE)</f>
        <v>Mortgage Recording Tax, Payment In Lieu Of Taxes, Sales Tax</v>
      </c>
      <c r="P94" s="54">
        <v>69</v>
      </c>
      <c r="Q94" s="54">
        <v>0</v>
      </c>
      <c r="R94" s="54">
        <v>68</v>
      </c>
      <c r="S94" s="54">
        <v>0</v>
      </c>
      <c r="T94" s="54">
        <v>0</v>
      </c>
      <c r="U94" s="54">
        <v>137</v>
      </c>
      <c r="V94" s="54">
        <v>102</v>
      </c>
      <c r="W94" s="54">
        <v>0</v>
      </c>
      <c r="X94" s="54">
        <v>0</v>
      </c>
      <c r="Y94" s="54">
        <v>150</v>
      </c>
      <c r="Z94" s="54">
        <v>196</v>
      </c>
      <c r="AA94" s="54">
        <v>0</v>
      </c>
      <c r="AB94" s="54">
        <v>0</v>
      </c>
      <c r="AC94" s="54">
        <v>0</v>
      </c>
      <c r="AD94" s="54">
        <v>0</v>
      </c>
      <c r="AE94" s="54">
        <v>0</v>
      </c>
      <c r="AF94" s="54">
        <v>100</v>
      </c>
      <c r="AG94" s="54" t="s">
        <v>2480</v>
      </c>
      <c r="AH94" s="54" t="s">
        <v>2480</v>
      </c>
      <c r="AI94" s="20">
        <v>250.3263</v>
      </c>
      <c r="AJ94" s="20">
        <v>3646.6359000000002</v>
      </c>
      <c r="AK94" s="20">
        <v>752.22329999999999</v>
      </c>
      <c r="AL94" s="20">
        <v>4398.8591999999999</v>
      </c>
      <c r="AM94" s="20">
        <v>2121.2275</v>
      </c>
      <c r="AN94" s="20">
        <v>11589.371800000001</v>
      </c>
      <c r="AO94" s="20">
        <v>6374.2275</v>
      </c>
      <c r="AP94" s="21">
        <v>17963.599300000002</v>
      </c>
      <c r="AQ94" s="20">
        <v>0</v>
      </c>
      <c r="AR94" s="20">
        <v>1286.4626000000001</v>
      </c>
      <c r="AS94" s="20">
        <v>0</v>
      </c>
      <c r="AT94" s="21">
        <v>1286.4626000000001</v>
      </c>
      <c r="AU94" s="20">
        <v>1454.481</v>
      </c>
      <c r="AV94" s="20">
        <v>6741.4105</v>
      </c>
      <c r="AW94" s="20">
        <v>0</v>
      </c>
      <c r="AX94" s="21">
        <v>6741.4105</v>
      </c>
      <c r="AY94" s="20">
        <v>0</v>
      </c>
      <c r="AZ94" s="20">
        <v>1286.4626000000001</v>
      </c>
      <c r="BA94" s="20">
        <v>0</v>
      </c>
      <c r="BB94" s="21">
        <v>1286.4626000000001</v>
      </c>
      <c r="BC94" s="20">
        <v>102.4248</v>
      </c>
      <c r="BD94" s="20">
        <v>1665.5193999999999</v>
      </c>
      <c r="BE94" s="20">
        <v>307.78359999999998</v>
      </c>
      <c r="BF94" s="21">
        <v>1973.3029999999999</v>
      </c>
      <c r="BG94" s="20">
        <v>190.2174</v>
      </c>
      <c r="BH94" s="20">
        <v>3093.1075000000001</v>
      </c>
      <c r="BI94" s="20">
        <v>571.59780000000001</v>
      </c>
      <c r="BJ94" s="21">
        <v>3664.7053000000001</v>
      </c>
      <c r="BK94" s="20">
        <v>1209.7149999999999</v>
      </c>
      <c r="BL94" s="20">
        <v>13253.224099999999</v>
      </c>
      <c r="BM94" s="20">
        <v>8005.8321999999998</v>
      </c>
      <c r="BN94" s="21">
        <v>21259.0563</v>
      </c>
      <c r="BO94" s="20">
        <v>474.596</v>
      </c>
      <c r="BP94" s="20">
        <v>8507.7443000000003</v>
      </c>
      <c r="BQ94" s="20">
        <v>1426.1475</v>
      </c>
      <c r="BR94" s="21">
        <v>9933.8918000000012</v>
      </c>
      <c r="BS94" s="20">
        <v>0</v>
      </c>
      <c r="BT94" s="20">
        <v>0</v>
      </c>
      <c r="BU94" s="20">
        <v>3858</v>
      </c>
      <c r="BV94" s="21">
        <v>3858</v>
      </c>
      <c r="BW94" s="20">
        <f>VLOOKUP(A:A,[1]AssistancePivot!$1:$1048576,32,FALSE)</f>
        <v>0</v>
      </c>
      <c r="BX94" s="20">
        <f>VLOOKUP(A:A,[1]AssistancePivot!$1:$1048576,33,FALSE)</f>
        <v>0</v>
      </c>
      <c r="BY94" s="20">
        <f>VLOOKUP(A:A,[1]AssistancePivot!$1:$1048576,34,FALSE)</f>
        <v>0</v>
      </c>
      <c r="BZ94" s="20">
        <f>Table2[[#This Row],[Energy Tax Savings Through FY18]]+Table2[[#This Row],[Energy Tax Savings FY19 and After]]</f>
        <v>0</v>
      </c>
      <c r="CA94" s="20">
        <v>0</v>
      </c>
      <c r="CB94" s="20">
        <v>0</v>
      </c>
      <c r="CC94" s="20">
        <v>0</v>
      </c>
      <c r="CD94" s="21">
        <v>0</v>
      </c>
      <c r="CE94" s="20">
        <v>285.74770000000001</v>
      </c>
      <c r="CF94" s="20">
        <v>5590.4426999999996</v>
      </c>
      <c r="CG94" s="20">
        <v>858.66390000000001</v>
      </c>
      <c r="CH94" s="21">
        <v>6449.1065999999992</v>
      </c>
      <c r="CI94" s="20">
        <v>760.34370000000001</v>
      </c>
      <c r="CJ94" s="20">
        <v>14098.187</v>
      </c>
      <c r="CK94" s="20">
        <v>-1573.1886</v>
      </c>
      <c r="CL94" s="21">
        <v>12524.9984</v>
      </c>
      <c r="CM94" s="20">
        <v>1454.481</v>
      </c>
      <c r="CN94" s="20">
        <v>8027.8730999999998</v>
      </c>
      <c r="CO94" s="20">
        <v>3858</v>
      </c>
      <c r="CP94" s="21">
        <v>11885.873100000001</v>
      </c>
      <c r="CQ94" s="20">
        <v>0</v>
      </c>
      <c r="CR94" s="20">
        <v>55.8553</v>
      </c>
      <c r="CS94" s="20">
        <v>0</v>
      </c>
      <c r="CT94" s="21">
        <v>55.8553</v>
      </c>
      <c r="CU94" s="20">
        <v>0</v>
      </c>
      <c r="CV94" s="20">
        <v>0</v>
      </c>
      <c r="CW94" s="20">
        <v>0</v>
      </c>
      <c r="CX94" s="21">
        <v>0</v>
      </c>
      <c r="CY94" s="20">
        <v>1454.481</v>
      </c>
      <c r="CZ94" s="20">
        <v>7972.0177999999996</v>
      </c>
      <c r="DA94" s="20">
        <v>3858</v>
      </c>
      <c r="DB94" s="21">
        <v>11830.0178</v>
      </c>
      <c r="DC94" s="20">
        <v>2846.1498000000001</v>
      </c>
      <c r="DD94" s="20">
        <v>25030.214599999999</v>
      </c>
      <c r="DE94" s="20">
        <v>8552.5982999999997</v>
      </c>
      <c r="DF94" s="21">
        <v>33582.812899999997</v>
      </c>
      <c r="DG94" s="20">
        <v>578.38990000000001</v>
      </c>
      <c r="DH94" s="20">
        <v>10349.069600000001</v>
      </c>
      <c r="DI94" s="20">
        <v>1738.0453</v>
      </c>
      <c r="DJ94" s="21">
        <v>12087.1149</v>
      </c>
      <c r="DK94" s="20">
        <v>3424.5396999999998</v>
      </c>
      <c r="DL94" s="20">
        <v>35379.284200000002</v>
      </c>
      <c r="DM94" s="20">
        <v>10290.643599999999</v>
      </c>
      <c r="DN94" s="20">
        <v>45669.927800000005</v>
      </c>
      <c r="DO94" s="20">
        <v>1970.0587</v>
      </c>
      <c r="DP94" s="20">
        <v>27407.2664</v>
      </c>
      <c r="DQ94" s="20">
        <v>6432.6436000000003</v>
      </c>
      <c r="DR94" s="22">
        <v>33839.910000000003</v>
      </c>
      <c r="DS94" s="22">
        <v>0</v>
      </c>
      <c r="DT94" s="22">
        <v>0</v>
      </c>
      <c r="DU94" s="22">
        <v>0</v>
      </c>
      <c r="DV94" s="22">
        <v>0</v>
      </c>
      <c r="DW94" s="52">
        <v>137</v>
      </c>
      <c r="DX94" s="52">
        <v>0</v>
      </c>
      <c r="DY94" s="52">
        <v>0</v>
      </c>
      <c r="DZ94" s="52">
        <v>0</v>
      </c>
      <c r="EA94" s="52">
        <v>137</v>
      </c>
      <c r="EB94" s="52">
        <v>0</v>
      </c>
      <c r="EC94" s="52">
        <v>0</v>
      </c>
      <c r="ED94" s="52">
        <v>0</v>
      </c>
      <c r="EE94" s="52">
        <v>100</v>
      </c>
      <c r="EF94" s="52">
        <v>0</v>
      </c>
      <c r="EG94" s="52">
        <v>0</v>
      </c>
      <c r="EH94" s="52">
        <v>0</v>
      </c>
      <c r="EI94" s="52">
        <v>137</v>
      </c>
      <c r="EJ94" s="52">
        <v>137</v>
      </c>
      <c r="EK94" s="52">
        <v>100</v>
      </c>
    </row>
    <row r="95" spans="1:141" s="23" customFormat="1" ht="25.5" x14ac:dyDescent="0.2">
      <c r="A95" s="31">
        <v>92670</v>
      </c>
      <c r="B95" s="13" t="s">
        <v>233</v>
      </c>
      <c r="C95" s="14" t="s">
        <v>721</v>
      </c>
      <c r="D95" s="14" t="s">
        <v>1110</v>
      </c>
      <c r="E95" s="34">
        <v>22</v>
      </c>
      <c r="F95" s="36">
        <v>732</v>
      </c>
      <c r="G95" s="16">
        <v>12</v>
      </c>
      <c r="H95" s="41">
        <v>9125</v>
      </c>
      <c r="I95" s="41">
        <v>10005</v>
      </c>
      <c r="J95" s="59" t="s">
        <v>2548</v>
      </c>
      <c r="K95" s="17" t="s">
        <v>1837</v>
      </c>
      <c r="L95" s="47" t="s">
        <v>1957</v>
      </c>
      <c r="M95" s="47" t="s">
        <v>1930</v>
      </c>
      <c r="N95" s="18">
        <v>1501000</v>
      </c>
      <c r="O95" s="13" t="str">
        <f>VLOOKUP(A:A,[1]ProjectInfoPivot!$1:$1048576,51,FALSE)</f>
        <v>Mortgage Recording Tax, Payment In Lieu Of Taxes, Sales Tax</v>
      </c>
      <c r="P95" s="54">
        <v>2</v>
      </c>
      <c r="Q95" s="54">
        <v>0</v>
      </c>
      <c r="R95" s="54">
        <v>24</v>
      </c>
      <c r="S95" s="54">
        <v>0</v>
      </c>
      <c r="T95" s="54">
        <v>0</v>
      </c>
      <c r="U95" s="54">
        <v>26</v>
      </c>
      <c r="V95" s="54">
        <v>25</v>
      </c>
      <c r="W95" s="54">
        <v>0</v>
      </c>
      <c r="X95" s="54">
        <v>0</v>
      </c>
      <c r="Y95" s="54">
        <v>0</v>
      </c>
      <c r="Z95" s="54">
        <v>4</v>
      </c>
      <c r="AA95" s="54">
        <v>0</v>
      </c>
      <c r="AB95" s="54">
        <v>0</v>
      </c>
      <c r="AC95" s="54">
        <v>0</v>
      </c>
      <c r="AD95" s="54">
        <v>0</v>
      </c>
      <c r="AE95" s="54">
        <v>0</v>
      </c>
      <c r="AF95" s="54">
        <v>85</v>
      </c>
      <c r="AG95" s="54" t="s">
        <v>2480</v>
      </c>
      <c r="AH95" s="54" t="s">
        <v>2480</v>
      </c>
      <c r="AI95" s="20">
        <v>11.411099999999999</v>
      </c>
      <c r="AJ95" s="20">
        <v>135.17339999999999</v>
      </c>
      <c r="AK95" s="20">
        <v>27.888300000000001</v>
      </c>
      <c r="AL95" s="20">
        <v>163.06169999999997</v>
      </c>
      <c r="AM95" s="20">
        <v>8.3793000000000006</v>
      </c>
      <c r="AN95" s="20">
        <v>252.81790000000001</v>
      </c>
      <c r="AO95" s="20">
        <v>20.4788</v>
      </c>
      <c r="AP95" s="21">
        <v>273.29669999999999</v>
      </c>
      <c r="AQ95" s="20">
        <v>0</v>
      </c>
      <c r="AR95" s="20">
        <v>18.158799999999999</v>
      </c>
      <c r="AS95" s="20">
        <v>0</v>
      </c>
      <c r="AT95" s="21">
        <v>18.158799999999999</v>
      </c>
      <c r="AU95" s="20">
        <v>11.177199999999999</v>
      </c>
      <c r="AV95" s="20">
        <v>181.36770000000001</v>
      </c>
      <c r="AW95" s="20">
        <v>27.3169</v>
      </c>
      <c r="AX95" s="21">
        <v>208.68460000000002</v>
      </c>
      <c r="AY95" s="20">
        <v>0</v>
      </c>
      <c r="AZ95" s="20">
        <v>18.158799999999999</v>
      </c>
      <c r="BA95" s="20">
        <v>0</v>
      </c>
      <c r="BB95" s="21">
        <v>18.158799999999999</v>
      </c>
      <c r="BC95" s="20">
        <v>32.451099999999997</v>
      </c>
      <c r="BD95" s="20">
        <v>213.785</v>
      </c>
      <c r="BE95" s="20">
        <v>79.309899999999999</v>
      </c>
      <c r="BF95" s="21">
        <v>293.0949</v>
      </c>
      <c r="BG95" s="20">
        <v>60.266300000000001</v>
      </c>
      <c r="BH95" s="20">
        <v>397.0301</v>
      </c>
      <c r="BI95" s="20">
        <v>147.2895</v>
      </c>
      <c r="BJ95" s="21">
        <v>544.31960000000004</v>
      </c>
      <c r="BK95" s="20">
        <v>101.3306</v>
      </c>
      <c r="BL95" s="20">
        <v>817.43870000000004</v>
      </c>
      <c r="BM95" s="20">
        <v>247.64959999999999</v>
      </c>
      <c r="BN95" s="21">
        <v>1065.0883000000001</v>
      </c>
      <c r="BO95" s="20">
        <v>265.64409999999998</v>
      </c>
      <c r="BP95" s="20">
        <v>1781.0545999999999</v>
      </c>
      <c r="BQ95" s="20">
        <v>649.22910000000002</v>
      </c>
      <c r="BR95" s="21">
        <v>2430.2837</v>
      </c>
      <c r="BS95" s="20">
        <v>0</v>
      </c>
      <c r="BT95" s="20">
        <v>13.8695</v>
      </c>
      <c r="BU95" s="20">
        <v>0</v>
      </c>
      <c r="BV95" s="21">
        <v>13.8695</v>
      </c>
      <c r="BW95" s="20">
        <f>VLOOKUP(A:A,[1]AssistancePivot!$1:$1048576,32,FALSE)</f>
        <v>0</v>
      </c>
      <c r="BX95" s="20">
        <f>VLOOKUP(A:A,[1]AssistancePivot!$1:$1048576,33,FALSE)</f>
        <v>0</v>
      </c>
      <c r="BY95" s="20">
        <f>VLOOKUP(A:A,[1]AssistancePivot!$1:$1048576,34,FALSE)</f>
        <v>0</v>
      </c>
      <c r="BZ95" s="20">
        <f>Table2[[#This Row],[Energy Tax Savings Through FY18]]+Table2[[#This Row],[Energy Tax Savings FY19 and After]]</f>
        <v>0</v>
      </c>
      <c r="CA95" s="20">
        <v>0</v>
      </c>
      <c r="CB95" s="20">
        <v>0</v>
      </c>
      <c r="CC95" s="20">
        <v>0</v>
      </c>
      <c r="CD95" s="21">
        <v>0</v>
      </c>
      <c r="CE95" s="20">
        <v>101.3137</v>
      </c>
      <c r="CF95" s="20">
        <v>781.49789999999996</v>
      </c>
      <c r="CG95" s="20">
        <v>247.60849999999999</v>
      </c>
      <c r="CH95" s="21">
        <v>1029.1063999999999</v>
      </c>
      <c r="CI95" s="20">
        <v>366.95780000000002</v>
      </c>
      <c r="CJ95" s="20">
        <v>2548.683</v>
      </c>
      <c r="CK95" s="20">
        <v>896.83759999999995</v>
      </c>
      <c r="CL95" s="21">
        <v>3445.5205999999998</v>
      </c>
      <c r="CM95" s="20">
        <v>11.177199999999999</v>
      </c>
      <c r="CN95" s="20">
        <v>213.39599999999999</v>
      </c>
      <c r="CO95" s="20">
        <v>27.3169</v>
      </c>
      <c r="CP95" s="21">
        <v>240.71289999999999</v>
      </c>
      <c r="CQ95" s="20">
        <v>0</v>
      </c>
      <c r="CR95" s="20">
        <v>0</v>
      </c>
      <c r="CS95" s="20">
        <v>0</v>
      </c>
      <c r="CT95" s="21">
        <v>0</v>
      </c>
      <c r="CU95" s="20">
        <v>0</v>
      </c>
      <c r="CV95" s="20">
        <v>0</v>
      </c>
      <c r="CW95" s="20">
        <v>0</v>
      </c>
      <c r="CX95" s="21">
        <v>0</v>
      </c>
      <c r="CY95" s="20">
        <v>11.177199999999999</v>
      </c>
      <c r="CZ95" s="20">
        <v>213.39599999999999</v>
      </c>
      <c r="DA95" s="20">
        <v>27.3169</v>
      </c>
      <c r="DB95" s="21">
        <v>240.71289999999999</v>
      </c>
      <c r="DC95" s="20">
        <v>285.43450000000001</v>
      </c>
      <c r="DD95" s="20">
        <v>2187.2046999999998</v>
      </c>
      <c r="DE95" s="20">
        <v>697.59619999999995</v>
      </c>
      <c r="DF95" s="21">
        <v>2884.8008999999997</v>
      </c>
      <c r="DG95" s="20">
        <v>194.03110000000001</v>
      </c>
      <c r="DH95" s="20">
        <v>1392.3130000000001</v>
      </c>
      <c r="DI95" s="20">
        <v>474.2079</v>
      </c>
      <c r="DJ95" s="21">
        <v>1866.5209</v>
      </c>
      <c r="DK95" s="20">
        <v>479.46559999999999</v>
      </c>
      <c r="DL95" s="20">
        <v>3579.5176999999999</v>
      </c>
      <c r="DM95" s="20">
        <v>1171.8041000000001</v>
      </c>
      <c r="DN95" s="20">
        <v>4751.3217999999997</v>
      </c>
      <c r="DO95" s="20">
        <v>468.28840000000002</v>
      </c>
      <c r="DP95" s="20">
        <v>3366.1217000000001</v>
      </c>
      <c r="DQ95" s="20">
        <v>1144.4872</v>
      </c>
      <c r="DR95" s="22">
        <v>4510.6089000000002</v>
      </c>
      <c r="DS95" s="22">
        <v>0</v>
      </c>
      <c r="DT95" s="22">
        <v>0</v>
      </c>
      <c r="DU95" s="22">
        <v>0</v>
      </c>
      <c r="DV95" s="22">
        <v>0</v>
      </c>
      <c r="DW95" s="52">
        <v>0</v>
      </c>
      <c r="DX95" s="52">
        <v>0</v>
      </c>
      <c r="DY95" s="52">
        <v>0</v>
      </c>
      <c r="DZ95" s="52">
        <v>0</v>
      </c>
      <c r="EA95" s="52">
        <v>0</v>
      </c>
      <c r="EB95" s="52">
        <v>0</v>
      </c>
      <c r="EC95" s="52">
        <v>0</v>
      </c>
      <c r="ED95" s="52">
        <v>0</v>
      </c>
      <c r="EE95" s="52">
        <v>0</v>
      </c>
      <c r="EF95" s="52">
        <v>0</v>
      </c>
      <c r="EG95" s="52">
        <v>0</v>
      </c>
      <c r="EH95" s="52">
        <v>0</v>
      </c>
      <c r="EI95" s="52">
        <v>0</v>
      </c>
      <c r="EJ95" s="52">
        <v>0</v>
      </c>
      <c r="EK95" s="52"/>
    </row>
    <row r="96" spans="1:141" s="23" customFormat="1" x14ac:dyDescent="0.2">
      <c r="A96" s="31">
        <v>92671</v>
      </c>
      <c r="B96" s="13" t="s">
        <v>234</v>
      </c>
      <c r="C96" s="14" t="s">
        <v>722</v>
      </c>
      <c r="D96" s="14" t="s">
        <v>1111</v>
      </c>
      <c r="E96" s="34">
        <v>11</v>
      </c>
      <c r="F96" s="36">
        <v>3335</v>
      </c>
      <c r="G96" s="16">
        <v>192</v>
      </c>
      <c r="H96" s="41">
        <v>2500</v>
      </c>
      <c r="I96" s="41">
        <v>4200</v>
      </c>
      <c r="J96" s="59" t="s">
        <v>2526</v>
      </c>
      <c r="K96" s="17" t="s">
        <v>1876</v>
      </c>
      <c r="L96" s="47" t="s">
        <v>1958</v>
      </c>
      <c r="M96" s="47" t="s">
        <v>1936</v>
      </c>
      <c r="N96" s="18">
        <v>1054000</v>
      </c>
      <c r="O96" s="13" t="str">
        <f>VLOOKUP(A:A,[1]ProjectInfoPivot!$1:$1048576,51,FALSE)</f>
        <v>Mortgage Recording Tax, Tax Exempt Bonds</v>
      </c>
      <c r="P96" s="54">
        <v>0</v>
      </c>
      <c r="Q96" s="54">
        <v>0</v>
      </c>
      <c r="R96" s="54">
        <v>0</v>
      </c>
      <c r="S96" s="54">
        <v>0</v>
      </c>
      <c r="T96" s="54">
        <v>0</v>
      </c>
      <c r="U96" s="54">
        <v>0</v>
      </c>
      <c r="V96" s="54">
        <v>6</v>
      </c>
      <c r="W96" s="54">
        <v>0</v>
      </c>
      <c r="X96" s="54">
        <v>0</v>
      </c>
      <c r="Y96" s="54">
        <v>7</v>
      </c>
      <c r="Z96" s="54">
        <v>0</v>
      </c>
      <c r="AA96" s="54">
        <v>0</v>
      </c>
      <c r="AB96" s="54">
        <v>0</v>
      </c>
      <c r="AC96" s="54">
        <v>0</v>
      </c>
      <c r="AD96" s="54">
        <v>0</v>
      </c>
      <c r="AE96" s="54">
        <v>0</v>
      </c>
      <c r="AF96" s="54"/>
      <c r="AG96" s="54"/>
      <c r="AH96" s="54"/>
      <c r="AI96" s="20">
        <v>0</v>
      </c>
      <c r="AJ96" s="20">
        <v>0</v>
      </c>
      <c r="AK96" s="20">
        <v>0</v>
      </c>
      <c r="AL96" s="20">
        <v>0</v>
      </c>
      <c r="AM96" s="20">
        <v>0</v>
      </c>
      <c r="AN96" s="20">
        <v>0</v>
      </c>
      <c r="AO96" s="20">
        <v>0</v>
      </c>
      <c r="AP96" s="21">
        <v>0</v>
      </c>
      <c r="AQ96" s="20">
        <v>0</v>
      </c>
      <c r="AR96" s="20">
        <v>18.4924</v>
      </c>
      <c r="AS96" s="20">
        <v>0</v>
      </c>
      <c r="AT96" s="21">
        <v>18.4924</v>
      </c>
      <c r="AU96" s="20">
        <v>0</v>
      </c>
      <c r="AV96" s="20">
        <v>0</v>
      </c>
      <c r="AW96" s="20">
        <v>0</v>
      </c>
      <c r="AX96" s="21">
        <v>0</v>
      </c>
      <c r="AY96" s="20">
        <v>0</v>
      </c>
      <c r="AZ96" s="20">
        <v>18.4924</v>
      </c>
      <c r="BA96" s="20">
        <v>0</v>
      </c>
      <c r="BB96" s="21">
        <v>18.4924</v>
      </c>
      <c r="BC96" s="20">
        <v>3.0084</v>
      </c>
      <c r="BD96" s="20">
        <v>23.997599999999998</v>
      </c>
      <c r="BE96" s="20">
        <v>0</v>
      </c>
      <c r="BF96" s="21">
        <v>23.997599999999998</v>
      </c>
      <c r="BG96" s="20">
        <v>5.5869999999999997</v>
      </c>
      <c r="BH96" s="20">
        <v>44.567100000000003</v>
      </c>
      <c r="BI96" s="20">
        <v>0</v>
      </c>
      <c r="BJ96" s="21">
        <v>44.567100000000003</v>
      </c>
      <c r="BK96" s="20">
        <v>8.5953999999999997</v>
      </c>
      <c r="BL96" s="20">
        <v>68.564700000000002</v>
      </c>
      <c r="BM96" s="20">
        <v>0</v>
      </c>
      <c r="BN96" s="21">
        <v>68.564700000000002</v>
      </c>
      <c r="BO96" s="20">
        <v>7.7984999999999998</v>
      </c>
      <c r="BP96" s="20">
        <v>70.489099999999993</v>
      </c>
      <c r="BQ96" s="20">
        <v>0</v>
      </c>
      <c r="BR96" s="21">
        <v>70.489099999999993</v>
      </c>
      <c r="BS96" s="20">
        <v>0</v>
      </c>
      <c r="BT96" s="20">
        <v>0</v>
      </c>
      <c r="BU96" s="20">
        <v>0</v>
      </c>
      <c r="BV96" s="21">
        <v>0</v>
      </c>
      <c r="BW96" s="20">
        <f>VLOOKUP(A:A,[1]AssistancePivot!$1:$1048576,32,FALSE)</f>
        <v>0</v>
      </c>
      <c r="BX96" s="20">
        <f>VLOOKUP(A:A,[1]AssistancePivot!$1:$1048576,33,FALSE)</f>
        <v>0</v>
      </c>
      <c r="BY96" s="20">
        <f>VLOOKUP(A:A,[1]AssistancePivot!$1:$1048576,34,FALSE)</f>
        <v>0</v>
      </c>
      <c r="BZ96" s="20">
        <f>Table2[[#This Row],[Energy Tax Savings Through FY18]]+Table2[[#This Row],[Energy Tax Savings FY19 and After]]</f>
        <v>0</v>
      </c>
      <c r="CA96" s="20">
        <v>0</v>
      </c>
      <c r="CB96" s="20">
        <v>4.9810999999999996</v>
      </c>
      <c r="CC96" s="20">
        <v>0</v>
      </c>
      <c r="CD96" s="21">
        <v>4.9810999999999996</v>
      </c>
      <c r="CE96" s="20">
        <v>9.1424000000000003</v>
      </c>
      <c r="CF96" s="20">
        <v>87.446299999999994</v>
      </c>
      <c r="CG96" s="20">
        <v>0</v>
      </c>
      <c r="CH96" s="21">
        <v>87.446299999999994</v>
      </c>
      <c r="CI96" s="20">
        <v>16.940899999999999</v>
      </c>
      <c r="CJ96" s="20">
        <v>152.95429999999999</v>
      </c>
      <c r="CK96" s="20">
        <v>0</v>
      </c>
      <c r="CL96" s="21">
        <v>152.95429999999999</v>
      </c>
      <c r="CM96" s="20">
        <v>0</v>
      </c>
      <c r="CN96" s="20">
        <v>23.473500000000001</v>
      </c>
      <c r="CO96" s="20">
        <v>0</v>
      </c>
      <c r="CP96" s="21">
        <v>23.473500000000001</v>
      </c>
      <c r="CQ96" s="20">
        <v>0</v>
      </c>
      <c r="CR96" s="20">
        <v>0</v>
      </c>
      <c r="CS96" s="20">
        <v>0</v>
      </c>
      <c r="CT96" s="21">
        <v>0</v>
      </c>
      <c r="CU96" s="20">
        <v>0</v>
      </c>
      <c r="CV96" s="20">
        <v>0</v>
      </c>
      <c r="CW96" s="20">
        <v>0</v>
      </c>
      <c r="CX96" s="21">
        <v>0</v>
      </c>
      <c r="CY96" s="20">
        <v>0</v>
      </c>
      <c r="CZ96" s="20">
        <v>23.473500000000001</v>
      </c>
      <c r="DA96" s="20">
        <v>0</v>
      </c>
      <c r="DB96" s="21">
        <v>23.473500000000001</v>
      </c>
      <c r="DC96" s="20">
        <v>7.7984999999999998</v>
      </c>
      <c r="DD96" s="20">
        <v>88.981499999999997</v>
      </c>
      <c r="DE96" s="20">
        <v>0</v>
      </c>
      <c r="DF96" s="21">
        <v>88.981499999999997</v>
      </c>
      <c r="DG96" s="20">
        <v>17.7378</v>
      </c>
      <c r="DH96" s="20">
        <v>156.011</v>
      </c>
      <c r="DI96" s="20">
        <v>0</v>
      </c>
      <c r="DJ96" s="21">
        <v>156.011</v>
      </c>
      <c r="DK96" s="20">
        <v>25.536300000000001</v>
      </c>
      <c r="DL96" s="20">
        <v>244.99250000000001</v>
      </c>
      <c r="DM96" s="20">
        <v>0</v>
      </c>
      <c r="DN96" s="20">
        <v>244.99250000000001</v>
      </c>
      <c r="DO96" s="20">
        <v>25.536300000000001</v>
      </c>
      <c r="DP96" s="20">
        <v>221.51900000000001</v>
      </c>
      <c r="DQ96" s="20">
        <v>0</v>
      </c>
      <c r="DR96" s="22">
        <v>221.51900000000001</v>
      </c>
      <c r="DS96" s="22">
        <v>0</v>
      </c>
      <c r="DT96" s="22">
        <v>0</v>
      </c>
      <c r="DU96" s="22">
        <v>0</v>
      </c>
      <c r="DV96" s="22">
        <v>0</v>
      </c>
      <c r="DW96" s="52"/>
      <c r="DX96" s="52"/>
      <c r="DY96" s="52"/>
      <c r="DZ96" s="52"/>
      <c r="EA96" s="52"/>
      <c r="EB96" s="52"/>
      <c r="EC96" s="52"/>
      <c r="ED96" s="52"/>
      <c r="EE96" s="52"/>
      <c r="EF96" s="52"/>
      <c r="EG96" s="52"/>
      <c r="EH96" s="52"/>
      <c r="EI96" s="52"/>
      <c r="EJ96" s="52"/>
      <c r="EK96" s="52"/>
    </row>
    <row r="97" spans="1:141" s="23" customFormat="1" x14ac:dyDescent="0.2">
      <c r="A97" s="31">
        <v>92672</v>
      </c>
      <c r="B97" s="13" t="s">
        <v>235</v>
      </c>
      <c r="C97" s="14" t="s">
        <v>723</v>
      </c>
      <c r="D97" s="14" t="s">
        <v>1110</v>
      </c>
      <c r="E97" s="34">
        <v>30</v>
      </c>
      <c r="F97" s="36">
        <v>3661</v>
      </c>
      <c r="G97" s="16">
        <v>30</v>
      </c>
      <c r="H97" s="41">
        <v>3301</v>
      </c>
      <c r="I97" s="41">
        <v>5076</v>
      </c>
      <c r="J97" s="59" t="s">
        <v>2549</v>
      </c>
      <c r="K97" s="17" t="s">
        <v>1837</v>
      </c>
      <c r="L97" s="47" t="s">
        <v>1959</v>
      </c>
      <c r="M97" s="47" t="s">
        <v>1933</v>
      </c>
      <c r="N97" s="18">
        <v>472500</v>
      </c>
      <c r="O97" s="13" t="str">
        <f>VLOOKUP(A:A,[1]ProjectInfoPivot!$1:$1048576,51,FALSE)</f>
        <v>Mortgage Recording Tax, Payment In Lieu Of Taxes, Sales Tax</v>
      </c>
      <c r="P97" s="54">
        <v>0</v>
      </c>
      <c r="Q97" s="54">
        <v>0</v>
      </c>
      <c r="R97" s="54">
        <v>22</v>
      </c>
      <c r="S97" s="54">
        <v>0</v>
      </c>
      <c r="T97" s="54">
        <v>0</v>
      </c>
      <c r="U97" s="54">
        <v>22</v>
      </c>
      <c r="V97" s="54">
        <v>22</v>
      </c>
      <c r="W97" s="54">
        <v>0</v>
      </c>
      <c r="X97" s="54">
        <v>0</v>
      </c>
      <c r="Y97" s="54">
        <v>0</v>
      </c>
      <c r="Z97" s="54">
        <v>14</v>
      </c>
      <c r="AA97" s="54">
        <v>0</v>
      </c>
      <c r="AB97" s="54">
        <v>0</v>
      </c>
      <c r="AC97" s="54">
        <v>0</v>
      </c>
      <c r="AD97" s="54">
        <v>0</v>
      </c>
      <c r="AE97" s="54">
        <v>0</v>
      </c>
      <c r="AF97" s="54">
        <v>95</v>
      </c>
      <c r="AG97" s="54" t="s">
        <v>2480</v>
      </c>
      <c r="AH97" s="54" t="s">
        <v>2480</v>
      </c>
      <c r="AI97" s="20">
        <v>3.2778</v>
      </c>
      <c r="AJ97" s="20">
        <v>39.709299999999999</v>
      </c>
      <c r="AK97" s="20">
        <v>8.0107999999999997</v>
      </c>
      <c r="AL97" s="20">
        <v>47.720100000000002</v>
      </c>
      <c r="AM97" s="20">
        <v>17.000900000000001</v>
      </c>
      <c r="AN97" s="20">
        <v>100.0236</v>
      </c>
      <c r="AO97" s="20">
        <v>41.549700000000001</v>
      </c>
      <c r="AP97" s="21">
        <v>141.57330000000002</v>
      </c>
      <c r="AQ97" s="20">
        <v>0</v>
      </c>
      <c r="AR97" s="20">
        <v>8.2835999999999999</v>
      </c>
      <c r="AS97" s="20">
        <v>0</v>
      </c>
      <c r="AT97" s="21">
        <v>8.2835999999999999</v>
      </c>
      <c r="AU97" s="20">
        <v>13.584300000000001</v>
      </c>
      <c r="AV97" s="20">
        <v>64.610500000000002</v>
      </c>
      <c r="AW97" s="20">
        <v>33.199800000000003</v>
      </c>
      <c r="AX97" s="21">
        <v>97.810300000000012</v>
      </c>
      <c r="AY97" s="20">
        <v>0</v>
      </c>
      <c r="AZ97" s="20">
        <v>8.2835999999999999</v>
      </c>
      <c r="BA97" s="20">
        <v>0</v>
      </c>
      <c r="BB97" s="21">
        <v>8.2835999999999999</v>
      </c>
      <c r="BC97" s="20">
        <v>28.557600000000001</v>
      </c>
      <c r="BD97" s="20">
        <v>244.05369999999999</v>
      </c>
      <c r="BE97" s="20">
        <v>69.794200000000004</v>
      </c>
      <c r="BF97" s="21">
        <v>313.84789999999998</v>
      </c>
      <c r="BG97" s="20">
        <v>53.035499999999999</v>
      </c>
      <c r="BH97" s="20">
        <v>453.24250000000001</v>
      </c>
      <c r="BI97" s="20">
        <v>129.61770000000001</v>
      </c>
      <c r="BJ97" s="21">
        <v>582.86020000000008</v>
      </c>
      <c r="BK97" s="20">
        <v>88.287499999999994</v>
      </c>
      <c r="BL97" s="20">
        <v>772.41859999999997</v>
      </c>
      <c r="BM97" s="20">
        <v>215.77260000000001</v>
      </c>
      <c r="BN97" s="21">
        <v>988.19119999999998</v>
      </c>
      <c r="BO97" s="20">
        <v>233.76679999999999</v>
      </c>
      <c r="BP97" s="20">
        <v>2029.2146</v>
      </c>
      <c r="BQ97" s="20">
        <v>571.32140000000004</v>
      </c>
      <c r="BR97" s="21">
        <v>2600.5360000000001</v>
      </c>
      <c r="BS97" s="20">
        <v>0</v>
      </c>
      <c r="BT97" s="20">
        <v>0</v>
      </c>
      <c r="BU97" s="20">
        <v>0</v>
      </c>
      <c r="BV97" s="21">
        <v>0</v>
      </c>
      <c r="BW97" s="20">
        <f>VLOOKUP(A:A,[1]AssistancePivot!$1:$1048576,32,FALSE)</f>
        <v>0</v>
      </c>
      <c r="BX97" s="20">
        <f>VLOOKUP(A:A,[1]AssistancePivot!$1:$1048576,33,FALSE)</f>
        <v>0</v>
      </c>
      <c r="BY97" s="20">
        <f>VLOOKUP(A:A,[1]AssistancePivot!$1:$1048576,34,FALSE)</f>
        <v>0</v>
      </c>
      <c r="BZ97" s="20">
        <f>Table2[[#This Row],[Energy Tax Savings Through FY18]]+Table2[[#This Row],[Energy Tax Savings FY19 and After]]</f>
        <v>0</v>
      </c>
      <c r="CA97" s="20">
        <v>0</v>
      </c>
      <c r="CB97" s="20">
        <v>0</v>
      </c>
      <c r="CC97" s="20">
        <v>0</v>
      </c>
      <c r="CD97" s="21">
        <v>0</v>
      </c>
      <c r="CE97" s="20">
        <v>89.158000000000001</v>
      </c>
      <c r="CF97" s="20">
        <v>894.13739999999996</v>
      </c>
      <c r="CG97" s="20">
        <v>217.90029999999999</v>
      </c>
      <c r="CH97" s="21">
        <v>1112.0376999999999</v>
      </c>
      <c r="CI97" s="20">
        <v>322.9248</v>
      </c>
      <c r="CJ97" s="20">
        <v>2923.3519999999999</v>
      </c>
      <c r="CK97" s="20">
        <v>789.22170000000006</v>
      </c>
      <c r="CL97" s="21">
        <v>3712.5736999999999</v>
      </c>
      <c r="CM97" s="20">
        <v>13.584300000000001</v>
      </c>
      <c r="CN97" s="20">
        <v>72.894099999999995</v>
      </c>
      <c r="CO97" s="20">
        <v>33.199800000000003</v>
      </c>
      <c r="CP97" s="21">
        <v>106.09389999999999</v>
      </c>
      <c r="CQ97" s="20">
        <v>0</v>
      </c>
      <c r="CR97" s="20">
        <v>0</v>
      </c>
      <c r="CS97" s="20">
        <v>0</v>
      </c>
      <c r="CT97" s="21">
        <v>0</v>
      </c>
      <c r="CU97" s="20">
        <v>0</v>
      </c>
      <c r="CV97" s="20">
        <v>0</v>
      </c>
      <c r="CW97" s="20">
        <v>0</v>
      </c>
      <c r="CX97" s="21">
        <v>0</v>
      </c>
      <c r="CY97" s="20">
        <v>13.584300000000001</v>
      </c>
      <c r="CZ97" s="20">
        <v>72.894099999999995</v>
      </c>
      <c r="DA97" s="20">
        <v>33.199800000000003</v>
      </c>
      <c r="DB97" s="21">
        <v>106.09389999999999</v>
      </c>
      <c r="DC97" s="20">
        <v>254.0455</v>
      </c>
      <c r="DD97" s="20">
        <v>2177.2311</v>
      </c>
      <c r="DE97" s="20">
        <v>620.88189999999997</v>
      </c>
      <c r="DF97" s="21">
        <v>2798.1129999999998</v>
      </c>
      <c r="DG97" s="20">
        <v>170.75110000000001</v>
      </c>
      <c r="DH97" s="20">
        <v>1591.4336000000001</v>
      </c>
      <c r="DI97" s="20">
        <v>417.31220000000002</v>
      </c>
      <c r="DJ97" s="21">
        <v>2008.7458000000001</v>
      </c>
      <c r="DK97" s="20">
        <v>424.79660000000001</v>
      </c>
      <c r="DL97" s="20">
        <v>3768.6646999999998</v>
      </c>
      <c r="DM97" s="20">
        <v>1038.1940999999999</v>
      </c>
      <c r="DN97" s="20">
        <v>4806.8588</v>
      </c>
      <c r="DO97" s="20">
        <v>411.21230000000003</v>
      </c>
      <c r="DP97" s="20">
        <v>3695.7705999999998</v>
      </c>
      <c r="DQ97" s="20">
        <v>1004.9943</v>
      </c>
      <c r="DR97" s="22">
        <v>4700.7649000000001</v>
      </c>
      <c r="DS97" s="22">
        <v>0</v>
      </c>
      <c r="DT97" s="22">
        <v>0</v>
      </c>
      <c r="DU97" s="22">
        <v>0</v>
      </c>
      <c r="DV97" s="22">
        <v>0</v>
      </c>
      <c r="DW97" s="52">
        <v>0</v>
      </c>
      <c r="DX97" s="52">
        <v>0</v>
      </c>
      <c r="DY97" s="52">
        <v>0</v>
      </c>
      <c r="DZ97" s="52">
        <v>22</v>
      </c>
      <c r="EA97" s="52">
        <v>0</v>
      </c>
      <c r="EB97" s="52">
        <v>0</v>
      </c>
      <c r="EC97" s="52">
        <v>0</v>
      </c>
      <c r="ED97" s="52">
        <v>22</v>
      </c>
      <c r="EE97" s="52">
        <v>0</v>
      </c>
      <c r="EF97" s="52">
        <v>0</v>
      </c>
      <c r="EG97" s="52">
        <v>0</v>
      </c>
      <c r="EH97" s="52">
        <v>100</v>
      </c>
      <c r="EI97" s="52">
        <v>22</v>
      </c>
      <c r="EJ97" s="52">
        <v>22</v>
      </c>
      <c r="EK97" s="52">
        <v>100</v>
      </c>
    </row>
    <row r="98" spans="1:141" s="23" customFormat="1" x14ac:dyDescent="0.2">
      <c r="A98" s="31">
        <v>92673</v>
      </c>
      <c r="B98" s="13" t="s">
        <v>236</v>
      </c>
      <c r="C98" s="14" t="s">
        <v>724</v>
      </c>
      <c r="D98" s="14" t="s">
        <v>1110</v>
      </c>
      <c r="E98" s="34">
        <v>19</v>
      </c>
      <c r="F98" s="36">
        <v>4012</v>
      </c>
      <c r="G98" s="16">
        <v>29</v>
      </c>
      <c r="H98" s="41">
        <v>34020</v>
      </c>
      <c r="I98" s="41">
        <v>10670</v>
      </c>
      <c r="J98" s="59" t="s">
        <v>2550</v>
      </c>
      <c r="K98" s="17" t="s">
        <v>1837</v>
      </c>
      <c r="L98" s="47" t="s">
        <v>1960</v>
      </c>
      <c r="M98" s="47" t="s">
        <v>1913</v>
      </c>
      <c r="N98" s="18">
        <v>1400000</v>
      </c>
      <c r="O98" s="13" t="str">
        <f>VLOOKUP(A:A,[1]ProjectInfoPivot!$1:$1048576,51,FALSE)</f>
        <v>Mortgage Recording Tax, Payment In Lieu Of Taxes, Sales Tax</v>
      </c>
      <c r="P98" s="54">
        <v>2</v>
      </c>
      <c r="Q98" s="54">
        <v>0</v>
      </c>
      <c r="R98" s="54">
        <v>82</v>
      </c>
      <c r="S98" s="54">
        <v>0</v>
      </c>
      <c r="T98" s="54">
        <v>0</v>
      </c>
      <c r="U98" s="54">
        <v>84</v>
      </c>
      <c r="V98" s="54">
        <v>83</v>
      </c>
      <c r="W98" s="54">
        <v>0</v>
      </c>
      <c r="X98" s="54">
        <v>0</v>
      </c>
      <c r="Y98" s="54">
        <v>41</v>
      </c>
      <c r="Z98" s="54">
        <v>9</v>
      </c>
      <c r="AA98" s="54">
        <v>0</v>
      </c>
      <c r="AB98" s="54">
        <v>0</v>
      </c>
      <c r="AC98" s="54">
        <v>0</v>
      </c>
      <c r="AD98" s="54">
        <v>0</v>
      </c>
      <c r="AE98" s="54">
        <v>0</v>
      </c>
      <c r="AF98" s="54">
        <v>94</v>
      </c>
      <c r="AG98" s="54" t="s">
        <v>2480</v>
      </c>
      <c r="AH98" s="54" t="s">
        <v>2481</v>
      </c>
      <c r="AI98" s="20">
        <v>29.8935</v>
      </c>
      <c r="AJ98" s="20">
        <v>257.90969999999999</v>
      </c>
      <c r="AK98" s="20">
        <v>67.003900000000002</v>
      </c>
      <c r="AL98" s="20">
        <v>324.91359999999997</v>
      </c>
      <c r="AM98" s="20">
        <v>30.417999999999999</v>
      </c>
      <c r="AN98" s="20">
        <v>127.9862</v>
      </c>
      <c r="AO98" s="20">
        <v>68.179699999999997</v>
      </c>
      <c r="AP98" s="21">
        <v>196.16589999999999</v>
      </c>
      <c r="AQ98" s="20">
        <v>0</v>
      </c>
      <c r="AR98" s="20">
        <v>18.870799999999999</v>
      </c>
      <c r="AS98" s="20">
        <v>0</v>
      </c>
      <c r="AT98" s="21">
        <v>18.870799999999999</v>
      </c>
      <c r="AU98" s="20">
        <v>43.049199999999999</v>
      </c>
      <c r="AV98" s="20">
        <v>228.0189</v>
      </c>
      <c r="AW98" s="20">
        <v>96.491299999999995</v>
      </c>
      <c r="AX98" s="21">
        <v>324.5102</v>
      </c>
      <c r="AY98" s="20">
        <v>0</v>
      </c>
      <c r="AZ98" s="20">
        <v>18.870799999999999</v>
      </c>
      <c r="BA98" s="20">
        <v>0</v>
      </c>
      <c r="BB98" s="21">
        <v>18.870799999999999</v>
      </c>
      <c r="BC98" s="20">
        <v>88.031599999999997</v>
      </c>
      <c r="BD98" s="20">
        <v>596.02660000000003</v>
      </c>
      <c r="BE98" s="20">
        <v>197.3158</v>
      </c>
      <c r="BF98" s="21">
        <v>793.3424</v>
      </c>
      <c r="BG98" s="20">
        <v>163.4872</v>
      </c>
      <c r="BH98" s="20">
        <v>1106.9059999999999</v>
      </c>
      <c r="BI98" s="20">
        <v>366.4434</v>
      </c>
      <c r="BJ98" s="21">
        <v>1473.3494000000001</v>
      </c>
      <c r="BK98" s="20">
        <v>268.78109999999998</v>
      </c>
      <c r="BL98" s="20">
        <v>1860.8096</v>
      </c>
      <c r="BM98" s="20">
        <v>602.45150000000001</v>
      </c>
      <c r="BN98" s="21">
        <v>2463.2611000000002</v>
      </c>
      <c r="BO98" s="20">
        <v>650.00760000000002</v>
      </c>
      <c r="BP98" s="20">
        <v>4505.0159000000003</v>
      </c>
      <c r="BQ98" s="20">
        <v>1456.9401</v>
      </c>
      <c r="BR98" s="21">
        <v>5961.9560000000001</v>
      </c>
      <c r="BS98" s="20">
        <v>0</v>
      </c>
      <c r="BT98" s="20">
        <v>0</v>
      </c>
      <c r="BU98" s="20">
        <v>0</v>
      </c>
      <c r="BV98" s="21">
        <v>0</v>
      </c>
      <c r="BW98" s="20">
        <f>VLOOKUP(A:A,[1]AssistancePivot!$1:$1048576,32,FALSE)</f>
        <v>0</v>
      </c>
      <c r="BX98" s="20">
        <f>VLOOKUP(A:A,[1]AssistancePivot!$1:$1048576,33,FALSE)</f>
        <v>0</v>
      </c>
      <c r="BY98" s="20">
        <f>VLOOKUP(A:A,[1]AssistancePivot!$1:$1048576,34,FALSE)</f>
        <v>0</v>
      </c>
      <c r="BZ98" s="20">
        <f>Table2[[#This Row],[Energy Tax Savings Through FY18]]+Table2[[#This Row],[Energy Tax Savings FY19 and After]]</f>
        <v>0</v>
      </c>
      <c r="CA98" s="20">
        <v>0</v>
      </c>
      <c r="CB98" s="20">
        <v>0</v>
      </c>
      <c r="CC98" s="20">
        <v>0</v>
      </c>
      <c r="CD98" s="21">
        <v>0</v>
      </c>
      <c r="CE98" s="20">
        <v>274.8383</v>
      </c>
      <c r="CF98" s="20">
        <v>2157.4623000000001</v>
      </c>
      <c r="CG98" s="20">
        <v>616.02769999999998</v>
      </c>
      <c r="CH98" s="21">
        <v>2773.4900000000002</v>
      </c>
      <c r="CI98" s="20">
        <v>924.84590000000003</v>
      </c>
      <c r="CJ98" s="20">
        <v>6662.4781999999996</v>
      </c>
      <c r="CK98" s="20">
        <v>2072.9677999999999</v>
      </c>
      <c r="CL98" s="21">
        <v>8735.4459999999999</v>
      </c>
      <c r="CM98" s="20">
        <v>43.049199999999999</v>
      </c>
      <c r="CN98" s="20">
        <v>246.8897</v>
      </c>
      <c r="CO98" s="20">
        <v>96.491299999999995</v>
      </c>
      <c r="CP98" s="21">
        <v>343.38099999999997</v>
      </c>
      <c r="CQ98" s="20">
        <v>0</v>
      </c>
      <c r="CR98" s="20">
        <v>0</v>
      </c>
      <c r="CS98" s="20">
        <v>0</v>
      </c>
      <c r="CT98" s="21">
        <v>0</v>
      </c>
      <c r="CU98" s="20">
        <v>0</v>
      </c>
      <c r="CV98" s="20">
        <v>0</v>
      </c>
      <c r="CW98" s="20">
        <v>0</v>
      </c>
      <c r="CX98" s="21">
        <v>0</v>
      </c>
      <c r="CY98" s="20">
        <v>43.049199999999999</v>
      </c>
      <c r="CZ98" s="20">
        <v>246.8897</v>
      </c>
      <c r="DA98" s="20">
        <v>96.491299999999995</v>
      </c>
      <c r="DB98" s="21">
        <v>343.38099999999997</v>
      </c>
      <c r="DC98" s="20">
        <v>710.31910000000005</v>
      </c>
      <c r="DD98" s="20">
        <v>4909.7825999999995</v>
      </c>
      <c r="DE98" s="20">
        <v>1592.1237000000001</v>
      </c>
      <c r="DF98" s="21">
        <v>6501.9062999999996</v>
      </c>
      <c r="DG98" s="20">
        <v>526.35709999999995</v>
      </c>
      <c r="DH98" s="20">
        <v>3860.3948999999998</v>
      </c>
      <c r="DI98" s="20">
        <v>1179.7869000000001</v>
      </c>
      <c r="DJ98" s="21">
        <v>5040.1818000000003</v>
      </c>
      <c r="DK98" s="20">
        <v>1236.6762000000001</v>
      </c>
      <c r="DL98" s="20">
        <v>8770.1774999999998</v>
      </c>
      <c r="DM98" s="20">
        <v>2771.9106000000002</v>
      </c>
      <c r="DN98" s="20">
        <v>11542.088100000001</v>
      </c>
      <c r="DO98" s="20">
        <v>1193.627</v>
      </c>
      <c r="DP98" s="20">
        <v>8523.2878000000001</v>
      </c>
      <c r="DQ98" s="20">
        <v>2675.4193</v>
      </c>
      <c r="DR98" s="22">
        <v>11198.7071</v>
      </c>
      <c r="DS98" s="22">
        <v>0</v>
      </c>
      <c r="DT98" s="22">
        <v>0</v>
      </c>
      <c r="DU98" s="22">
        <v>0</v>
      </c>
      <c r="DV98" s="22">
        <v>0</v>
      </c>
      <c r="DW98" s="52">
        <v>84</v>
      </c>
      <c r="DX98" s="52">
        <v>0</v>
      </c>
      <c r="DY98" s="52">
        <v>0</v>
      </c>
      <c r="DZ98" s="52">
        <v>0</v>
      </c>
      <c r="EA98" s="52">
        <v>76</v>
      </c>
      <c r="EB98" s="52">
        <v>0</v>
      </c>
      <c r="EC98" s="52">
        <v>0</v>
      </c>
      <c r="ED98" s="52">
        <v>0</v>
      </c>
      <c r="EE98" s="52">
        <v>90.48</v>
      </c>
      <c r="EF98" s="52">
        <v>0</v>
      </c>
      <c r="EG98" s="52">
        <v>0</v>
      </c>
      <c r="EH98" s="52">
        <v>0</v>
      </c>
      <c r="EI98" s="52">
        <v>84</v>
      </c>
      <c r="EJ98" s="52">
        <v>76</v>
      </c>
      <c r="EK98" s="52">
        <v>90.476190476190482</v>
      </c>
    </row>
    <row r="99" spans="1:141" s="23" customFormat="1" ht="25.5" x14ac:dyDescent="0.2">
      <c r="A99" s="31">
        <v>92674</v>
      </c>
      <c r="B99" s="13" t="s">
        <v>237</v>
      </c>
      <c r="C99" s="14" t="s">
        <v>725</v>
      </c>
      <c r="D99" s="14" t="s">
        <v>1109</v>
      </c>
      <c r="E99" s="34">
        <v>42</v>
      </c>
      <c r="F99" s="36">
        <v>3748</v>
      </c>
      <c r="G99" s="16">
        <v>47</v>
      </c>
      <c r="H99" s="41">
        <v>62500</v>
      </c>
      <c r="I99" s="41">
        <v>30855</v>
      </c>
      <c r="J99" s="59" t="s">
        <v>2500</v>
      </c>
      <c r="K99" s="17" t="s">
        <v>1837</v>
      </c>
      <c r="L99" s="47" t="s">
        <v>1961</v>
      </c>
      <c r="M99" s="47" t="s">
        <v>1913</v>
      </c>
      <c r="N99" s="18">
        <v>1239375</v>
      </c>
      <c r="O99" s="13" t="str">
        <f>VLOOKUP(A:A,[1]ProjectInfoPivot!$1:$1048576,51,FALSE)</f>
        <v>Mortgage Recording Tax, Payment In Lieu Of Taxes, Sales Tax</v>
      </c>
      <c r="P99" s="54">
        <v>0</v>
      </c>
      <c r="Q99" s="54">
        <v>2</v>
      </c>
      <c r="R99" s="54">
        <v>23</v>
      </c>
      <c r="S99" s="54">
        <v>0</v>
      </c>
      <c r="T99" s="54">
        <v>0</v>
      </c>
      <c r="U99" s="54">
        <v>25</v>
      </c>
      <c r="V99" s="54">
        <v>24</v>
      </c>
      <c r="W99" s="54">
        <v>0</v>
      </c>
      <c r="X99" s="54">
        <v>0</v>
      </c>
      <c r="Y99" s="54">
        <v>0</v>
      </c>
      <c r="Z99" s="54">
        <v>9</v>
      </c>
      <c r="AA99" s="54">
        <v>0</v>
      </c>
      <c r="AB99" s="54">
        <v>0</v>
      </c>
      <c r="AC99" s="54">
        <v>0</v>
      </c>
      <c r="AD99" s="54">
        <v>0</v>
      </c>
      <c r="AE99" s="54">
        <v>0</v>
      </c>
      <c r="AF99" s="54">
        <v>80</v>
      </c>
      <c r="AG99" s="54" t="s">
        <v>2481</v>
      </c>
      <c r="AH99" s="54" t="s">
        <v>2481</v>
      </c>
      <c r="AI99" s="20">
        <v>26.4985</v>
      </c>
      <c r="AJ99" s="20">
        <v>323.41059999999999</v>
      </c>
      <c r="AK99" s="20">
        <v>59.394300000000001</v>
      </c>
      <c r="AL99" s="20">
        <v>382.80489999999998</v>
      </c>
      <c r="AM99" s="20">
        <v>49.211599999999997</v>
      </c>
      <c r="AN99" s="20">
        <v>293.70659999999998</v>
      </c>
      <c r="AO99" s="20">
        <v>110.304</v>
      </c>
      <c r="AP99" s="21">
        <v>404.01059999999995</v>
      </c>
      <c r="AQ99" s="20">
        <v>0</v>
      </c>
      <c r="AR99" s="20">
        <v>24.7544</v>
      </c>
      <c r="AS99" s="20">
        <v>0</v>
      </c>
      <c r="AT99" s="21">
        <v>24.7544</v>
      </c>
      <c r="AU99" s="20">
        <v>75.7102</v>
      </c>
      <c r="AV99" s="20">
        <v>430.53379999999999</v>
      </c>
      <c r="AW99" s="20">
        <v>169.69839999999999</v>
      </c>
      <c r="AX99" s="21">
        <v>600.23219999999992</v>
      </c>
      <c r="AY99" s="20">
        <v>0</v>
      </c>
      <c r="AZ99" s="20">
        <v>24.7544</v>
      </c>
      <c r="BA99" s="20">
        <v>0</v>
      </c>
      <c r="BB99" s="21">
        <v>24.7544</v>
      </c>
      <c r="BC99" s="20">
        <v>45.508299999999998</v>
      </c>
      <c r="BD99" s="20">
        <v>269.72379999999998</v>
      </c>
      <c r="BE99" s="20">
        <v>102.0031</v>
      </c>
      <c r="BF99" s="21">
        <v>371.7269</v>
      </c>
      <c r="BG99" s="20">
        <v>84.515500000000003</v>
      </c>
      <c r="BH99" s="20">
        <v>500.916</v>
      </c>
      <c r="BI99" s="20">
        <v>189.43450000000001</v>
      </c>
      <c r="BJ99" s="21">
        <v>690.35050000000001</v>
      </c>
      <c r="BK99" s="20">
        <v>130.02369999999999</v>
      </c>
      <c r="BL99" s="20">
        <v>957.22320000000002</v>
      </c>
      <c r="BM99" s="20">
        <v>291.4375</v>
      </c>
      <c r="BN99" s="21">
        <v>1248.6606999999999</v>
      </c>
      <c r="BO99" s="20">
        <v>271.16759999999999</v>
      </c>
      <c r="BP99" s="20">
        <v>1908.6274000000001</v>
      </c>
      <c r="BQ99" s="20">
        <v>607.80050000000006</v>
      </c>
      <c r="BR99" s="21">
        <v>2516.4279000000001</v>
      </c>
      <c r="BS99" s="20">
        <v>0</v>
      </c>
      <c r="BT99" s="20">
        <v>37.979700000000001</v>
      </c>
      <c r="BU99" s="20">
        <v>0</v>
      </c>
      <c r="BV99" s="21">
        <v>37.979700000000001</v>
      </c>
      <c r="BW99" s="20">
        <f>VLOOKUP(A:A,[1]AssistancePivot!$1:$1048576,32,FALSE)</f>
        <v>0</v>
      </c>
      <c r="BX99" s="20">
        <f>VLOOKUP(A:A,[1]AssistancePivot!$1:$1048576,33,FALSE)</f>
        <v>0</v>
      </c>
      <c r="BY99" s="20">
        <f>VLOOKUP(A:A,[1]AssistancePivot!$1:$1048576,34,FALSE)</f>
        <v>0</v>
      </c>
      <c r="BZ99" s="20">
        <f>Table2[[#This Row],[Energy Tax Savings Through FY18]]+Table2[[#This Row],[Energy Tax Savings FY19 and After]]</f>
        <v>0</v>
      </c>
      <c r="CA99" s="20">
        <v>0</v>
      </c>
      <c r="CB99" s="20">
        <v>0</v>
      </c>
      <c r="CC99" s="20">
        <v>0</v>
      </c>
      <c r="CD99" s="21">
        <v>0</v>
      </c>
      <c r="CE99" s="20">
        <v>152.387</v>
      </c>
      <c r="CF99" s="20">
        <v>1066.8516999999999</v>
      </c>
      <c r="CG99" s="20">
        <v>341.56330000000003</v>
      </c>
      <c r="CH99" s="21">
        <v>1408.415</v>
      </c>
      <c r="CI99" s="20">
        <v>423.55459999999999</v>
      </c>
      <c r="CJ99" s="20">
        <v>2937.4994000000002</v>
      </c>
      <c r="CK99" s="20">
        <v>949.36379999999997</v>
      </c>
      <c r="CL99" s="21">
        <v>3886.8632000000002</v>
      </c>
      <c r="CM99" s="20">
        <v>75.7102</v>
      </c>
      <c r="CN99" s="20">
        <v>493.2679</v>
      </c>
      <c r="CO99" s="20">
        <v>169.69839999999999</v>
      </c>
      <c r="CP99" s="21">
        <v>662.96630000000005</v>
      </c>
      <c r="CQ99" s="20">
        <v>0</v>
      </c>
      <c r="CR99" s="20">
        <v>0</v>
      </c>
      <c r="CS99" s="20">
        <v>0</v>
      </c>
      <c r="CT99" s="21">
        <v>0</v>
      </c>
      <c r="CU99" s="20">
        <v>0</v>
      </c>
      <c r="CV99" s="20">
        <v>0</v>
      </c>
      <c r="CW99" s="20">
        <v>0</v>
      </c>
      <c r="CX99" s="21">
        <v>0</v>
      </c>
      <c r="CY99" s="20">
        <v>75.7102</v>
      </c>
      <c r="CZ99" s="20">
        <v>493.2679</v>
      </c>
      <c r="DA99" s="20">
        <v>169.69839999999999</v>
      </c>
      <c r="DB99" s="21">
        <v>662.96630000000005</v>
      </c>
      <c r="DC99" s="20">
        <v>346.8777</v>
      </c>
      <c r="DD99" s="20">
        <v>2550.4989999999998</v>
      </c>
      <c r="DE99" s="20">
        <v>777.49879999999996</v>
      </c>
      <c r="DF99" s="21">
        <v>3327.9977999999996</v>
      </c>
      <c r="DG99" s="20">
        <v>282.41079999999999</v>
      </c>
      <c r="DH99" s="20">
        <v>1837.4915000000001</v>
      </c>
      <c r="DI99" s="20">
        <v>633.0009</v>
      </c>
      <c r="DJ99" s="21">
        <v>2470.4924000000001</v>
      </c>
      <c r="DK99" s="20">
        <v>629.2885</v>
      </c>
      <c r="DL99" s="20">
        <v>4387.9904999999999</v>
      </c>
      <c r="DM99" s="20">
        <v>1410.4997000000001</v>
      </c>
      <c r="DN99" s="20">
        <v>5798.4902000000002</v>
      </c>
      <c r="DO99" s="20">
        <v>553.57830000000001</v>
      </c>
      <c r="DP99" s="20">
        <v>3894.7226000000001</v>
      </c>
      <c r="DQ99" s="20">
        <v>1240.8013000000001</v>
      </c>
      <c r="DR99" s="22">
        <v>5135.5239000000001</v>
      </c>
      <c r="DS99" s="22">
        <v>0</v>
      </c>
      <c r="DT99" s="22">
        <v>0</v>
      </c>
      <c r="DU99" s="22">
        <v>0</v>
      </c>
      <c r="DV99" s="22">
        <v>0</v>
      </c>
      <c r="DW99" s="52">
        <v>0</v>
      </c>
      <c r="DX99" s="52">
        <v>0</v>
      </c>
      <c r="DY99" s="52">
        <v>0</v>
      </c>
      <c r="DZ99" s="52">
        <v>25</v>
      </c>
      <c r="EA99" s="52">
        <v>0</v>
      </c>
      <c r="EB99" s="52">
        <v>0</v>
      </c>
      <c r="EC99" s="52">
        <v>0</v>
      </c>
      <c r="ED99" s="52">
        <v>25</v>
      </c>
      <c r="EE99" s="52">
        <v>0</v>
      </c>
      <c r="EF99" s="52">
        <v>0</v>
      </c>
      <c r="EG99" s="52">
        <v>0</v>
      </c>
      <c r="EH99" s="52">
        <v>100</v>
      </c>
      <c r="EI99" s="52">
        <v>25</v>
      </c>
      <c r="EJ99" s="52">
        <v>25</v>
      </c>
      <c r="EK99" s="52">
        <v>100</v>
      </c>
    </row>
    <row r="100" spans="1:141" s="23" customFormat="1" x14ac:dyDescent="0.2">
      <c r="A100" s="31">
        <v>92678</v>
      </c>
      <c r="B100" s="13" t="s">
        <v>238</v>
      </c>
      <c r="C100" s="14" t="s">
        <v>726</v>
      </c>
      <c r="D100" s="14" t="s">
        <v>1109</v>
      </c>
      <c r="E100" s="34">
        <v>34</v>
      </c>
      <c r="F100" s="36">
        <v>3190</v>
      </c>
      <c r="G100" s="16">
        <v>12</v>
      </c>
      <c r="H100" s="41">
        <v>18700</v>
      </c>
      <c r="I100" s="41">
        <v>18800</v>
      </c>
      <c r="J100" s="59">
        <v>315220</v>
      </c>
      <c r="K100" s="17" t="s">
        <v>1837</v>
      </c>
      <c r="L100" s="47" t="s">
        <v>1962</v>
      </c>
      <c r="M100" s="47" t="s">
        <v>1933</v>
      </c>
      <c r="N100" s="18">
        <v>1890000</v>
      </c>
      <c r="O100" s="13" t="str">
        <f>VLOOKUP(A:A,[1]ProjectInfoPivot!$1:$1048576,51,FALSE)</f>
        <v>Business Incentive Rate, Mortgage Recording Tax, Payment In Lieu Of Taxes, Sales Tax</v>
      </c>
      <c r="P100" s="54">
        <v>0</v>
      </c>
      <c r="Q100" s="54">
        <v>0</v>
      </c>
      <c r="R100" s="54">
        <v>21</v>
      </c>
      <c r="S100" s="54">
        <v>0</v>
      </c>
      <c r="T100" s="54">
        <v>0</v>
      </c>
      <c r="U100" s="54">
        <v>21</v>
      </c>
      <c r="V100" s="54">
        <v>21</v>
      </c>
      <c r="W100" s="54">
        <v>0</v>
      </c>
      <c r="X100" s="54">
        <v>0</v>
      </c>
      <c r="Y100" s="54">
        <v>0</v>
      </c>
      <c r="Z100" s="54">
        <v>3</v>
      </c>
      <c r="AA100" s="54">
        <v>0</v>
      </c>
      <c r="AB100" s="54">
        <v>0</v>
      </c>
      <c r="AC100" s="54">
        <v>0</v>
      </c>
      <c r="AD100" s="54">
        <v>0</v>
      </c>
      <c r="AE100" s="54">
        <v>0</v>
      </c>
      <c r="AF100" s="54">
        <v>100</v>
      </c>
      <c r="AG100" s="54" t="s">
        <v>2481</v>
      </c>
      <c r="AH100" s="54" t="s">
        <v>2481</v>
      </c>
      <c r="AI100" s="20">
        <v>32.690600000000003</v>
      </c>
      <c r="AJ100" s="20">
        <v>137.35830000000001</v>
      </c>
      <c r="AK100" s="20">
        <v>79.895300000000006</v>
      </c>
      <c r="AL100" s="20">
        <v>217.25360000000001</v>
      </c>
      <c r="AM100" s="20">
        <v>41.3003</v>
      </c>
      <c r="AN100" s="20">
        <v>258.75330000000002</v>
      </c>
      <c r="AO100" s="20">
        <v>100.9372</v>
      </c>
      <c r="AP100" s="21">
        <v>359.69050000000004</v>
      </c>
      <c r="AQ100" s="20">
        <v>0</v>
      </c>
      <c r="AR100" s="20">
        <v>23.6858</v>
      </c>
      <c r="AS100" s="20">
        <v>0</v>
      </c>
      <c r="AT100" s="21">
        <v>23.6858</v>
      </c>
      <c r="AU100" s="20">
        <v>59.213299999999997</v>
      </c>
      <c r="AV100" s="20">
        <v>209.78880000000001</v>
      </c>
      <c r="AW100" s="20">
        <v>144.71619999999999</v>
      </c>
      <c r="AX100" s="21">
        <v>354.505</v>
      </c>
      <c r="AY100" s="20">
        <v>0</v>
      </c>
      <c r="AZ100" s="20">
        <v>23.6858</v>
      </c>
      <c r="BA100" s="20">
        <v>0</v>
      </c>
      <c r="BB100" s="21">
        <v>23.6858</v>
      </c>
      <c r="BC100" s="20">
        <v>18.904299999999999</v>
      </c>
      <c r="BD100" s="20">
        <v>521.43010000000004</v>
      </c>
      <c r="BE100" s="20">
        <v>46.201799999999999</v>
      </c>
      <c r="BF100" s="21">
        <v>567.63190000000009</v>
      </c>
      <c r="BG100" s="20">
        <v>35.107900000000001</v>
      </c>
      <c r="BH100" s="20">
        <v>968.36969999999997</v>
      </c>
      <c r="BI100" s="20">
        <v>85.803200000000004</v>
      </c>
      <c r="BJ100" s="21">
        <v>1054.1729</v>
      </c>
      <c r="BK100" s="20">
        <v>68.7898</v>
      </c>
      <c r="BL100" s="20">
        <v>1676.1225999999999</v>
      </c>
      <c r="BM100" s="20">
        <v>168.12129999999999</v>
      </c>
      <c r="BN100" s="21">
        <v>1844.2438999999999</v>
      </c>
      <c r="BO100" s="20">
        <v>95.578199999999995</v>
      </c>
      <c r="BP100" s="20">
        <v>2912.6687999999999</v>
      </c>
      <c r="BQ100" s="20">
        <v>233.59100000000001</v>
      </c>
      <c r="BR100" s="21">
        <v>3146.2597999999998</v>
      </c>
      <c r="BS100" s="20">
        <v>0</v>
      </c>
      <c r="BT100" s="20">
        <v>0</v>
      </c>
      <c r="BU100" s="20">
        <v>0</v>
      </c>
      <c r="BV100" s="21">
        <v>0</v>
      </c>
      <c r="BW100" s="20">
        <f>VLOOKUP(A:A,[1]AssistancePivot!$1:$1048576,32,FALSE)</f>
        <v>0</v>
      </c>
      <c r="BX100" s="20">
        <f>VLOOKUP(A:A,[1]AssistancePivot!$1:$1048576,33,FALSE)</f>
        <v>2.7627999999999999</v>
      </c>
      <c r="BY100" s="20">
        <f>VLOOKUP(A:A,[1]AssistancePivot!$1:$1048576,34,FALSE)</f>
        <v>0</v>
      </c>
      <c r="BZ100" s="20">
        <f>Table2[[#This Row],[Energy Tax Savings Through FY18]]+Table2[[#This Row],[Energy Tax Savings FY19 and After]]</f>
        <v>2.7627999999999999</v>
      </c>
      <c r="CA100" s="20">
        <v>0</v>
      </c>
      <c r="CB100" s="20">
        <v>0</v>
      </c>
      <c r="CC100" s="20">
        <v>0</v>
      </c>
      <c r="CD100" s="21">
        <v>0</v>
      </c>
      <c r="CE100" s="20">
        <v>63.301900000000003</v>
      </c>
      <c r="CF100" s="20">
        <v>2177.4598999999998</v>
      </c>
      <c r="CG100" s="20">
        <v>154.70869999999999</v>
      </c>
      <c r="CH100" s="21">
        <v>2332.1686</v>
      </c>
      <c r="CI100" s="20">
        <v>158.8801</v>
      </c>
      <c r="CJ100" s="20">
        <v>5087.3658999999998</v>
      </c>
      <c r="CK100" s="20">
        <v>388.29969999999997</v>
      </c>
      <c r="CL100" s="21">
        <v>5475.6655999999994</v>
      </c>
      <c r="CM100" s="20">
        <v>59.213299999999997</v>
      </c>
      <c r="CN100" s="20">
        <v>236.23740000000001</v>
      </c>
      <c r="CO100" s="20">
        <v>144.71619999999999</v>
      </c>
      <c r="CP100" s="21">
        <v>380.95359999999999</v>
      </c>
      <c r="CQ100" s="20">
        <v>0</v>
      </c>
      <c r="CR100" s="20">
        <v>0</v>
      </c>
      <c r="CS100" s="20">
        <v>0</v>
      </c>
      <c r="CT100" s="21">
        <v>0</v>
      </c>
      <c r="CU100" s="20">
        <v>0</v>
      </c>
      <c r="CV100" s="20">
        <v>0</v>
      </c>
      <c r="CW100" s="20">
        <v>0</v>
      </c>
      <c r="CX100" s="21">
        <v>0</v>
      </c>
      <c r="CY100" s="20">
        <v>59.213299999999997</v>
      </c>
      <c r="CZ100" s="20">
        <v>236.23740000000001</v>
      </c>
      <c r="DA100" s="20">
        <v>144.71619999999999</v>
      </c>
      <c r="DB100" s="21">
        <v>380.95359999999999</v>
      </c>
      <c r="DC100" s="20">
        <v>169.56909999999999</v>
      </c>
      <c r="DD100" s="20">
        <v>3332.4661999999998</v>
      </c>
      <c r="DE100" s="20">
        <v>414.42349999999999</v>
      </c>
      <c r="DF100" s="21">
        <v>3746.8896999999997</v>
      </c>
      <c r="DG100" s="20">
        <v>117.3141</v>
      </c>
      <c r="DH100" s="20">
        <v>3667.2597000000001</v>
      </c>
      <c r="DI100" s="20">
        <v>286.71370000000002</v>
      </c>
      <c r="DJ100" s="21">
        <v>3953.9733999999999</v>
      </c>
      <c r="DK100" s="20">
        <v>286.88319999999999</v>
      </c>
      <c r="DL100" s="20">
        <v>6999.7259000000004</v>
      </c>
      <c r="DM100" s="20">
        <v>701.13720000000001</v>
      </c>
      <c r="DN100" s="20">
        <v>7700.8631000000005</v>
      </c>
      <c r="DO100" s="20">
        <v>227.66990000000001</v>
      </c>
      <c r="DP100" s="20">
        <v>6763.4885000000004</v>
      </c>
      <c r="DQ100" s="20">
        <v>556.42100000000005</v>
      </c>
      <c r="DR100" s="22">
        <v>7319.9095000000007</v>
      </c>
      <c r="DS100" s="22">
        <v>0</v>
      </c>
      <c r="DT100" s="22">
        <v>0</v>
      </c>
      <c r="DU100" s="22">
        <v>0</v>
      </c>
      <c r="DV100" s="22">
        <v>0</v>
      </c>
      <c r="DW100" s="52">
        <v>21</v>
      </c>
      <c r="DX100" s="52">
        <v>0</v>
      </c>
      <c r="DY100" s="52">
        <v>0</v>
      </c>
      <c r="DZ100" s="52">
        <v>0</v>
      </c>
      <c r="EA100" s="52">
        <v>21</v>
      </c>
      <c r="EB100" s="52">
        <v>0</v>
      </c>
      <c r="EC100" s="52">
        <v>0</v>
      </c>
      <c r="ED100" s="52">
        <v>0</v>
      </c>
      <c r="EE100" s="52">
        <v>100</v>
      </c>
      <c r="EF100" s="52">
        <v>0</v>
      </c>
      <c r="EG100" s="52">
        <v>0</v>
      </c>
      <c r="EH100" s="52">
        <v>0</v>
      </c>
      <c r="EI100" s="52">
        <v>21</v>
      </c>
      <c r="EJ100" s="52">
        <v>21</v>
      </c>
      <c r="EK100" s="52">
        <v>100</v>
      </c>
    </row>
    <row r="101" spans="1:141" s="23" customFormat="1" x14ac:dyDescent="0.2">
      <c r="A101" s="31">
        <v>92680</v>
      </c>
      <c r="B101" s="13" t="s">
        <v>239</v>
      </c>
      <c r="C101" s="14" t="s">
        <v>727</v>
      </c>
      <c r="D101" s="14" t="s">
        <v>1112</v>
      </c>
      <c r="E101" s="34">
        <v>1</v>
      </c>
      <c r="F101" s="36">
        <v>48</v>
      </c>
      <c r="G101" s="16">
        <v>1</v>
      </c>
      <c r="H101" s="41">
        <v>0</v>
      </c>
      <c r="I101" s="41">
        <v>352000</v>
      </c>
      <c r="J101" s="59" t="s">
        <v>2551</v>
      </c>
      <c r="K101" s="17" t="s">
        <v>1882</v>
      </c>
      <c r="L101" s="47" t="s">
        <v>1963</v>
      </c>
      <c r="M101" s="47" t="s">
        <v>1964</v>
      </c>
      <c r="N101" s="18">
        <v>61500000</v>
      </c>
      <c r="O101" s="13" t="str">
        <f>VLOOKUP(A:A,[1]ProjectInfoPivot!$1:$1048576,51,FALSE)</f>
        <v>Business Incentive Rate, Sales Tax, Sales Tax Growth Credits</v>
      </c>
      <c r="P101" s="54">
        <v>6</v>
      </c>
      <c r="Q101" s="54">
        <v>0</v>
      </c>
      <c r="R101" s="54">
        <v>893</v>
      </c>
      <c r="S101" s="54">
        <v>0</v>
      </c>
      <c r="T101" s="54">
        <v>46</v>
      </c>
      <c r="U101" s="54">
        <v>945</v>
      </c>
      <c r="V101" s="54">
        <v>892</v>
      </c>
      <c r="W101" s="54">
        <v>0</v>
      </c>
      <c r="X101" s="54">
        <v>770</v>
      </c>
      <c r="Y101" s="54">
        <v>770</v>
      </c>
      <c r="Z101" s="54">
        <v>680</v>
      </c>
      <c r="AA101" s="54">
        <v>82</v>
      </c>
      <c r="AB101" s="54">
        <v>0</v>
      </c>
      <c r="AC101" s="54">
        <v>1</v>
      </c>
      <c r="AD101" s="54">
        <v>3</v>
      </c>
      <c r="AE101" s="54">
        <v>14</v>
      </c>
      <c r="AF101" s="54">
        <v>44</v>
      </c>
      <c r="AG101" s="54" t="s">
        <v>2480</v>
      </c>
      <c r="AH101" s="54" t="s">
        <v>2481</v>
      </c>
      <c r="AI101" s="20">
        <v>4915.2885999999999</v>
      </c>
      <c r="AJ101" s="20">
        <v>18290.863600000001</v>
      </c>
      <c r="AK101" s="20">
        <v>5391.1287000000002</v>
      </c>
      <c r="AL101" s="20">
        <v>23681.992300000002</v>
      </c>
      <c r="AM101" s="20">
        <v>9128.3932000000004</v>
      </c>
      <c r="AN101" s="20">
        <v>26712.7353</v>
      </c>
      <c r="AO101" s="20">
        <v>10012.0962</v>
      </c>
      <c r="AP101" s="21">
        <v>36724.8315</v>
      </c>
      <c r="AQ101" s="20">
        <v>0</v>
      </c>
      <c r="AR101" s="20">
        <v>0</v>
      </c>
      <c r="AS101" s="20">
        <v>0</v>
      </c>
      <c r="AT101" s="21">
        <v>0</v>
      </c>
      <c r="AU101" s="20">
        <v>0</v>
      </c>
      <c r="AV101" s="20">
        <v>0</v>
      </c>
      <c r="AW101" s="20">
        <v>0</v>
      </c>
      <c r="AX101" s="21">
        <v>0</v>
      </c>
      <c r="AY101" s="20">
        <v>0</v>
      </c>
      <c r="AZ101" s="20">
        <v>0</v>
      </c>
      <c r="BA101" s="20">
        <v>0</v>
      </c>
      <c r="BB101" s="21">
        <v>0</v>
      </c>
      <c r="BC101" s="20">
        <v>2434.2555000000002</v>
      </c>
      <c r="BD101" s="20">
        <v>16882.962100000001</v>
      </c>
      <c r="BE101" s="20">
        <v>2669.9112</v>
      </c>
      <c r="BF101" s="21">
        <v>19552.873299999999</v>
      </c>
      <c r="BG101" s="20">
        <v>4520.7601999999997</v>
      </c>
      <c r="BH101" s="20">
        <v>31354.072499999998</v>
      </c>
      <c r="BI101" s="20">
        <v>4958.4066999999995</v>
      </c>
      <c r="BJ101" s="21">
        <v>36312.479200000002</v>
      </c>
      <c r="BK101" s="20">
        <v>20998.697499999998</v>
      </c>
      <c r="BL101" s="20">
        <v>93240.633499999996</v>
      </c>
      <c r="BM101" s="20">
        <v>23031.542799999999</v>
      </c>
      <c r="BN101" s="21">
        <v>116272.17629999999</v>
      </c>
      <c r="BO101" s="20">
        <v>6456.4687000000004</v>
      </c>
      <c r="BP101" s="20">
        <v>59736.703999999998</v>
      </c>
      <c r="BQ101" s="20">
        <v>7081.5075999999999</v>
      </c>
      <c r="BR101" s="21">
        <v>66818.211599999995</v>
      </c>
      <c r="BS101" s="20">
        <v>0</v>
      </c>
      <c r="BT101" s="20">
        <v>565.21180000000004</v>
      </c>
      <c r="BU101" s="20">
        <v>2922.2882</v>
      </c>
      <c r="BV101" s="21">
        <v>3487.5</v>
      </c>
      <c r="BW101" s="20">
        <f>VLOOKUP(A:A,[1]AssistancePivot!$1:$1048576,32,FALSE)</f>
        <v>0</v>
      </c>
      <c r="BX101" s="20">
        <f>VLOOKUP(A:A,[1]AssistancePivot!$1:$1048576,33,FALSE)</f>
        <v>56.124699999999997</v>
      </c>
      <c r="BY101" s="20">
        <f>VLOOKUP(A:A,[1]AssistancePivot!$1:$1048576,34,FALSE)</f>
        <v>0</v>
      </c>
      <c r="BZ101" s="20">
        <f>Table2[[#This Row],[Energy Tax Savings Through FY18]]+Table2[[#This Row],[Energy Tax Savings FY19 and After]]</f>
        <v>56.124699999999997</v>
      </c>
      <c r="CA101" s="20">
        <v>0</v>
      </c>
      <c r="CB101" s="20">
        <v>0</v>
      </c>
      <c r="CC101" s="20">
        <v>0</v>
      </c>
      <c r="CD101" s="21">
        <v>0</v>
      </c>
      <c r="CE101" s="20">
        <v>6791.1585999999998</v>
      </c>
      <c r="CF101" s="20">
        <v>55886.937599999997</v>
      </c>
      <c r="CG101" s="20">
        <v>7448.5982000000004</v>
      </c>
      <c r="CH101" s="21">
        <v>63335.535799999998</v>
      </c>
      <c r="CI101" s="20">
        <v>13247.6273</v>
      </c>
      <c r="CJ101" s="20">
        <v>115002.3051</v>
      </c>
      <c r="CK101" s="20">
        <v>11607.8176</v>
      </c>
      <c r="CL101" s="21">
        <v>126610.12269999999</v>
      </c>
      <c r="CM101" s="20">
        <v>0</v>
      </c>
      <c r="CN101" s="20">
        <v>621.3365</v>
      </c>
      <c r="CO101" s="20">
        <v>2922.2882</v>
      </c>
      <c r="CP101" s="21">
        <v>3543.6246999999998</v>
      </c>
      <c r="CQ101" s="20">
        <v>0</v>
      </c>
      <c r="CR101" s="20">
        <v>6.8367000000000004</v>
      </c>
      <c r="CS101" s="20">
        <v>0</v>
      </c>
      <c r="CT101" s="21">
        <v>6.8367000000000004</v>
      </c>
      <c r="CU101" s="20">
        <v>0</v>
      </c>
      <c r="CV101" s="20">
        <v>0</v>
      </c>
      <c r="CW101" s="20">
        <v>0</v>
      </c>
      <c r="CX101" s="21">
        <v>0</v>
      </c>
      <c r="CY101" s="20">
        <v>0</v>
      </c>
      <c r="CZ101" s="20">
        <v>614.49980000000005</v>
      </c>
      <c r="DA101" s="20">
        <v>2922.2882</v>
      </c>
      <c r="DB101" s="21">
        <v>3536.788</v>
      </c>
      <c r="DC101" s="20">
        <v>20500.1505</v>
      </c>
      <c r="DD101" s="20">
        <v>104740.3029</v>
      </c>
      <c r="DE101" s="20">
        <v>22484.732499999998</v>
      </c>
      <c r="DF101" s="21">
        <v>127225.03539999999</v>
      </c>
      <c r="DG101" s="20">
        <v>13746.174300000001</v>
      </c>
      <c r="DH101" s="20">
        <v>104123.9722</v>
      </c>
      <c r="DI101" s="20">
        <v>15076.9161</v>
      </c>
      <c r="DJ101" s="21">
        <v>119200.88830000001</v>
      </c>
      <c r="DK101" s="20">
        <v>34246.324800000002</v>
      </c>
      <c r="DL101" s="20">
        <v>208864.2751</v>
      </c>
      <c r="DM101" s="20">
        <v>37561.6486</v>
      </c>
      <c r="DN101" s="20">
        <v>246425.92369999998</v>
      </c>
      <c r="DO101" s="20">
        <v>34246.324800000002</v>
      </c>
      <c r="DP101" s="20">
        <v>208249.77530000001</v>
      </c>
      <c r="DQ101" s="20">
        <v>34639.360399999998</v>
      </c>
      <c r="DR101" s="22">
        <v>242889.13570000001</v>
      </c>
      <c r="DS101" s="22">
        <v>0</v>
      </c>
      <c r="DT101" s="22">
        <v>0</v>
      </c>
      <c r="DU101" s="22">
        <v>0</v>
      </c>
      <c r="DV101" s="22">
        <v>0</v>
      </c>
      <c r="DW101" s="52">
        <v>0</v>
      </c>
      <c r="DX101" s="52">
        <v>0</v>
      </c>
      <c r="DY101" s="52">
        <v>0</v>
      </c>
      <c r="DZ101" s="52">
        <v>945</v>
      </c>
      <c r="EA101" s="52">
        <v>0</v>
      </c>
      <c r="EB101" s="52">
        <v>0</v>
      </c>
      <c r="EC101" s="52">
        <v>0</v>
      </c>
      <c r="ED101" s="52">
        <v>945</v>
      </c>
      <c r="EE101" s="52">
        <v>0</v>
      </c>
      <c r="EF101" s="52">
        <v>0</v>
      </c>
      <c r="EG101" s="52">
        <v>0</v>
      </c>
      <c r="EH101" s="52">
        <v>100</v>
      </c>
      <c r="EI101" s="52">
        <v>945</v>
      </c>
      <c r="EJ101" s="52">
        <v>945</v>
      </c>
      <c r="EK101" s="52">
        <v>100</v>
      </c>
    </row>
    <row r="102" spans="1:141" s="23" customFormat="1" ht="25.5" x14ac:dyDescent="0.2">
      <c r="A102" s="31">
        <v>92687</v>
      </c>
      <c r="B102" s="13" t="s">
        <v>240</v>
      </c>
      <c r="C102" s="14" t="s">
        <v>728</v>
      </c>
      <c r="D102" s="14" t="s">
        <v>1109</v>
      </c>
      <c r="E102" s="34">
        <v>34</v>
      </c>
      <c r="F102" s="36">
        <v>2998</v>
      </c>
      <c r="G102" s="16">
        <v>3</v>
      </c>
      <c r="H102" s="41">
        <v>16300</v>
      </c>
      <c r="I102" s="41">
        <v>12000</v>
      </c>
      <c r="J102" s="59" t="s">
        <v>2552</v>
      </c>
      <c r="K102" s="17" t="s">
        <v>1837</v>
      </c>
      <c r="L102" s="47" t="s">
        <v>1965</v>
      </c>
      <c r="M102" s="47" t="s">
        <v>1948</v>
      </c>
      <c r="N102" s="18">
        <v>1172000</v>
      </c>
      <c r="O102" s="13" t="str">
        <f>VLOOKUP(A:A,[1]ProjectInfoPivot!$1:$1048576,51,FALSE)</f>
        <v>Mortgage Recording Tax, Payment In Lieu Of Taxes, Sales Tax</v>
      </c>
      <c r="P102" s="54">
        <v>4</v>
      </c>
      <c r="Q102" s="54">
        <v>0</v>
      </c>
      <c r="R102" s="54">
        <v>0</v>
      </c>
      <c r="S102" s="54">
        <v>0</v>
      </c>
      <c r="T102" s="54">
        <v>0</v>
      </c>
      <c r="U102" s="54">
        <v>4</v>
      </c>
      <c r="V102" s="54">
        <v>2</v>
      </c>
      <c r="W102" s="54">
        <v>0</v>
      </c>
      <c r="X102" s="54">
        <v>0</v>
      </c>
      <c r="Y102" s="54">
        <v>0</v>
      </c>
      <c r="Z102" s="54">
        <v>3</v>
      </c>
      <c r="AA102" s="54">
        <v>0</v>
      </c>
      <c r="AB102" s="54">
        <v>0</v>
      </c>
      <c r="AC102" s="54">
        <v>0</v>
      </c>
      <c r="AD102" s="54">
        <v>0</v>
      </c>
      <c r="AE102" s="54">
        <v>0</v>
      </c>
      <c r="AF102" s="54">
        <v>100</v>
      </c>
      <c r="AG102" s="54" t="s">
        <v>2481</v>
      </c>
      <c r="AH102" s="54" t="s">
        <v>2481</v>
      </c>
      <c r="AI102" s="20">
        <v>23.799700000000001</v>
      </c>
      <c r="AJ102" s="20">
        <v>139.62190000000001</v>
      </c>
      <c r="AK102" s="20">
        <v>67.663300000000007</v>
      </c>
      <c r="AL102" s="20">
        <v>207.28520000000003</v>
      </c>
      <c r="AM102" s="20">
        <v>41.044499999999999</v>
      </c>
      <c r="AN102" s="20">
        <v>195.8629</v>
      </c>
      <c r="AO102" s="20">
        <v>116.69110000000001</v>
      </c>
      <c r="AP102" s="21">
        <v>312.55399999999997</v>
      </c>
      <c r="AQ102" s="20">
        <v>0</v>
      </c>
      <c r="AR102" s="20">
        <v>16.8432</v>
      </c>
      <c r="AS102" s="20">
        <v>0</v>
      </c>
      <c r="AT102" s="21">
        <v>16.8432</v>
      </c>
      <c r="AU102" s="20">
        <v>48.985599999999998</v>
      </c>
      <c r="AV102" s="20">
        <v>200.56530000000001</v>
      </c>
      <c r="AW102" s="20">
        <v>139.268</v>
      </c>
      <c r="AX102" s="21">
        <v>339.83330000000001</v>
      </c>
      <c r="AY102" s="20">
        <v>0</v>
      </c>
      <c r="AZ102" s="20">
        <v>16.8432</v>
      </c>
      <c r="BA102" s="20">
        <v>0</v>
      </c>
      <c r="BB102" s="21">
        <v>16.8432</v>
      </c>
      <c r="BC102" s="20">
        <v>2.1213000000000002</v>
      </c>
      <c r="BD102" s="20">
        <v>62.552300000000002</v>
      </c>
      <c r="BE102" s="20">
        <v>6.0308000000000002</v>
      </c>
      <c r="BF102" s="21">
        <v>68.583100000000002</v>
      </c>
      <c r="BG102" s="20">
        <v>3.9394999999999998</v>
      </c>
      <c r="BH102" s="20">
        <v>116.1681</v>
      </c>
      <c r="BI102" s="20">
        <v>11.200200000000001</v>
      </c>
      <c r="BJ102" s="21">
        <v>127.36829999999999</v>
      </c>
      <c r="BK102" s="20">
        <v>21.9194</v>
      </c>
      <c r="BL102" s="20">
        <v>313.63990000000001</v>
      </c>
      <c r="BM102" s="20">
        <v>62.317399999999999</v>
      </c>
      <c r="BN102" s="21">
        <v>375.95730000000003</v>
      </c>
      <c r="BO102" s="20">
        <v>16.799199999999999</v>
      </c>
      <c r="BP102" s="20">
        <v>521.48209999999995</v>
      </c>
      <c r="BQ102" s="20">
        <v>47.761000000000003</v>
      </c>
      <c r="BR102" s="21">
        <v>569.24309999999991</v>
      </c>
      <c r="BS102" s="20">
        <v>0</v>
      </c>
      <c r="BT102" s="20">
        <v>0</v>
      </c>
      <c r="BU102" s="20">
        <v>0</v>
      </c>
      <c r="BV102" s="21">
        <v>0</v>
      </c>
      <c r="BW102" s="20">
        <f>VLOOKUP(A:A,[1]AssistancePivot!$1:$1048576,32,FALSE)</f>
        <v>0</v>
      </c>
      <c r="BX102" s="20">
        <f>VLOOKUP(A:A,[1]AssistancePivot!$1:$1048576,33,FALSE)</f>
        <v>0</v>
      </c>
      <c r="BY102" s="20">
        <f>VLOOKUP(A:A,[1]AssistancePivot!$1:$1048576,34,FALSE)</f>
        <v>0</v>
      </c>
      <c r="BZ102" s="20">
        <f>Table2[[#This Row],[Energy Tax Savings Through FY18]]+Table2[[#This Row],[Energy Tax Savings FY19 and After]]</f>
        <v>0</v>
      </c>
      <c r="CA102" s="20">
        <v>0</v>
      </c>
      <c r="CB102" s="20">
        <v>0</v>
      </c>
      <c r="CC102" s="20">
        <v>0</v>
      </c>
      <c r="CD102" s="21">
        <v>0</v>
      </c>
      <c r="CE102" s="20">
        <v>7.1032000000000002</v>
      </c>
      <c r="CF102" s="20">
        <v>254.5796</v>
      </c>
      <c r="CG102" s="20">
        <v>20.194700000000001</v>
      </c>
      <c r="CH102" s="21">
        <v>274.77429999999998</v>
      </c>
      <c r="CI102" s="20">
        <v>23.9024</v>
      </c>
      <c r="CJ102" s="20">
        <v>776.06169999999997</v>
      </c>
      <c r="CK102" s="20">
        <v>67.955699999999993</v>
      </c>
      <c r="CL102" s="21">
        <v>844.01739999999995</v>
      </c>
      <c r="CM102" s="20">
        <v>48.985599999999998</v>
      </c>
      <c r="CN102" s="20">
        <v>217.4085</v>
      </c>
      <c r="CO102" s="20">
        <v>139.268</v>
      </c>
      <c r="CP102" s="21">
        <v>356.67650000000003</v>
      </c>
      <c r="CQ102" s="20">
        <v>0</v>
      </c>
      <c r="CR102" s="20">
        <v>0</v>
      </c>
      <c r="CS102" s="20">
        <v>0</v>
      </c>
      <c r="CT102" s="21">
        <v>0</v>
      </c>
      <c r="CU102" s="20">
        <v>0</v>
      </c>
      <c r="CV102" s="20">
        <v>0</v>
      </c>
      <c r="CW102" s="20">
        <v>0</v>
      </c>
      <c r="CX102" s="21">
        <v>0</v>
      </c>
      <c r="CY102" s="20">
        <v>48.985599999999998</v>
      </c>
      <c r="CZ102" s="20">
        <v>217.4085</v>
      </c>
      <c r="DA102" s="20">
        <v>139.268</v>
      </c>
      <c r="DB102" s="21">
        <v>356.67650000000003</v>
      </c>
      <c r="DC102" s="20">
        <v>81.6434</v>
      </c>
      <c r="DD102" s="20">
        <v>873.81010000000003</v>
      </c>
      <c r="DE102" s="20">
        <v>232.11539999999999</v>
      </c>
      <c r="DF102" s="21">
        <v>1105.9255000000001</v>
      </c>
      <c r="DG102" s="20">
        <v>13.164</v>
      </c>
      <c r="DH102" s="20">
        <v>433.3</v>
      </c>
      <c r="DI102" s="20">
        <v>37.425699999999999</v>
      </c>
      <c r="DJ102" s="21">
        <v>470.72570000000002</v>
      </c>
      <c r="DK102" s="20">
        <v>94.807400000000001</v>
      </c>
      <c r="DL102" s="20">
        <v>1307.1101000000001</v>
      </c>
      <c r="DM102" s="20">
        <v>269.54109999999997</v>
      </c>
      <c r="DN102" s="20">
        <v>1576.6512</v>
      </c>
      <c r="DO102" s="20">
        <v>45.821800000000003</v>
      </c>
      <c r="DP102" s="20">
        <v>1089.7016000000001</v>
      </c>
      <c r="DQ102" s="20">
        <v>130.2731</v>
      </c>
      <c r="DR102" s="22">
        <v>1219.9747000000002</v>
      </c>
      <c r="DS102" s="22">
        <v>0</v>
      </c>
      <c r="DT102" s="22">
        <v>0</v>
      </c>
      <c r="DU102" s="22">
        <v>0</v>
      </c>
      <c r="DV102" s="22">
        <v>0</v>
      </c>
      <c r="DW102" s="52">
        <v>4</v>
      </c>
      <c r="DX102" s="52">
        <v>0</v>
      </c>
      <c r="DY102" s="52">
        <v>0</v>
      </c>
      <c r="DZ102" s="52">
        <v>0</v>
      </c>
      <c r="EA102" s="52">
        <v>3</v>
      </c>
      <c r="EB102" s="52">
        <v>0</v>
      </c>
      <c r="EC102" s="52">
        <v>0</v>
      </c>
      <c r="ED102" s="52">
        <v>0</v>
      </c>
      <c r="EE102" s="52">
        <v>75</v>
      </c>
      <c r="EF102" s="52">
        <v>0</v>
      </c>
      <c r="EG102" s="52">
        <v>0</v>
      </c>
      <c r="EH102" s="52">
        <v>0</v>
      </c>
      <c r="EI102" s="52">
        <v>4</v>
      </c>
      <c r="EJ102" s="52">
        <v>3</v>
      </c>
      <c r="EK102" s="52">
        <v>75</v>
      </c>
    </row>
    <row r="103" spans="1:141" s="23" customFormat="1" x14ac:dyDescent="0.2">
      <c r="A103" s="31">
        <v>92691</v>
      </c>
      <c r="B103" s="13" t="s">
        <v>241</v>
      </c>
      <c r="C103" s="14" t="s">
        <v>729</v>
      </c>
      <c r="D103" s="14" t="s">
        <v>1109</v>
      </c>
      <c r="E103" s="34">
        <v>33</v>
      </c>
      <c r="F103" s="36">
        <v>2615</v>
      </c>
      <c r="G103" s="16">
        <v>25</v>
      </c>
      <c r="H103" s="41">
        <v>18070</v>
      </c>
      <c r="I103" s="41">
        <v>20250</v>
      </c>
      <c r="J103" s="59">
        <v>311710</v>
      </c>
      <c r="K103" s="17" t="s">
        <v>1837</v>
      </c>
      <c r="L103" s="47" t="s">
        <v>1966</v>
      </c>
      <c r="M103" s="47" t="s">
        <v>1967</v>
      </c>
      <c r="N103" s="18">
        <v>5200000</v>
      </c>
      <c r="O103" s="13" t="str">
        <f>VLOOKUP(A:A,[1]ProjectInfoPivot!$1:$1048576,51,FALSE)</f>
        <v>Mortgage Recording Tax, Payment In Lieu Of Taxes, Sales Tax</v>
      </c>
      <c r="P103" s="54">
        <v>0</v>
      </c>
      <c r="Q103" s="54">
        <v>0</v>
      </c>
      <c r="R103" s="54">
        <v>170</v>
      </c>
      <c r="S103" s="54">
        <v>0</v>
      </c>
      <c r="T103" s="54">
        <v>0</v>
      </c>
      <c r="U103" s="54">
        <v>170</v>
      </c>
      <c r="V103" s="54">
        <v>170</v>
      </c>
      <c r="W103" s="54">
        <v>0</v>
      </c>
      <c r="X103" s="54">
        <v>0</v>
      </c>
      <c r="Y103" s="54">
        <v>125</v>
      </c>
      <c r="Z103" s="54">
        <v>4</v>
      </c>
      <c r="AA103" s="54">
        <v>0</v>
      </c>
      <c r="AB103" s="54">
        <v>0</v>
      </c>
      <c r="AC103" s="54">
        <v>0</v>
      </c>
      <c r="AD103" s="54">
        <v>0</v>
      </c>
      <c r="AE103" s="54">
        <v>0</v>
      </c>
      <c r="AF103" s="54">
        <v>83</v>
      </c>
      <c r="AG103" s="54" t="s">
        <v>2480</v>
      </c>
      <c r="AH103" s="54" t="s">
        <v>2481</v>
      </c>
      <c r="AI103" s="20">
        <v>33.9236</v>
      </c>
      <c r="AJ103" s="20">
        <v>166.76329999999999</v>
      </c>
      <c r="AK103" s="20">
        <v>96.446200000000005</v>
      </c>
      <c r="AL103" s="20">
        <v>263.20949999999999</v>
      </c>
      <c r="AM103" s="20">
        <v>47.159599999999998</v>
      </c>
      <c r="AN103" s="20">
        <v>331.32400000000001</v>
      </c>
      <c r="AO103" s="20">
        <v>134.07679999999999</v>
      </c>
      <c r="AP103" s="21">
        <v>465.4008</v>
      </c>
      <c r="AQ103" s="20">
        <v>0</v>
      </c>
      <c r="AR103" s="20">
        <v>28.071999999999999</v>
      </c>
      <c r="AS103" s="20">
        <v>0</v>
      </c>
      <c r="AT103" s="21">
        <v>28.071999999999999</v>
      </c>
      <c r="AU103" s="20">
        <v>50.625</v>
      </c>
      <c r="AV103" s="20">
        <v>235.36660000000001</v>
      </c>
      <c r="AW103" s="20">
        <v>143.929</v>
      </c>
      <c r="AX103" s="21">
        <v>379.29560000000004</v>
      </c>
      <c r="AY103" s="20">
        <v>0</v>
      </c>
      <c r="AZ103" s="20">
        <v>28.071999999999999</v>
      </c>
      <c r="BA103" s="20">
        <v>0</v>
      </c>
      <c r="BB103" s="21">
        <v>28.071999999999999</v>
      </c>
      <c r="BC103" s="20">
        <v>243.4153</v>
      </c>
      <c r="BD103" s="20">
        <v>1826.5974000000001</v>
      </c>
      <c r="BE103" s="20">
        <v>692.03899999999999</v>
      </c>
      <c r="BF103" s="21">
        <v>2518.6364000000003</v>
      </c>
      <c r="BG103" s="20">
        <v>452.05689999999998</v>
      </c>
      <c r="BH103" s="20">
        <v>3392.2521999999999</v>
      </c>
      <c r="BI103" s="20">
        <v>1285.2152000000001</v>
      </c>
      <c r="BJ103" s="21">
        <v>4677.4673999999995</v>
      </c>
      <c r="BK103" s="20">
        <v>725.93039999999996</v>
      </c>
      <c r="BL103" s="20">
        <v>5481.5703000000003</v>
      </c>
      <c r="BM103" s="20">
        <v>2063.8481999999999</v>
      </c>
      <c r="BN103" s="21">
        <v>7545.4184999999998</v>
      </c>
      <c r="BO103" s="20">
        <v>2449.1275999999998</v>
      </c>
      <c r="BP103" s="20">
        <v>19990.9709</v>
      </c>
      <c r="BQ103" s="20">
        <v>6962.9634999999998</v>
      </c>
      <c r="BR103" s="21">
        <v>26953.934399999998</v>
      </c>
      <c r="BS103" s="20">
        <v>0</v>
      </c>
      <c r="BT103" s="20">
        <v>0</v>
      </c>
      <c r="BU103" s="20">
        <v>0</v>
      </c>
      <c r="BV103" s="21">
        <v>0</v>
      </c>
      <c r="BW103" s="20">
        <f>VLOOKUP(A:A,[1]AssistancePivot!$1:$1048576,32,FALSE)</f>
        <v>0</v>
      </c>
      <c r="BX103" s="20">
        <f>VLOOKUP(A:A,[1]AssistancePivot!$1:$1048576,33,FALSE)</f>
        <v>0</v>
      </c>
      <c r="BY103" s="20">
        <f>VLOOKUP(A:A,[1]AssistancePivot!$1:$1048576,34,FALSE)</f>
        <v>0</v>
      </c>
      <c r="BZ103" s="20">
        <f>Table2[[#This Row],[Energy Tax Savings Through FY18]]+Table2[[#This Row],[Energy Tax Savings FY19 and After]]</f>
        <v>0</v>
      </c>
      <c r="CA103" s="20">
        <v>0</v>
      </c>
      <c r="CB103" s="20">
        <v>0</v>
      </c>
      <c r="CC103" s="20">
        <v>0</v>
      </c>
      <c r="CD103" s="21">
        <v>0</v>
      </c>
      <c r="CE103" s="20">
        <v>815.08839999999998</v>
      </c>
      <c r="CF103" s="20">
        <v>7238.0567000000001</v>
      </c>
      <c r="CG103" s="20">
        <v>2317.3274999999999</v>
      </c>
      <c r="CH103" s="21">
        <v>9555.3842000000004</v>
      </c>
      <c r="CI103" s="20">
        <v>3264.2159999999999</v>
      </c>
      <c r="CJ103" s="20">
        <v>27229.027600000001</v>
      </c>
      <c r="CK103" s="20">
        <v>9280.2909999999993</v>
      </c>
      <c r="CL103" s="21">
        <v>36509.318599999999</v>
      </c>
      <c r="CM103" s="20">
        <v>50.625</v>
      </c>
      <c r="CN103" s="20">
        <v>263.43860000000001</v>
      </c>
      <c r="CO103" s="20">
        <v>143.929</v>
      </c>
      <c r="CP103" s="21">
        <v>407.36760000000004</v>
      </c>
      <c r="CQ103" s="20">
        <v>0</v>
      </c>
      <c r="CR103" s="20">
        <v>0</v>
      </c>
      <c r="CS103" s="20">
        <v>0</v>
      </c>
      <c r="CT103" s="21">
        <v>0</v>
      </c>
      <c r="CU103" s="20">
        <v>0</v>
      </c>
      <c r="CV103" s="20">
        <v>0</v>
      </c>
      <c r="CW103" s="20">
        <v>0</v>
      </c>
      <c r="CX103" s="21">
        <v>0</v>
      </c>
      <c r="CY103" s="20">
        <v>50.625</v>
      </c>
      <c r="CZ103" s="20">
        <v>263.43860000000001</v>
      </c>
      <c r="DA103" s="20">
        <v>143.929</v>
      </c>
      <c r="DB103" s="21">
        <v>407.36760000000004</v>
      </c>
      <c r="DC103" s="20">
        <v>2530.2107999999998</v>
      </c>
      <c r="DD103" s="20">
        <v>20517.1302</v>
      </c>
      <c r="DE103" s="20">
        <v>7193.4865</v>
      </c>
      <c r="DF103" s="21">
        <v>27710.616699999999</v>
      </c>
      <c r="DG103" s="20">
        <v>1510.5606</v>
      </c>
      <c r="DH103" s="20">
        <v>12456.906300000001</v>
      </c>
      <c r="DI103" s="20">
        <v>4294.5816999999997</v>
      </c>
      <c r="DJ103" s="21">
        <v>16751.488000000001</v>
      </c>
      <c r="DK103" s="20">
        <v>4040.7714000000001</v>
      </c>
      <c r="DL103" s="20">
        <v>32974.036500000002</v>
      </c>
      <c r="DM103" s="20">
        <v>11488.0682</v>
      </c>
      <c r="DN103" s="20">
        <v>44462.104700000004</v>
      </c>
      <c r="DO103" s="20">
        <v>3990.1464000000001</v>
      </c>
      <c r="DP103" s="20">
        <v>32710.597900000001</v>
      </c>
      <c r="DQ103" s="20">
        <v>11344.1392</v>
      </c>
      <c r="DR103" s="22">
        <v>44054.737099999998</v>
      </c>
      <c r="DS103" s="22">
        <v>0</v>
      </c>
      <c r="DT103" s="22">
        <v>0</v>
      </c>
      <c r="DU103" s="22">
        <v>0</v>
      </c>
      <c r="DV103" s="22">
        <v>0</v>
      </c>
      <c r="DW103" s="52">
        <v>0</v>
      </c>
      <c r="DX103" s="52">
        <v>0</v>
      </c>
      <c r="DY103" s="52">
        <v>0</v>
      </c>
      <c r="DZ103" s="52">
        <v>0</v>
      </c>
      <c r="EA103" s="52">
        <v>0</v>
      </c>
      <c r="EB103" s="52">
        <v>0</v>
      </c>
      <c r="EC103" s="52">
        <v>0</v>
      </c>
      <c r="ED103" s="52">
        <v>0</v>
      </c>
      <c r="EE103" s="52">
        <v>0</v>
      </c>
      <c r="EF103" s="52">
        <v>0</v>
      </c>
      <c r="EG103" s="52">
        <v>0</v>
      </c>
      <c r="EH103" s="52">
        <v>0</v>
      </c>
      <c r="EI103" s="52">
        <v>0</v>
      </c>
      <c r="EJ103" s="52">
        <v>0</v>
      </c>
      <c r="EK103" s="52"/>
    </row>
    <row r="104" spans="1:141" s="23" customFormat="1" x14ac:dyDescent="0.2">
      <c r="A104" s="31">
        <v>92697</v>
      </c>
      <c r="B104" s="13" t="s">
        <v>242</v>
      </c>
      <c r="C104" s="14" t="s">
        <v>730</v>
      </c>
      <c r="D104" s="14" t="s">
        <v>1112</v>
      </c>
      <c r="E104" s="34">
        <v>5</v>
      </c>
      <c r="F104" s="36">
        <v>1373</v>
      </c>
      <c r="G104" s="16">
        <v>1</v>
      </c>
      <c r="H104" s="41">
        <v>49603</v>
      </c>
      <c r="I104" s="41">
        <v>49603</v>
      </c>
      <c r="J104" s="59" t="s">
        <v>2512</v>
      </c>
      <c r="K104" s="17" t="s">
        <v>1889</v>
      </c>
      <c r="L104" s="47" t="s">
        <v>1968</v>
      </c>
      <c r="M104" s="47" t="s">
        <v>1969</v>
      </c>
      <c r="N104" s="18">
        <v>18250000</v>
      </c>
      <c r="O104" s="13" t="str">
        <f>VLOOKUP(A:A,[1]ProjectInfoPivot!$1:$1048576,51,FALSE)</f>
        <v>Mortgage Recording Tax, Tax Exempt Bonds</v>
      </c>
      <c r="P104" s="54">
        <v>0</v>
      </c>
      <c r="Q104" s="54">
        <v>0</v>
      </c>
      <c r="R104" s="54">
        <v>120</v>
      </c>
      <c r="S104" s="54">
        <v>0</v>
      </c>
      <c r="T104" s="54">
        <v>0</v>
      </c>
      <c r="U104" s="54">
        <v>120</v>
      </c>
      <c r="V104" s="54">
        <v>120</v>
      </c>
      <c r="W104" s="54">
        <v>0</v>
      </c>
      <c r="X104" s="54">
        <v>0</v>
      </c>
      <c r="Y104" s="54">
        <v>68</v>
      </c>
      <c r="Z104" s="54">
        <v>30</v>
      </c>
      <c r="AA104" s="54">
        <v>0</v>
      </c>
      <c r="AB104" s="54">
        <v>0</v>
      </c>
      <c r="AC104" s="54">
        <v>0</v>
      </c>
      <c r="AD104" s="54">
        <v>0</v>
      </c>
      <c r="AE104" s="54">
        <v>0</v>
      </c>
      <c r="AF104" s="54">
        <v>83</v>
      </c>
      <c r="AG104" s="54" t="s">
        <v>2480</v>
      </c>
      <c r="AH104" s="54" t="s">
        <v>2480</v>
      </c>
      <c r="AI104" s="20">
        <v>0</v>
      </c>
      <c r="AJ104" s="20">
        <v>0</v>
      </c>
      <c r="AK104" s="20">
        <v>0</v>
      </c>
      <c r="AL104" s="20">
        <v>0</v>
      </c>
      <c r="AM104" s="20">
        <v>0</v>
      </c>
      <c r="AN104" s="20">
        <v>0</v>
      </c>
      <c r="AO104" s="20">
        <v>0</v>
      </c>
      <c r="AP104" s="21">
        <v>0</v>
      </c>
      <c r="AQ104" s="20">
        <v>0</v>
      </c>
      <c r="AR104" s="20">
        <v>320.19630000000001</v>
      </c>
      <c r="AS104" s="20">
        <v>0</v>
      </c>
      <c r="AT104" s="21">
        <v>320.19630000000001</v>
      </c>
      <c r="AU104" s="20">
        <v>0</v>
      </c>
      <c r="AV104" s="20">
        <v>0</v>
      </c>
      <c r="AW104" s="20">
        <v>0</v>
      </c>
      <c r="AX104" s="21">
        <v>0</v>
      </c>
      <c r="AY104" s="20">
        <v>0</v>
      </c>
      <c r="AZ104" s="20">
        <v>320.19630000000001</v>
      </c>
      <c r="BA104" s="20">
        <v>0</v>
      </c>
      <c r="BB104" s="21">
        <v>320.19630000000001</v>
      </c>
      <c r="BC104" s="20">
        <v>82.660499999999999</v>
      </c>
      <c r="BD104" s="20">
        <v>736.32209999999998</v>
      </c>
      <c r="BE104" s="20">
        <v>297.7552</v>
      </c>
      <c r="BF104" s="21">
        <v>1034.0772999999999</v>
      </c>
      <c r="BG104" s="20">
        <v>153.51240000000001</v>
      </c>
      <c r="BH104" s="20">
        <v>1367.4557</v>
      </c>
      <c r="BI104" s="20">
        <v>552.97360000000003</v>
      </c>
      <c r="BJ104" s="21">
        <v>1920.4293</v>
      </c>
      <c r="BK104" s="20">
        <v>236.1729</v>
      </c>
      <c r="BL104" s="20">
        <v>2103.7777999999998</v>
      </c>
      <c r="BM104" s="20">
        <v>850.72879999999998</v>
      </c>
      <c r="BN104" s="21">
        <v>2954.5065999999997</v>
      </c>
      <c r="BO104" s="20">
        <v>200.85149999999999</v>
      </c>
      <c r="BP104" s="20">
        <v>2034.2588000000001</v>
      </c>
      <c r="BQ104" s="20">
        <v>723.49599999999998</v>
      </c>
      <c r="BR104" s="21">
        <v>2757.7548000000002</v>
      </c>
      <c r="BS104" s="20">
        <v>0</v>
      </c>
      <c r="BT104" s="20">
        <v>0</v>
      </c>
      <c r="BU104" s="20">
        <v>0</v>
      </c>
      <c r="BV104" s="21">
        <v>0</v>
      </c>
      <c r="BW104" s="20">
        <f>VLOOKUP(A:A,[1]AssistancePivot!$1:$1048576,32,FALSE)</f>
        <v>0</v>
      </c>
      <c r="BX104" s="20">
        <f>VLOOKUP(A:A,[1]AssistancePivot!$1:$1048576,33,FALSE)</f>
        <v>0</v>
      </c>
      <c r="BY104" s="20">
        <f>VLOOKUP(A:A,[1]AssistancePivot!$1:$1048576,34,FALSE)</f>
        <v>0</v>
      </c>
      <c r="BZ104" s="20">
        <f>Table2[[#This Row],[Energy Tax Savings Through FY18]]+Table2[[#This Row],[Energy Tax Savings FY19 and After]]</f>
        <v>0</v>
      </c>
      <c r="CA104" s="20">
        <v>15.8856</v>
      </c>
      <c r="CB104" s="20">
        <v>191.61859999999999</v>
      </c>
      <c r="CC104" s="20">
        <v>45.065899999999999</v>
      </c>
      <c r="CD104" s="21">
        <v>236.68449999999999</v>
      </c>
      <c r="CE104" s="20">
        <v>230.6088</v>
      </c>
      <c r="CF104" s="20">
        <v>2442.1003000000001</v>
      </c>
      <c r="CG104" s="20">
        <v>830.68589999999995</v>
      </c>
      <c r="CH104" s="21">
        <v>3272.7862</v>
      </c>
      <c r="CI104" s="20">
        <v>415.57470000000001</v>
      </c>
      <c r="CJ104" s="20">
        <v>4284.7404999999999</v>
      </c>
      <c r="CK104" s="20">
        <v>1509.116</v>
      </c>
      <c r="CL104" s="21">
        <v>5793.8564999999999</v>
      </c>
      <c r="CM104" s="20">
        <v>15.8856</v>
      </c>
      <c r="CN104" s="20">
        <v>511.81490000000002</v>
      </c>
      <c r="CO104" s="20">
        <v>45.065899999999999</v>
      </c>
      <c r="CP104" s="21">
        <v>556.88080000000002</v>
      </c>
      <c r="CQ104" s="20">
        <v>0</v>
      </c>
      <c r="CR104" s="20">
        <v>0</v>
      </c>
      <c r="CS104" s="20">
        <v>0</v>
      </c>
      <c r="CT104" s="21">
        <v>0</v>
      </c>
      <c r="CU104" s="20">
        <v>0</v>
      </c>
      <c r="CV104" s="20">
        <v>0</v>
      </c>
      <c r="CW104" s="20">
        <v>0</v>
      </c>
      <c r="CX104" s="21">
        <v>0</v>
      </c>
      <c r="CY104" s="20">
        <v>15.8856</v>
      </c>
      <c r="CZ104" s="20">
        <v>511.81490000000002</v>
      </c>
      <c r="DA104" s="20">
        <v>45.065899999999999</v>
      </c>
      <c r="DB104" s="21">
        <v>556.88080000000002</v>
      </c>
      <c r="DC104" s="20">
        <v>200.85149999999999</v>
      </c>
      <c r="DD104" s="20">
        <v>2354.4551000000001</v>
      </c>
      <c r="DE104" s="20">
        <v>723.49599999999998</v>
      </c>
      <c r="DF104" s="21">
        <v>3077.9511000000002</v>
      </c>
      <c r="DG104" s="20">
        <v>466.7817</v>
      </c>
      <c r="DH104" s="20">
        <v>4545.8780999999999</v>
      </c>
      <c r="DI104" s="20">
        <v>1681.4147</v>
      </c>
      <c r="DJ104" s="21">
        <v>6227.2928000000002</v>
      </c>
      <c r="DK104" s="20">
        <v>667.63319999999999</v>
      </c>
      <c r="DL104" s="20">
        <v>6900.3332</v>
      </c>
      <c r="DM104" s="20">
        <v>2404.9106999999999</v>
      </c>
      <c r="DN104" s="20">
        <v>9305.2438999999995</v>
      </c>
      <c r="DO104" s="20">
        <v>651.74760000000003</v>
      </c>
      <c r="DP104" s="20">
        <v>6388.5182999999997</v>
      </c>
      <c r="DQ104" s="20">
        <v>2359.8447999999999</v>
      </c>
      <c r="DR104" s="22">
        <v>8748.3630999999987</v>
      </c>
      <c r="DS104" s="22">
        <v>0</v>
      </c>
      <c r="DT104" s="22">
        <v>0</v>
      </c>
      <c r="DU104" s="22">
        <v>0</v>
      </c>
      <c r="DV104" s="22">
        <v>0</v>
      </c>
      <c r="DW104" s="52">
        <v>0</v>
      </c>
      <c r="DX104" s="52">
        <v>0</v>
      </c>
      <c r="DY104" s="52">
        <v>0</v>
      </c>
      <c r="DZ104" s="52">
        <v>120</v>
      </c>
      <c r="EA104" s="52">
        <v>0</v>
      </c>
      <c r="EB104" s="52">
        <v>0</v>
      </c>
      <c r="EC104" s="52">
        <v>0</v>
      </c>
      <c r="ED104" s="52">
        <v>120</v>
      </c>
      <c r="EE104" s="52">
        <v>0</v>
      </c>
      <c r="EF104" s="52">
        <v>0</v>
      </c>
      <c r="EG104" s="52">
        <v>0</v>
      </c>
      <c r="EH104" s="52">
        <v>100</v>
      </c>
      <c r="EI104" s="52">
        <v>120</v>
      </c>
      <c r="EJ104" s="52">
        <v>120</v>
      </c>
      <c r="EK104" s="52">
        <v>100</v>
      </c>
    </row>
    <row r="105" spans="1:141" s="23" customFormat="1" x14ac:dyDescent="0.2">
      <c r="A105" s="31">
        <v>92699</v>
      </c>
      <c r="B105" s="13" t="s">
        <v>243</v>
      </c>
      <c r="C105" s="14" t="s">
        <v>731</v>
      </c>
      <c r="D105" s="14" t="s">
        <v>1112</v>
      </c>
      <c r="E105" s="34">
        <v>4</v>
      </c>
      <c r="F105" s="36">
        <v>1503</v>
      </c>
      <c r="G105" s="16">
        <v>1</v>
      </c>
      <c r="H105" s="41">
        <v>20359</v>
      </c>
      <c r="I105" s="41">
        <v>79151</v>
      </c>
      <c r="J105" s="59" t="s">
        <v>2512</v>
      </c>
      <c r="K105" s="17" t="s">
        <v>1889</v>
      </c>
      <c r="L105" s="47" t="s">
        <v>1970</v>
      </c>
      <c r="M105" s="47" t="s">
        <v>1971</v>
      </c>
      <c r="N105" s="18">
        <v>15115000</v>
      </c>
      <c r="O105" s="13" t="str">
        <f>VLOOKUP(A:A,[1]ProjectInfoPivot!$1:$1048576,51,FALSE)</f>
        <v>Tax Exempt Bonds</v>
      </c>
      <c r="P105" s="54">
        <v>11</v>
      </c>
      <c r="Q105" s="54">
        <v>35</v>
      </c>
      <c r="R105" s="54">
        <v>188</v>
      </c>
      <c r="S105" s="54">
        <v>1</v>
      </c>
      <c r="T105" s="54">
        <v>0</v>
      </c>
      <c r="U105" s="54">
        <v>235</v>
      </c>
      <c r="V105" s="54">
        <v>211</v>
      </c>
      <c r="W105" s="54">
        <v>0</v>
      </c>
      <c r="X105" s="54">
        <v>0</v>
      </c>
      <c r="Y105" s="54">
        <v>142</v>
      </c>
      <c r="Z105" s="54">
        <v>2</v>
      </c>
      <c r="AA105" s="54">
        <v>0</v>
      </c>
      <c r="AB105" s="54">
        <v>0</v>
      </c>
      <c r="AC105" s="54">
        <v>0</v>
      </c>
      <c r="AD105" s="54">
        <v>0</v>
      </c>
      <c r="AE105" s="54">
        <v>0</v>
      </c>
      <c r="AF105" s="54">
        <v>74</v>
      </c>
      <c r="AG105" s="54" t="s">
        <v>2480</v>
      </c>
      <c r="AH105" s="54" t="s">
        <v>2481</v>
      </c>
      <c r="AI105" s="20">
        <v>0</v>
      </c>
      <c r="AJ105" s="20">
        <v>0</v>
      </c>
      <c r="AK105" s="20">
        <v>0</v>
      </c>
      <c r="AL105" s="20">
        <v>0</v>
      </c>
      <c r="AM105" s="20">
        <v>0</v>
      </c>
      <c r="AN105" s="20">
        <v>0</v>
      </c>
      <c r="AO105" s="20">
        <v>0</v>
      </c>
      <c r="AP105" s="21">
        <v>0</v>
      </c>
      <c r="AQ105" s="20">
        <v>0</v>
      </c>
      <c r="AR105" s="20">
        <v>363.9785</v>
      </c>
      <c r="AS105" s="20">
        <v>0</v>
      </c>
      <c r="AT105" s="21">
        <v>363.9785</v>
      </c>
      <c r="AU105" s="20">
        <v>0</v>
      </c>
      <c r="AV105" s="20">
        <v>0</v>
      </c>
      <c r="AW105" s="20">
        <v>0</v>
      </c>
      <c r="AX105" s="21">
        <v>0</v>
      </c>
      <c r="AY105" s="20">
        <v>0</v>
      </c>
      <c r="AZ105" s="20">
        <v>0</v>
      </c>
      <c r="BA105" s="20">
        <v>0</v>
      </c>
      <c r="BB105" s="21">
        <v>0</v>
      </c>
      <c r="BC105" s="20">
        <v>145.34360000000001</v>
      </c>
      <c r="BD105" s="20">
        <v>1080.0687</v>
      </c>
      <c r="BE105" s="20">
        <v>523.54849999999999</v>
      </c>
      <c r="BF105" s="21">
        <v>1603.6172000000001</v>
      </c>
      <c r="BG105" s="20">
        <v>269.92380000000003</v>
      </c>
      <c r="BH105" s="20">
        <v>2005.8422</v>
      </c>
      <c r="BI105" s="20">
        <v>972.30380000000002</v>
      </c>
      <c r="BJ105" s="21">
        <v>2978.1460000000002</v>
      </c>
      <c r="BK105" s="20">
        <v>415.26740000000001</v>
      </c>
      <c r="BL105" s="20">
        <v>3449.8894</v>
      </c>
      <c r="BM105" s="20">
        <v>1495.8523</v>
      </c>
      <c r="BN105" s="21">
        <v>4945.7417000000005</v>
      </c>
      <c r="BO105" s="20">
        <v>353.16390000000001</v>
      </c>
      <c r="BP105" s="20">
        <v>2940.6158999999998</v>
      </c>
      <c r="BQ105" s="20">
        <v>1272.1468</v>
      </c>
      <c r="BR105" s="21">
        <v>4212.7626999999993</v>
      </c>
      <c r="BS105" s="20">
        <v>0</v>
      </c>
      <c r="BT105" s="20">
        <v>0</v>
      </c>
      <c r="BU105" s="20">
        <v>0</v>
      </c>
      <c r="BV105" s="21">
        <v>0</v>
      </c>
      <c r="BW105" s="20">
        <f>VLOOKUP(A:A,[1]AssistancePivot!$1:$1048576,32,FALSE)</f>
        <v>0</v>
      </c>
      <c r="BX105" s="20">
        <f>VLOOKUP(A:A,[1]AssistancePivot!$1:$1048576,33,FALSE)</f>
        <v>0</v>
      </c>
      <c r="BY105" s="20">
        <f>VLOOKUP(A:A,[1]AssistancePivot!$1:$1048576,34,FALSE)</f>
        <v>0</v>
      </c>
      <c r="BZ105" s="20">
        <f>Table2[[#This Row],[Energy Tax Savings Through FY18]]+Table2[[#This Row],[Energy Tax Savings FY19 and After]]</f>
        <v>0</v>
      </c>
      <c r="CA105" s="20">
        <v>3.0186000000000002</v>
      </c>
      <c r="CB105" s="20">
        <v>54.753599999999999</v>
      </c>
      <c r="CC105" s="20">
        <v>8.5638000000000005</v>
      </c>
      <c r="CD105" s="21">
        <v>63.317399999999999</v>
      </c>
      <c r="CE105" s="20">
        <v>405.48379999999997</v>
      </c>
      <c r="CF105" s="20">
        <v>3540.3042999999998</v>
      </c>
      <c r="CG105" s="20">
        <v>1460.6112000000001</v>
      </c>
      <c r="CH105" s="21">
        <v>5000.9155000000001</v>
      </c>
      <c r="CI105" s="20">
        <v>755.62909999999999</v>
      </c>
      <c r="CJ105" s="20">
        <v>6426.1665999999996</v>
      </c>
      <c r="CK105" s="20">
        <v>2724.1941999999999</v>
      </c>
      <c r="CL105" s="21">
        <v>9150.3607999999986</v>
      </c>
      <c r="CM105" s="20">
        <v>3.0186000000000002</v>
      </c>
      <c r="CN105" s="20">
        <v>54.753599999999999</v>
      </c>
      <c r="CO105" s="20">
        <v>8.5638000000000005</v>
      </c>
      <c r="CP105" s="21">
        <v>63.317399999999999</v>
      </c>
      <c r="CQ105" s="20">
        <v>0</v>
      </c>
      <c r="CR105" s="20">
        <v>0</v>
      </c>
      <c r="CS105" s="20">
        <v>0</v>
      </c>
      <c r="CT105" s="21">
        <v>0</v>
      </c>
      <c r="CU105" s="20">
        <v>0</v>
      </c>
      <c r="CV105" s="20">
        <v>0</v>
      </c>
      <c r="CW105" s="20">
        <v>0</v>
      </c>
      <c r="CX105" s="21">
        <v>0</v>
      </c>
      <c r="CY105" s="20">
        <v>3.0186000000000002</v>
      </c>
      <c r="CZ105" s="20">
        <v>54.753599999999999</v>
      </c>
      <c r="DA105" s="20">
        <v>8.5638000000000005</v>
      </c>
      <c r="DB105" s="21">
        <v>63.317399999999999</v>
      </c>
      <c r="DC105" s="20">
        <v>353.16390000000001</v>
      </c>
      <c r="DD105" s="20">
        <v>3304.5944</v>
      </c>
      <c r="DE105" s="20">
        <v>1272.1468</v>
      </c>
      <c r="DF105" s="21">
        <v>4576.7412000000004</v>
      </c>
      <c r="DG105" s="20">
        <v>820.75120000000004</v>
      </c>
      <c r="DH105" s="20">
        <v>6626.2151999999996</v>
      </c>
      <c r="DI105" s="20">
        <v>2956.4634999999998</v>
      </c>
      <c r="DJ105" s="21">
        <v>9582.6787000000004</v>
      </c>
      <c r="DK105" s="20">
        <v>1173.9150999999999</v>
      </c>
      <c r="DL105" s="20">
        <v>9930.8096000000005</v>
      </c>
      <c r="DM105" s="20">
        <v>4228.6103000000003</v>
      </c>
      <c r="DN105" s="20">
        <v>14159.419900000001</v>
      </c>
      <c r="DO105" s="20">
        <v>1170.8965000000001</v>
      </c>
      <c r="DP105" s="20">
        <v>9876.0560000000005</v>
      </c>
      <c r="DQ105" s="20">
        <v>4220.0465000000004</v>
      </c>
      <c r="DR105" s="22">
        <v>14096.102500000001</v>
      </c>
      <c r="DS105" s="22">
        <v>0</v>
      </c>
      <c r="DT105" s="22">
        <v>0</v>
      </c>
      <c r="DU105" s="22">
        <v>0</v>
      </c>
      <c r="DV105" s="22">
        <v>0</v>
      </c>
      <c r="DW105" s="52">
        <v>0</v>
      </c>
      <c r="DX105" s="52">
        <v>0</v>
      </c>
      <c r="DY105" s="52">
        <v>0</v>
      </c>
      <c r="DZ105" s="52">
        <v>235</v>
      </c>
      <c r="EA105" s="52">
        <v>0</v>
      </c>
      <c r="EB105" s="52">
        <v>0</v>
      </c>
      <c r="EC105" s="52">
        <v>0</v>
      </c>
      <c r="ED105" s="52">
        <v>235</v>
      </c>
      <c r="EE105" s="52">
        <v>0</v>
      </c>
      <c r="EF105" s="52">
        <v>0</v>
      </c>
      <c r="EG105" s="52">
        <v>0</v>
      </c>
      <c r="EH105" s="52">
        <v>100</v>
      </c>
      <c r="EI105" s="52">
        <v>235</v>
      </c>
      <c r="EJ105" s="52">
        <v>235</v>
      </c>
      <c r="EK105" s="52">
        <v>100</v>
      </c>
    </row>
    <row r="106" spans="1:141" s="23" customFormat="1" x14ac:dyDescent="0.2">
      <c r="A106" s="31">
        <v>92708</v>
      </c>
      <c r="B106" s="13" t="s">
        <v>244</v>
      </c>
      <c r="C106" s="14" t="s">
        <v>732</v>
      </c>
      <c r="D106" s="14" t="s">
        <v>1110</v>
      </c>
      <c r="E106" s="34">
        <v>26</v>
      </c>
      <c r="F106" s="36">
        <v>229</v>
      </c>
      <c r="G106" s="16">
        <v>13</v>
      </c>
      <c r="H106" s="41">
        <v>20000</v>
      </c>
      <c r="I106" s="41">
        <v>42000</v>
      </c>
      <c r="J106" s="59" t="s">
        <v>2553</v>
      </c>
      <c r="K106" s="17" t="s">
        <v>1837</v>
      </c>
      <c r="L106" s="47" t="s">
        <v>1972</v>
      </c>
      <c r="M106" s="47" t="s">
        <v>1933</v>
      </c>
      <c r="N106" s="18">
        <v>2500000</v>
      </c>
      <c r="O106" s="13" t="str">
        <f>VLOOKUP(A:A,[1]ProjectInfoPivot!$1:$1048576,51,FALSE)</f>
        <v>Mortgage Recording Tax, Payment In Lieu Of Taxes, Sales Tax</v>
      </c>
      <c r="P106" s="54">
        <v>2</v>
      </c>
      <c r="Q106" s="54">
        <v>0</v>
      </c>
      <c r="R106" s="54">
        <v>12</v>
      </c>
      <c r="S106" s="54">
        <v>0</v>
      </c>
      <c r="T106" s="54">
        <v>0</v>
      </c>
      <c r="U106" s="54">
        <v>14</v>
      </c>
      <c r="V106" s="54">
        <v>13</v>
      </c>
      <c r="W106" s="54">
        <v>0</v>
      </c>
      <c r="X106" s="54">
        <v>0</v>
      </c>
      <c r="Y106" s="54">
        <v>26</v>
      </c>
      <c r="Z106" s="54">
        <v>20</v>
      </c>
      <c r="AA106" s="54">
        <v>0</v>
      </c>
      <c r="AB106" s="54">
        <v>0</v>
      </c>
      <c r="AC106" s="54">
        <v>0</v>
      </c>
      <c r="AD106" s="54">
        <v>0</v>
      </c>
      <c r="AE106" s="54">
        <v>0</v>
      </c>
      <c r="AF106" s="54">
        <v>100</v>
      </c>
      <c r="AG106" s="54" t="s">
        <v>2480</v>
      </c>
      <c r="AH106" s="54" t="s">
        <v>2480</v>
      </c>
      <c r="AI106" s="20">
        <v>52.11</v>
      </c>
      <c r="AJ106" s="20">
        <v>301.89909999999998</v>
      </c>
      <c r="AK106" s="20">
        <v>137.226</v>
      </c>
      <c r="AL106" s="20">
        <v>439.12509999999997</v>
      </c>
      <c r="AM106" s="20">
        <v>155.392</v>
      </c>
      <c r="AN106" s="20">
        <v>751.05780000000004</v>
      </c>
      <c r="AO106" s="20">
        <v>409.20760000000001</v>
      </c>
      <c r="AP106" s="21">
        <v>1160.2654</v>
      </c>
      <c r="AQ106" s="20">
        <v>0</v>
      </c>
      <c r="AR106" s="20">
        <v>35.090000000000003</v>
      </c>
      <c r="AS106" s="20">
        <v>0</v>
      </c>
      <c r="AT106" s="21">
        <v>35.090000000000003</v>
      </c>
      <c r="AU106" s="20">
        <v>136.9434</v>
      </c>
      <c r="AV106" s="20">
        <v>696.11329999999998</v>
      </c>
      <c r="AW106" s="20">
        <v>360.62509999999997</v>
      </c>
      <c r="AX106" s="21">
        <v>1056.7384</v>
      </c>
      <c r="AY106" s="20">
        <v>0</v>
      </c>
      <c r="AZ106" s="20">
        <v>35.090000000000003</v>
      </c>
      <c r="BA106" s="20">
        <v>0</v>
      </c>
      <c r="BB106" s="21">
        <v>35.090000000000003</v>
      </c>
      <c r="BC106" s="20">
        <v>11.7028</v>
      </c>
      <c r="BD106" s="20">
        <v>289.27730000000003</v>
      </c>
      <c r="BE106" s="20">
        <v>30.817900000000002</v>
      </c>
      <c r="BF106" s="21">
        <v>320.09520000000003</v>
      </c>
      <c r="BG106" s="20">
        <v>21.733799999999999</v>
      </c>
      <c r="BH106" s="20">
        <v>537.22910000000002</v>
      </c>
      <c r="BI106" s="20">
        <v>57.233800000000002</v>
      </c>
      <c r="BJ106" s="21">
        <v>594.46289999999999</v>
      </c>
      <c r="BK106" s="20">
        <v>103.9952</v>
      </c>
      <c r="BL106" s="20">
        <v>1183.3499999999999</v>
      </c>
      <c r="BM106" s="20">
        <v>273.86020000000002</v>
      </c>
      <c r="BN106" s="21">
        <v>1457.2102</v>
      </c>
      <c r="BO106" s="20">
        <v>55.165100000000002</v>
      </c>
      <c r="BP106" s="20">
        <v>1447.4784999999999</v>
      </c>
      <c r="BQ106" s="20">
        <v>145.27119999999999</v>
      </c>
      <c r="BR106" s="21">
        <v>1592.7496999999998</v>
      </c>
      <c r="BS106" s="20">
        <v>0</v>
      </c>
      <c r="BT106" s="20">
        <v>0</v>
      </c>
      <c r="BU106" s="20">
        <v>0</v>
      </c>
      <c r="BV106" s="21">
        <v>0</v>
      </c>
      <c r="BW106" s="20">
        <f>VLOOKUP(A:A,[1]AssistancePivot!$1:$1048576,32,FALSE)</f>
        <v>0</v>
      </c>
      <c r="BX106" s="20">
        <f>VLOOKUP(A:A,[1]AssistancePivot!$1:$1048576,33,FALSE)</f>
        <v>0</v>
      </c>
      <c r="BY106" s="20">
        <f>VLOOKUP(A:A,[1]AssistancePivot!$1:$1048576,34,FALSE)</f>
        <v>0</v>
      </c>
      <c r="BZ106" s="20">
        <f>Table2[[#This Row],[Energy Tax Savings Through FY18]]+Table2[[#This Row],[Energy Tax Savings FY19 and After]]</f>
        <v>0</v>
      </c>
      <c r="CA106" s="20">
        <v>0</v>
      </c>
      <c r="CB106" s="20">
        <v>0</v>
      </c>
      <c r="CC106" s="20">
        <v>0</v>
      </c>
      <c r="CD106" s="21">
        <v>0</v>
      </c>
      <c r="CE106" s="20">
        <v>36.536700000000003</v>
      </c>
      <c r="CF106" s="20">
        <v>1079.7150999999999</v>
      </c>
      <c r="CG106" s="20">
        <v>96.215400000000002</v>
      </c>
      <c r="CH106" s="21">
        <v>1175.9304999999999</v>
      </c>
      <c r="CI106" s="20">
        <v>91.701800000000006</v>
      </c>
      <c r="CJ106" s="20">
        <v>2527.1936000000001</v>
      </c>
      <c r="CK106" s="20">
        <v>241.48660000000001</v>
      </c>
      <c r="CL106" s="21">
        <v>2768.6802000000002</v>
      </c>
      <c r="CM106" s="20">
        <v>136.9434</v>
      </c>
      <c r="CN106" s="20">
        <v>731.20330000000001</v>
      </c>
      <c r="CO106" s="20">
        <v>360.62509999999997</v>
      </c>
      <c r="CP106" s="21">
        <v>1091.8283999999999</v>
      </c>
      <c r="CQ106" s="20">
        <v>0</v>
      </c>
      <c r="CR106" s="20">
        <v>0</v>
      </c>
      <c r="CS106" s="20">
        <v>0</v>
      </c>
      <c r="CT106" s="21">
        <v>0</v>
      </c>
      <c r="CU106" s="20">
        <v>0</v>
      </c>
      <c r="CV106" s="20">
        <v>0</v>
      </c>
      <c r="CW106" s="20">
        <v>0</v>
      </c>
      <c r="CX106" s="21">
        <v>0</v>
      </c>
      <c r="CY106" s="20">
        <v>136.9434</v>
      </c>
      <c r="CZ106" s="20">
        <v>731.20330000000001</v>
      </c>
      <c r="DA106" s="20">
        <v>360.62509999999997</v>
      </c>
      <c r="DB106" s="21">
        <v>1091.8283999999999</v>
      </c>
      <c r="DC106" s="20">
        <v>262.6671</v>
      </c>
      <c r="DD106" s="20">
        <v>2535.5254</v>
      </c>
      <c r="DE106" s="20">
        <v>691.70479999999998</v>
      </c>
      <c r="DF106" s="21">
        <v>3227.2302</v>
      </c>
      <c r="DG106" s="20">
        <v>69.973299999999995</v>
      </c>
      <c r="DH106" s="20">
        <v>1906.2215000000001</v>
      </c>
      <c r="DI106" s="20">
        <v>184.2671</v>
      </c>
      <c r="DJ106" s="21">
        <v>2090.4886000000001</v>
      </c>
      <c r="DK106" s="20">
        <v>332.6404</v>
      </c>
      <c r="DL106" s="20">
        <v>4441.7469000000001</v>
      </c>
      <c r="DM106" s="20">
        <v>875.97190000000001</v>
      </c>
      <c r="DN106" s="20">
        <v>5317.7188000000006</v>
      </c>
      <c r="DO106" s="20">
        <v>195.697</v>
      </c>
      <c r="DP106" s="20">
        <v>3710.5436</v>
      </c>
      <c r="DQ106" s="20">
        <v>515.34680000000003</v>
      </c>
      <c r="DR106" s="22">
        <v>4225.8904000000002</v>
      </c>
      <c r="DS106" s="22">
        <v>0</v>
      </c>
      <c r="DT106" s="22">
        <v>0</v>
      </c>
      <c r="DU106" s="22">
        <v>0</v>
      </c>
      <c r="DV106" s="22">
        <v>0</v>
      </c>
      <c r="DW106" s="52">
        <v>0</v>
      </c>
      <c r="DX106" s="52">
        <v>0</v>
      </c>
      <c r="DY106" s="52">
        <v>0</v>
      </c>
      <c r="DZ106" s="52">
        <v>14</v>
      </c>
      <c r="EA106" s="52">
        <v>0</v>
      </c>
      <c r="EB106" s="52">
        <v>0</v>
      </c>
      <c r="EC106" s="52">
        <v>0</v>
      </c>
      <c r="ED106" s="52">
        <v>14</v>
      </c>
      <c r="EE106" s="52">
        <v>0</v>
      </c>
      <c r="EF106" s="52">
        <v>0</v>
      </c>
      <c r="EG106" s="52">
        <v>0</v>
      </c>
      <c r="EH106" s="52">
        <v>100</v>
      </c>
      <c r="EI106" s="52">
        <v>14</v>
      </c>
      <c r="EJ106" s="52">
        <v>14</v>
      </c>
      <c r="EK106" s="52">
        <v>100</v>
      </c>
    </row>
    <row r="107" spans="1:141" s="23" customFormat="1" x14ac:dyDescent="0.2">
      <c r="A107" s="31">
        <v>92709</v>
      </c>
      <c r="B107" s="13" t="s">
        <v>245</v>
      </c>
      <c r="C107" s="14" t="s">
        <v>733</v>
      </c>
      <c r="D107" s="14" t="s">
        <v>1112</v>
      </c>
      <c r="E107" s="34">
        <v>3</v>
      </c>
      <c r="F107" s="36">
        <v>1047</v>
      </c>
      <c r="G107" s="16">
        <v>1601</v>
      </c>
      <c r="H107" s="41">
        <v>138622</v>
      </c>
      <c r="I107" s="41">
        <v>1270735</v>
      </c>
      <c r="J107" s="59" t="s">
        <v>2518</v>
      </c>
      <c r="K107" s="17" t="s">
        <v>1882</v>
      </c>
      <c r="L107" s="47" t="s">
        <v>1973</v>
      </c>
      <c r="M107" s="47" t="s">
        <v>1913</v>
      </c>
      <c r="N107" s="18">
        <v>779600000</v>
      </c>
      <c r="O107" s="13" t="str">
        <f>VLOOKUP(A:A,[1]ProjectInfoPivot!$1:$1048576,51,FALSE)</f>
        <v>Business Incentive Rate, Mortgage Recording Tax, Sales Tax, Sales Tax Growth Credits</v>
      </c>
      <c r="P107" s="54">
        <v>55</v>
      </c>
      <c r="Q107" s="54">
        <v>87</v>
      </c>
      <c r="R107" s="54">
        <v>2102</v>
      </c>
      <c r="S107" s="54">
        <v>6</v>
      </c>
      <c r="T107" s="54">
        <v>304</v>
      </c>
      <c r="U107" s="54">
        <v>2554</v>
      </c>
      <c r="V107" s="54">
        <v>2569</v>
      </c>
      <c r="W107" s="54">
        <v>0</v>
      </c>
      <c r="X107" s="54">
        <v>1946</v>
      </c>
      <c r="Y107" s="54">
        <v>1790</v>
      </c>
      <c r="Z107" s="54">
        <v>1844</v>
      </c>
      <c r="AA107" s="54">
        <v>83</v>
      </c>
      <c r="AB107" s="54">
        <v>0</v>
      </c>
      <c r="AC107" s="54">
        <v>7</v>
      </c>
      <c r="AD107" s="54">
        <v>2</v>
      </c>
      <c r="AE107" s="54">
        <v>8</v>
      </c>
      <c r="AF107" s="54">
        <v>51</v>
      </c>
      <c r="AG107" s="54" t="s">
        <v>2480</v>
      </c>
      <c r="AH107" s="54" t="s">
        <v>2480</v>
      </c>
      <c r="AI107" s="20">
        <v>6572.2641999999996</v>
      </c>
      <c r="AJ107" s="20">
        <v>49585.635900000001</v>
      </c>
      <c r="AK107" s="20">
        <v>15872.8703</v>
      </c>
      <c r="AL107" s="20">
        <v>65458.506200000003</v>
      </c>
      <c r="AM107" s="20">
        <v>12205.633599999999</v>
      </c>
      <c r="AN107" s="20">
        <v>116578.1015</v>
      </c>
      <c r="AO107" s="20">
        <v>29478.187999999998</v>
      </c>
      <c r="AP107" s="21">
        <v>146056.28950000001</v>
      </c>
      <c r="AQ107" s="20">
        <v>0</v>
      </c>
      <c r="AR107" s="20">
        <v>4785</v>
      </c>
      <c r="AS107" s="20">
        <v>0</v>
      </c>
      <c r="AT107" s="21">
        <v>4785</v>
      </c>
      <c r="AU107" s="20">
        <v>0</v>
      </c>
      <c r="AV107" s="20">
        <v>10260.4305</v>
      </c>
      <c r="AW107" s="20">
        <v>0</v>
      </c>
      <c r="AX107" s="21">
        <v>10260.4305</v>
      </c>
      <c r="AY107" s="20">
        <v>0</v>
      </c>
      <c r="AZ107" s="20">
        <v>4785</v>
      </c>
      <c r="BA107" s="20">
        <v>0</v>
      </c>
      <c r="BB107" s="21">
        <v>4785</v>
      </c>
      <c r="BC107" s="20">
        <v>7075.8191999999999</v>
      </c>
      <c r="BD107" s="20">
        <v>39352.689400000003</v>
      </c>
      <c r="BE107" s="20">
        <v>17089.021199999999</v>
      </c>
      <c r="BF107" s="21">
        <v>56441.710600000006</v>
      </c>
      <c r="BG107" s="20">
        <v>13140.807000000001</v>
      </c>
      <c r="BH107" s="20">
        <v>73083.565799999997</v>
      </c>
      <c r="BI107" s="20">
        <v>31736.752899999999</v>
      </c>
      <c r="BJ107" s="21">
        <v>104820.3187</v>
      </c>
      <c r="BK107" s="20">
        <v>38994.523999999998</v>
      </c>
      <c r="BL107" s="20">
        <v>268339.56209999998</v>
      </c>
      <c r="BM107" s="20">
        <v>94176.832399999999</v>
      </c>
      <c r="BN107" s="21">
        <v>362516.39449999999</v>
      </c>
      <c r="BO107" s="20">
        <v>34347.800000000003</v>
      </c>
      <c r="BP107" s="20">
        <v>198668.74119999999</v>
      </c>
      <c r="BQ107" s="20">
        <v>82954.391199999998</v>
      </c>
      <c r="BR107" s="21">
        <v>281623.1324</v>
      </c>
      <c r="BS107" s="20">
        <v>137.06180000000001</v>
      </c>
      <c r="BT107" s="20">
        <v>3397.9466000000002</v>
      </c>
      <c r="BU107" s="20">
        <v>16602.053400000001</v>
      </c>
      <c r="BV107" s="21">
        <v>20000</v>
      </c>
      <c r="BW107" s="20">
        <f>VLOOKUP(A:A,[1]AssistancePivot!$1:$1048576,32,FALSE)</f>
        <v>17.287199999999999</v>
      </c>
      <c r="BX107" s="20">
        <f>VLOOKUP(A:A,[1]AssistancePivot!$1:$1048576,33,FALSE)</f>
        <v>125.7418</v>
      </c>
      <c r="BY107" s="20">
        <f>VLOOKUP(A:A,[1]AssistancePivot!$1:$1048576,34,FALSE)</f>
        <v>15.6267</v>
      </c>
      <c r="BZ107" s="20">
        <f>Table2[[#This Row],[Energy Tax Savings Through FY18]]+Table2[[#This Row],[Energy Tax Savings FY19 and After]]</f>
        <v>141.36849999999998</v>
      </c>
      <c r="CA107" s="20">
        <v>0</v>
      </c>
      <c r="CB107" s="20">
        <v>0</v>
      </c>
      <c r="CC107" s="20">
        <v>0</v>
      </c>
      <c r="CD107" s="21">
        <v>0</v>
      </c>
      <c r="CE107" s="20">
        <v>19740.331200000001</v>
      </c>
      <c r="CF107" s="20">
        <v>128319.50229999999</v>
      </c>
      <c r="CG107" s="20">
        <v>47675.459799999997</v>
      </c>
      <c r="CH107" s="21">
        <v>175994.9621</v>
      </c>
      <c r="CI107" s="20">
        <v>53933.782200000001</v>
      </c>
      <c r="CJ107" s="20">
        <v>323464.5551</v>
      </c>
      <c r="CK107" s="20">
        <v>114012.1709</v>
      </c>
      <c r="CL107" s="21">
        <v>437476.72600000002</v>
      </c>
      <c r="CM107" s="20">
        <v>154.34899999999999</v>
      </c>
      <c r="CN107" s="20">
        <v>18569.118900000001</v>
      </c>
      <c r="CO107" s="20">
        <v>16617.680100000001</v>
      </c>
      <c r="CP107" s="21">
        <v>35186.798999999999</v>
      </c>
      <c r="CQ107" s="20">
        <v>0</v>
      </c>
      <c r="CR107" s="20">
        <v>125.2953</v>
      </c>
      <c r="CS107" s="20">
        <v>0</v>
      </c>
      <c r="CT107" s="21">
        <v>125.2953</v>
      </c>
      <c r="CU107" s="20">
        <v>0</v>
      </c>
      <c r="CV107" s="20">
        <v>0</v>
      </c>
      <c r="CW107" s="20">
        <v>0</v>
      </c>
      <c r="CX107" s="21">
        <v>0</v>
      </c>
      <c r="CY107" s="20">
        <v>154.34899999999999</v>
      </c>
      <c r="CZ107" s="20">
        <v>18443.8236</v>
      </c>
      <c r="DA107" s="20">
        <v>16617.680100000001</v>
      </c>
      <c r="DB107" s="21">
        <v>35061.503700000001</v>
      </c>
      <c r="DC107" s="20">
        <v>53125.697800000002</v>
      </c>
      <c r="DD107" s="20">
        <v>369617.47859999997</v>
      </c>
      <c r="DE107" s="20">
        <v>128305.4495</v>
      </c>
      <c r="DF107" s="21">
        <v>497922.92809999996</v>
      </c>
      <c r="DG107" s="20">
        <v>39956.957399999999</v>
      </c>
      <c r="DH107" s="20">
        <v>240755.75750000001</v>
      </c>
      <c r="DI107" s="20">
        <v>96501.233900000007</v>
      </c>
      <c r="DJ107" s="21">
        <v>337256.9914</v>
      </c>
      <c r="DK107" s="20">
        <v>93082.655199999994</v>
      </c>
      <c r="DL107" s="20">
        <v>610373.23609999998</v>
      </c>
      <c r="DM107" s="20">
        <v>224806.68340000001</v>
      </c>
      <c r="DN107" s="20">
        <v>835179.91949999996</v>
      </c>
      <c r="DO107" s="20">
        <v>92928.306200000006</v>
      </c>
      <c r="DP107" s="20">
        <v>591929.41249999998</v>
      </c>
      <c r="DQ107" s="20">
        <v>208189.00330000001</v>
      </c>
      <c r="DR107" s="22">
        <v>800118.41579999996</v>
      </c>
      <c r="DS107" s="22">
        <v>0</v>
      </c>
      <c r="DT107" s="22">
        <v>247.5899</v>
      </c>
      <c r="DU107" s="22">
        <v>0</v>
      </c>
      <c r="DV107" s="22">
        <v>0</v>
      </c>
      <c r="DW107" s="52">
        <v>0</v>
      </c>
      <c r="DX107" s="52">
        <v>0</v>
      </c>
      <c r="DY107" s="52">
        <v>0</v>
      </c>
      <c r="DZ107" s="52">
        <v>2210</v>
      </c>
      <c r="EA107" s="52">
        <v>0</v>
      </c>
      <c r="EB107" s="52">
        <v>0</v>
      </c>
      <c r="EC107" s="52">
        <v>0</v>
      </c>
      <c r="ED107" s="52">
        <v>2210</v>
      </c>
      <c r="EE107" s="52">
        <v>0</v>
      </c>
      <c r="EF107" s="52">
        <v>0</v>
      </c>
      <c r="EG107" s="52">
        <v>0</v>
      </c>
      <c r="EH107" s="52">
        <v>100</v>
      </c>
      <c r="EI107" s="52">
        <v>2210</v>
      </c>
      <c r="EJ107" s="52">
        <v>2210</v>
      </c>
      <c r="EK107" s="52">
        <v>100</v>
      </c>
    </row>
    <row r="108" spans="1:141" s="23" customFormat="1" x14ac:dyDescent="0.2">
      <c r="A108" s="31">
        <v>92713</v>
      </c>
      <c r="B108" s="13" t="s">
        <v>246</v>
      </c>
      <c r="C108" s="14" t="s">
        <v>734</v>
      </c>
      <c r="D108" s="14" t="s">
        <v>1109</v>
      </c>
      <c r="E108" s="34">
        <v>44</v>
      </c>
      <c r="F108" s="36">
        <v>6584</v>
      </c>
      <c r="G108" s="16">
        <v>7</v>
      </c>
      <c r="H108" s="41">
        <v>4617</v>
      </c>
      <c r="I108" s="41">
        <v>5356</v>
      </c>
      <c r="J108" s="59" t="s">
        <v>2526</v>
      </c>
      <c r="K108" s="17" t="s">
        <v>1876</v>
      </c>
      <c r="L108" s="47" t="s">
        <v>1974</v>
      </c>
      <c r="M108" s="47" t="s">
        <v>1936</v>
      </c>
      <c r="N108" s="18">
        <v>1270000</v>
      </c>
      <c r="O108" s="13" t="str">
        <f>VLOOKUP(A:A,[1]ProjectInfoPivot!$1:$1048576,51,FALSE)</f>
        <v>Mortgage Recording Tax, Tax Exempt Bonds</v>
      </c>
      <c r="P108" s="54">
        <v>0</v>
      </c>
      <c r="Q108" s="54">
        <v>0</v>
      </c>
      <c r="R108" s="54">
        <v>0</v>
      </c>
      <c r="S108" s="54">
        <v>0</v>
      </c>
      <c r="T108" s="54">
        <v>0</v>
      </c>
      <c r="U108" s="54">
        <v>0</v>
      </c>
      <c r="V108" s="54">
        <v>41</v>
      </c>
      <c r="W108" s="54">
        <v>0</v>
      </c>
      <c r="X108" s="54">
        <v>0</v>
      </c>
      <c r="Y108" s="54">
        <v>30</v>
      </c>
      <c r="Z108" s="54">
        <v>10</v>
      </c>
      <c r="AA108" s="54">
        <v>0</v>
      </c>
      <c r="AB108" s="54">
        <v>0</v>
      </c>
      <c r="AC108" s="54">
        <v>0</v>
      </c>
      <c r="AD108" s="54">
        <v>0</v>
      </c>
      <c r="AE108" s="54">
        <v>0</v>
      </c>
      <c r="AF108" s="54"/>
      <c r="AG108" s="54"/>
      <c r="AH108" s="54"/>
      <c r="AI108" s="20">
        <v>0</v>
      </c>
      <c r="AJ108" s="20">
        <v>0</v>
      </c>
      <c r="AK108" s="20">
        <v>0</v>
      </c>
      <c r="AL108" s="20">
        <v>0</v>
      </c>
      <c r="AM108" s="20">
        <v>0</v>
      </c>
      <c r="AN108" s="20">
        <v>0</v>
      </c>
      <c r="AO108" s="20">
        <v>0</v>
      </c>
      <c r="AP108" s="21">
        <v>0</v>
      </c>
      <c r="AQ108" s="20">
        <v>0</v>
      </c>
      <c r="AR108" s="20">
        <v>46.487900000000003</v>
      </c>
      <c r="AS108" s="20">
        <v>0</v>
      </c>
      <c r="AT108" s="21">
        <v>46.487900000000003</v>
      </c>
      <c r="AU108" s="20">
        <v>0</v>
      </c>
      <c r="AV108" s="20">
        <v>0</v>
      </c>
      <c r="AW108" s="20">
        <v>0</v>
      </c>
      <c r="AX108" s="21">
        <v>0</v>
      </c>
      <c r="AY108" s="20">
        <v>0</v>
      </c>
      <c r="AZ108" s="20">
        <v>46.487900000000003</v>
      </c>
      <c r="BA108" s="20">
        <v>0</v>
      </c>
      <c r="BB108" s="21">
        <v>46.487900000000003</v>
      </c>
      <c r="BC108" s="20">
        <v>20.557300000000001</v>
      </c>
      <c r="BD108" s="20">
        <v>133.0574</v>
      </c>
      <c r="BE108" s="20">
        <v>0</v>
      </c>
      <c r="BF108" s="21">
        <v>133.0574</v>
      </c>
      <c r="BG108" s="20">
        <v>38.177799999999998</v>
      </c>
      <c r="BH108" s="20">
        <v>247.1063</v>
      </c>
      <c r="BI108" s="20">
        <v>0</v>
      </c>
      <c r="BJ108" s="21">
        <v>247.1063</v>
      </c>
      <c r="BK108" s="20">
        <v>58.735100000000003</v>
      </c>
      <c r="BL108" s="20">
        <v>380.16370000000001</v>
      </c>
      <c r="BM108" s="20">
        <v>0</v>
      </c>
      <c r="BN108" s="21">
        <v>380.16370000000001</v>
      </c>
      <c r="BO108" s="20">
        <v>58.7179</v>
      </c>
      <c r="BP108" s="20">
        <v>424.0213</v>
      </c>
      <c r="BQ108" s="20">
        <v>0</v>
      </c>
      <c r="BR108" s="21">
        <v>424.0213</v>
      </c>
      <c r="BS108" s="20">
        <v>0</v>
      </c>
      <c r="BT108" s="20">
        <v>0</v>
      </c>
      <c r="BU108" s="20">
        <v>0</v>
      </c>
      <c r="BV108" s="21">
        <v>0</v>
      </c>
      <c r="BW108" s="20">
        <f>VLOOKUP(A:A,[1]AssistancePivot!$1:$1048576,32,FALSE)</f>
        <v>0</v>
      </c>
      <c r="BX108" s="20">
        <f>VLOOKUP(A:A,[1]AssistancePivot!$1:$1048576,33,FALSE)</f>
        <v>0</v>
      </c>
      <c r="BY108" s="20">
        <f>VLOOKUP(A:A,[1]AssistancePivot!$1:$1048576,34,FALSE)</f>
        <v>0</v>
      </c>
      <c r="BZ108" s="20">
        <f>Table2[[#This Row],[Energy Tax Savings Through FY18]]+Table2[[#This Row],[Energy Tax Savings FY19 and After]]</f>
        <v>0</v>
      </c>
      <c r="CA108" s="20">
        <v>0</v>
      </c>
      <c r="CB108" s="20">
        <v>7.2592999999999996</v>
      </c>
      <c r="CC108" s="20">
        <v>0</v>
      </c>
      <c r="CD108" s="21">
        <v>7.2592999999999996</v>
      </c>
      <c r="CE108" s="20">
        <v>68.837100000000007</v>
      </c>
      <c r="CF108" s="20">
        <v>533.5</v>
      </c>
      <c r="CG108" s="20">
        <v>0</v>
      </c>
      <c r="CH108" s="21">
        <v>533.5</v>
      </c>
      <c r="CI108" s="20">
        <v>127.55500000000001</v>
      </c>
      <c r="CJ108" s="20">
        <v>950.26199999999994</v>
      </c>
      <c r="CK108" s="20">
        <v>0</v>
      </c>
      <c r="CL108" s="21">
        <v>950.26199999999994</v>
      </c>
      <c r="CM108" s="20">
        <v>0</v>
      </c>
      <c r="CN108" s="20">
        <v>53.747199999999999</v>
      </c>
      <c r="CO108" s="20">
        <v>0</v>
      </c>
      <c r="CP108" s="21">
        <v>53.747199999999999</v>
      </c>
      <c r="CQ108" s="20">
        <v>0</v>
      </c>
      <c r="CR108" s="20">
        <v>0</v>
      </c>
      <c r="CS108" s="20">
        <v>0</v>
      </c>
      <c r="CT108" s="21">
        <v>0</v>
      </c>
      <c r="CU108" s="20">
        <v>0</v>
      </c>
      <c r="CV108" s="20">
        <v>0</v>
      </c>
      <c r="CW108" s="20">
        <v>0</v>
      </c>
      <c r="CX108" s="21">
        <v>0</v>
      </c>
      <c r="CY108" s="20">
        <v>0</v>
      </c>
      <c r="CZ108" s="20">
        <v>53.747199999999999</v>
      </c>
      <c r="DA108" s="20">
        <v>0</v>
      </c>
      <c r="DB108" s="21">
        <v>53.747199999999999</v>
      </c>
      <c r="DC108" s="20">
        <v>58.7179</v>
      </c>
      <c r="DD108" s="20">
        <v>470.50920000000002</v>
      </c>
      <c r="DE108" s="20">
        <v>0</v>
      </c>
      <c r="DF108" s="21">
        <v>470.50920000000002</v>
      </c>
      <c r="DG108" s="20">
        <v>127.5722</v>
      </c>
      <c r="DH108" s="20">
        <v>913.66369999999995</v>
      </c>
      <c r="DI108" s="20">
        <v>0</v>
      </c>
      <c r="DJ108" s="21">
        <v>913.66369999999995</v>
      </c>
      <c r="DK108" s="20">
        <v>186.2901</v>
      </c>
      <c r="DL108" s="20">
        <v>1384.1729</v>
      </c>
      <c r="DM108" s="20">
        <v>0</v>
      </c>
      <c r="DN108" s="20">
        <v>1384.1729</v>
      </c>
      <c r="DO108" s="20">
        <v>186.2901</v>
      </c>
      <c r="DP108" s="20">
        <v>1330.4257</v>
      </c>
      <c r="DQ108" s="20">
        <v>0</v>
      </c>
      <c r="DR108" s="22">
        <v>1330.4257</v>
      </c>
      <c r="DS108" s="22">
        <v>0</v>
      </c>
      <c r="DT108" s="22">
        <v>0</v>
      </c>
      <c r="DU108" s="22">
        <v>0</v>
      </c>
      <c r="DV108" s="22">
        <v>0</v>
      </c>
      <c r="DW108" s="52"/>
      <c r="DX108" s="52"/>
      <c r="DY108" s="52"/>
      <c r="DZ108" s="52"/>
      <c r="EA108" s="52"/>
      <c r="EB108" s="52"/>
      <c r="EC108" s="52"/>
      <c r="ED108" s="52"/>
      <c r="EE108" s="52"/>
      <c r="EF108" s="52"/>
      <c r="EG108" s="52"/>
      <c r="EH108" s="52"/>
      <c r="EI108" s="52"/>
      <c r="EJ108" s="52"/>
      <c r="EK108" s="52"/>
    </row>
    <row r="109" spans="1:141" s="23" customFormat="1" x14ac:dyDescent="0.2">
      <c r="A109" s="31">
        <v>92715</v>
      </c>
      <c r="B109" s="13" t="s">
        <v>247</v>
      </c>
      <c r="C109" s="14" t="s">
        <v>735</v>
      </c>
      <c r="D109" s="14" t="s">
        <v>1110</v>
      </c>
      <c r="E109" s="34">
        <v>26</v>
      </c>
      <c r="F109" s="36">
        <v>314</v>
      </c>
      <c r="G109" s="16">
        <v>1</v>
      </c>
      <c r="H109" s="41">
        <v>33312</v>
      </c>
      <c r="I109" s="41">
        <v>41178</v>
      </c>
      <c r="J109" s="59" t="s">
        <v>2554</v>
      </c>
      <c r="K109" s="17" t="s">
        <v>1889</v>
      </c>
      <c r="L109" s="47" t="s">
        <v>1975</v>
      </c>
      <c r="M109" s="47" t="s">
        <v>1870</v>
      </c>
      <c r="N109" s="18">
        <v>9000000</v>
      </c>
      <c r="O109" s="13" t="str">
        <f>VLOOKUP(A:A,[1]ProjectInfoPivot!$1:$1048576,51,FALSE)</f>
        <v>Mortgage Recording Tax, Tax Exempt Bonds</v>
      </c>
      <c r="P109" s="54">
        <v>33</v>
      </c>
      <c r="Q109" s="54">
        <v>0</v>
      </c>
      <c r="R109" s="54">
        <v>25</v>
      </c>
      <c r="S109" s="54">
        <v>0</v>
      </c>
      <c r="T109" s="54">
        <v>0</v>
      </c>
      <c r="U109" s="54">
        <v>58</v>
      </c>
      <c r="V109" s="54">
        <v>41</v>
      </c>
      <c r="W109" s="54">
        <v>0</v>
      </c>
      <c r="X109" s="54">
        <v>0</v>
      </c>
      <c r="Y109" s="54">
        <v>14</v>
      </c>
      <c r="Z109" s="54">
        <v>2</v>
      </c>
      <c r="AA109" s="54">
        <v>0</v>
      </c>
      <c r="AB109" s="54">
        <v>0</v>
      </c>
      <c r="AC109" s="54">
        <v>0</v>
      </c>
      <c r="AD109" s="54">
        <v>0</v>
      </c>
      <c r="AE109" s="54">
        <v>0</v>
      </c>
      <c r="AF109" s="54">
        <v>90</v>
      </c>
      <c r="AG109" s="54" t="s">
        <v>2480</v>
      </c>
      <c r="AH109" s="54" t="s">
        <v>2481</v>
      </c>
      <c r="AI109" s="20">
        <v>0</v>
      </c>
      <c r="AJ109" s="20">
        <v>0</v>
      </c>
      <c r="AK109" s="20">
        <v>0</v>
      </c>
      <c r="AL109" s="20">
        <v>0</v>
      </c>
      <c r="AM109" s="20">
        <v>0</v>
      </c>
      <c r="AN109" s="20">
        <v>0</v>
      </c>
      <c r="AO109" s="20">
        <v>0</v>
      </c>
      <c r="AP109" s="21">
        <v>0</v>
      </c>
      <c r="AQ109" s="20">
        <v>0</v>
      </c>
      <c r="AR109" s="20">
        <v>157.905</v>
      </c>
      <c r="AS109" s="20">
        <v>0</v>
      </c>
      <c r="AT109" s="21">
        <v>157.905</v>
      </c>
      <c r="AU109" s="20">
        <v>0</v>
      </c>
      <c r="AV109" s="20">
        <v>0</v>
      </c>
      <c r="AW109" s="20">
        <v>0</v>
      </c>
      <c r="AX109" s="21">
        <v>0</v>
      </c>
      <c r="AY109" s="20">
        <v>0</v>
      </c>
      <c r="AZ109" s="20">
        <v>157.905</v>
      </c>
      <c r="BA109" s="20">
        <v>0</v>
      </c>
      <c r="BB109" s="21">
        <v>157.905</v>
      </c>
      <c r="BC109" s="20">
        <v>40.844999999999999</v>
      </c>
      <c r="BD109" s="20">
        <v>365.70479999999998</v>
      </c>
      <c r="BE109" s="20">
        <v>79.703199999999995</v>
      </c>
      <c r="BF109" s="21">
        <v>445.40799999999996</v>
      </c>
      <c r="BG109" s="20">
        <v>75.855099999999993</v>
      </c>
      <c r="BH109" s="20">
        <v>679.16579999999999</v>
      </c>
      <c r="BI109" s="20">
        <v>148.02029999999999</v>
      </c>
      <c r="BJ109" s="21">
        <v>827.18610000000001</v>
      </c>
      <c r="BK109" s="20">
        <v>116.70010000000001</v>
      </c>
      <c r="BL109" s="20">
        <v>1044.8706</v>
      </c>
      <c r="BM109" s="20">
        <v>227.7235</v>
      </c>
      <c r="BN109" s="21">
        <v>1272.5941</v>
      </c>
      <c r="BO109" s="20">
        <v>92.373000000000005</v>
      </c>
      <c r="BP109" s="20">
        <v>957.904</v>
      </c>
      <c r="BQ109" s="20">
        <v>180.2527</v>
      </c>
      <c r="BR109" s="21">
        <v>1138.1567</v>
      </c>
      <c r="BS109" s="20">
        <v>0</v>
      </c>
      <c r="BT109" s="20">
        <v>0</v>
      </c>
      <c r="BU109" s="20">
        <v>0</v>
      </c>
      <c r="BV109" s="21">
        <v>0</v>
      </c>
      <c r="BW109" s="20">
        <f>VLOOKUP(A:A,[1]AssistancePivot!$1:$1048576,32,FALSE)</f>
        <v>0</v>
      </c>
      <c r="BX109" s="20">
        <f>VLOOKUP(A:A,[1]AssistancePivot!$1:$1048576,33,FALSE)</f>
        <v>0</v>
      </c>
      <c r="BY109" s="20">
        <f>VLOOKUP(A:A,[1]AssistancePivot!$1:$1048576,34,FALSE)</f>
        <v>0</v>
      </c>
      <c r="BZ109" s="20">
        <f>Table2[[#This Row],[Energy Tax Savings Through FY18]]+Table2[[#This Row],[Energy Tax Savings FY19 and After]]</f>
        <v>0</v>
      </c>
      <c r="CA109" s="20">
        <v>5.3411999999999997</v>
      </c>
      <c r="CB109" s="20">
        <v>36.076099999999997</v>
      </c>
      <c r="CC109" s="20">
        <v>9.1546000000000003</v>
      </c>
      <c r="CD109" s="21">
        <v>45.230699999999999</v>
      </c>
      <c r="CE109" s="20">
        <v>127.51990000000001</v>
      </c>
      <c r="CF109" s="20">
        <v>1371.9168</v>
      </c>
      <c r="CG109" s="20">
        <v>248.83690000000001</v>
      </c>
      <c r="CH109" s="21">
        <v>1620.7537</v>
      </c>
      <c r="CI109" s="20">
        <v>214.55170000000001</v>
      </c>
      <c r="CJ109" s="20">
        <v>2293.7447000000002</v>
      </c>
      <c r="CK109" s="20">
        <v>419.935</v>
      </c>
      <c r="CL109" s="21">
        <v>2713.6797000000001</v>
      </c>
      <c r="CM109" s="20">
        <v>5.3411999999999997</v>
      </c>
      <c r="CN109" s="20">
        <v>193.9811</v>
      </c>
      <c r="CO109" s="20">
        <v>9.1546000000000003</v>
      </c>
      <c r="CP109" s="21">
        <v>203.13569999999999</v>
      </c>
      <c r="CQ109" s="20">
        <v>0</v>
      </c>
      <c r="CR109" s="20">
        <v>0</v>
      </c>
      <c r="CS109" s="20">
        <v>0</v>
      </c>
      <c r="CT109" s="21">
        <v>0</v>
      </c>
      <c r="CU109" s="20">
        <v>0</v>
      </c>
      <c r="CV109" s="20">
        <v>0</v>
      </c>
      <c r="CW109" s="20">
        <v>0</v>
      </c>
      <c r="CX109" s="21">
        <v>0</v>
      </c>
      <c r="CY109" s="20">
        <v>5.3411999999999997</v>
      </c>
      <c r="CZ109" s="20">
        <v>193.9811</v>
      </c>
      <c r="DA109" s="20">
        <v>9.1546000000000003</v>
      </c>
      <c r="DB109" s="21">
        <v>203.13569999999999</v>
      </c>
      <c r="DC109" s="20">
        <v>92.373000000000005</v>
      </c>
      <c r="DD109" s="20">
        <v>1115.809</v>
      </c>
      <c r="DE109" s="20">
        <v>180.2527</v>
      </c>
      <c r="DF109" s="21">
        <v>1296.0617</v>
      </c>
      <c r="DG109" s="20">
        <v>244.22</v>
      </c>
      <c r="DH109" s="20">
        <v>2416.7874000000002</v>
      </c>
      <c r="DI109" s="20">
        <v>476.56040000000002</v>
      </c>
      <c r="DJ109" s="21">
        <v>2893.3478</v>
      </c>
      <c r="DK109" s="20">
        <v>336.59300000000002</v>
      </c>
      <c r="DL109" s="20">
        <v>3532.5963999999999</v>
      </c>
      <c r="DM109" s="20">
        <v>656.81309999999996</v>
      </c>
      <c r="DN109" s="20">
        <v>4189.4094999999998</v>
      </c>
      <c r="DO109" s="20">
        <v>331.2518</v>
      </c>
      <c r="DP109" s="20">
        <v>3338.6152999999999</v>
      </c>
      <c r="DQ109" s="20">
        <v>647.6585</v>
      </c>
      <c r="DR109" s="22">
        <v>3986.2737999999999</v>
      </c>
      <c r="DS109" s="22">
        <v>0</v>
      </c>
      <c r="DT109" s="22">
        <v>0</v>
      </c>
      <c r="DU109" s="22">
        <v>0</v>
      </c>
      <c r="DV109" s="22">
        <v>0</v>
      </c>
      <c r="DW109" s="52">
        <v>0</v>
      </c>
      <c r="DX109" s="52">
        <v>0</v>
      </c>
      <c r="DY109" s="52">
        <v>4</v>
      </c>
      <c r="DZ109" s="52">
        <v>54</v>
      </c>
      <c r="EA109" s="52">
        <v>0</v>
      </c>
      <c r="EB109" s="52">
        <v>0</v>
      </c>
      <c r="EC109" s="52">
        <v>4</v>
      </c>
      <c r="ED109" s="52">
        <v>54</v>
      </c>
      <c r="EE109" s="52">
        <v>0</v>
      </c>
      <c r="EF109" s="52">
        <v>0</v>
      </c>
      <c r="EG109" s="52">
        <v>100</v>
      </c>
      <c r="EH109" s="52">
        <v>100</v>
      </c>
      <c r="EI109" s="52">
        <v>58</v>
      </c>
      <c r="EJ109" s="52">
        <v>58</v>
      </c>
      <c r="EK109" s="52">
        <v>100</v>
      </c>
    </row>
    <row r="110" spans="1:141" s="23" customFormat="1" x14ac:dyDescent="0.2">
      <c r="A110" s="31">
        <v>92717</v>
      </c>
      <c r="B110" s="13" t="s">
        <v>248</v>
      </c>
      <c r="C110" s="14" t="s">
        <v>736</v>
      </c>
      <c r="D110" s="14" t="s">
        <v>1112</v>
      </c>
      <c r="E110" s="34">
        <v>7</v>
      </c>
      <c r="F110" s="36">
        <v>2114</v>
      </c>
      <c r="G110" s="16">
        <v>24</v>
      </c>
      <c r="H110" s="41">
        <v>31128</v>
      </c>
      <c r="I110" s="41">
        <v>16919</v>
      </c>
      <c r="J110" s="59" t="s">
        <v>2526</v>
      </c>
      <c r="K110" s="17" t="s">
        <v>1876</v>
      </c>
      <c r="L110" s="47" t="s">
        <v>1974</v>
      </c>
      <c r="M110" s="47" t="s">
        <v>1976</v>
      </c>
      <c r="N110" s="18">
        <v>4810000</v>
      </c>
      <c r="O110" s="13" t="str">
        <f>VLOOKUP(A:A,[1]ProjectInfoPivot!$1:$1048576,51,FALSE)</f>
        <v>Mortgage Recording Tax, Tax Exempt Bonds</v>
      </c>
      <c r="P110" s="54">
        <v>0</v>
      </c>
      <c r="Q110" s="54">
        <v>0</v>
      </c>
      <c r="R110" s="54">
        <v>0</v>
      </c>
      <c r="S110" s="54">
        <v>0</v>
      </c>
      <c r="T110" s="54">
        <v>0</v>
      </c>
      <c r="U110" s="54">
        <v>0</v>
      </c>
      <c r="V110" s="54">
        <v>59</v>
      </c>
      <c r="W110" s="54">
        <v>0</v>
      </c>
      <c r="X110" s="54">
        <v>0</v>
      </c>
      <c r="Y110" s="54">
        <v>8</v>
      </c>
      <c r="Z110" s="54">
        <v>0</v>
      </c>
      <c r="AA110" s="54">
        <v>0</v>
      </c>
      <c r="AB110" s="54">
        <v>0</v>
      </c>
      <c r="AC110" s="54">
        <v>0</v>
      </c>
      <c r="AD110" s="54">
        <v>0</v>
      </c>
      <c r="AE110" s="54">
        <v>0</v>
      </c>
      <c r="AF110" s="54"/>
      <c r="AG110" s="54"/>
      <c r="AH110" s="54"/>
      <c r="AI110" s="20">
        <v>0</v>
      </c>
      <c r="AJ110" s="20">
        <v>0</v>
      </c>
      <c r="AK110" s="20">
        <v>0</v>
      </c>
      <c r="AL110" s="20">
        <v>0</v>
      </c>
      <c r="AM110" s="20">
        <v>0</v>
      </c>
      <c r="AN110" s="20">
        <v>0</v>
      </c>
      <c r="AO110" s="20">
        <v>0</v>
      </c>
      <c r="AP110" s="21">
        <v>0</v>
      </c>
      <c r="AQ110" s="20">
        <v>0</v>
      </c>
      <c r="AR110" s="20">
        <v>84.391499999999994</v>
      </c>
      <c r="AS110" s="20">
        <v>0</v>
      </c>
      <c r="AT110" s="21">
        <v>84.391499999999994</v>
      </c>
      <c r="AU110" s="20">
        <v>0</v>
      </c>
      <c r="AV110" s="20">
        <v>0</v>
      </c>
      <c r="AW110" s="20">
        <v>0</v>
      </c>
      <c r="AX110" s="21">
        <v>0</v>
      </c>
      <c r="AY110" s="20">
        <v>0</v>
      </c>
      <c r="AZ110" s="20">
        <v>84.391499999999994</v>
      </c>
      <c r="BA110" s="20">
        <v>0</v>
      </c>
      <c r="BB110" s="21">
        <v>84.391499999999994</v>
      </c>
      <c r="BC110" s="20">
        <v>29.5824</v>
      </c>
      <c r="BD110" s="20">
        <v>227.2022</v>
      </c>
      <c r="BE110" s="20">
        <v>0</v>
      </c>
      <c r="BF110" s="21">
        <v>227.2022</v>
      </c>
      <c r="BG110" s="20">
        <v>54.938699999999997</v>
      </c>
      <c r="BH110" s="20">
        <v>421.94659999999999</v>
      </c>
      <c r="BI110" s="20">
        <v>0</v>
      </c>
      <c r="BJ110" s="21">
        <v>421.94659999999999</v>
      </c>
      <c r="BK110" s="20">
        <v>84.521100000000004</v>
      </c>
      <c r="BL110" s="20">
        <v>649.14880000000005</v>
      </c>
      <c r="BM110" s="20">
        <v>0</v>
      </c>
      <c r="BN110" s="21">
        <v>649.14880000000005</v>
      </c>
      <c r="BO110" s="20">
        <v>70.397800000000004</v>
      </c>
      <c r="BP110" s="20">
        <v>595.65440000000001</v>
      </c>
      <c r="BQ110" s="20">
        <v>0</v>
      </c>
      <c r="BR110" s="21">
        <v>595.65440000000001</v>
      </c>
      <c r="BS110" s="20">
        <v>0</v>
      </c>
      <c r="BT110" s="20">
        <v>0</v>
      </c>
      <c r="BU110" s="20">
        <v>0</v>
      </c>
      <c r="BV110" s="21">
        <v>0</v>
      </c>
      <c r="BW110" s="20">
        <f>VLOOKUP(A:A,[1]AssistancePivot!$1:$1048576,32,FALSE)</f>
        <v>0</v>
      </c>
      <c r="BX110" s="20">
        <f>VLOOKUP(A:A,[1]AssistancePivot!$1:$1048576,33,FALSE)</f>
        <v>0</v>
      </c>
      <c r="BY110" s="20">
        <f>VLOOKUP(A:A,[1]AssistancePivot!$1:$1048576,34,FALSE)</f>
        <v>0</v>
      </c>
      <c r="BZ110" s="20">
        <f>Table2[[#This Row],[Energy Tax Savings Through FY18]]+Table2[[#This Row],[Energy Tax Savings FY19 and After]]</f>
        <v>0</v>
      </c>
      <c r="CA110" s="20">
        <v>0</v>
      </c>
      <c r="CB110" s="20">
        <v>26.8565</v>
      </c>
      <c r="CC110" s="20">
        <v>0</v>
      </c>
      <c r="CD110" s="21">
        <v>26.8565</v>
      </c>
      <c r="CE110" s="20">
        <v>82.529700000000005</v>
      </c>
      <c r="CF110" s="20">
        <v>745.80290000000002</v>
      </c>
      <c r="CG110" s="20">
        <v>0</v>
      </c>
      <c r="CH110" s="21">
        <v>745.80290000000002</v>
      </c>
      <c r="CI110" s="20">
        <v>152.92750000000001</v>
      </c>
      <c r="CJ110" s="20">
        <v>1314.6007999999999</v>
      </c>
      <c r="CK110" s="20">
        <v>0</v>
      </c>
      <c r="CL110" s="21">
        <v>1314.6007999999999</v>
      </c>
      <c r="CM110" s="20">
        <v>0</v>
      </c>
      <c r="CN110" s="20">
        <v>111.248</v>
      </c>
      <c r="CO110" s="20">
        <v>0</v>
      </c>
      <c r="CP110" s="21">
        <v>111.248</v>
      </c>
      <c r="CQ110" s="20">
        <v>0</v>
      </c>
      <c r="CR110" s="20">
        <v>0</v>
      </c>
      <c r="CS110" s="20">
        <v>0</v>
      </c>
      <c r="CT110" s="21">
        <v>0</v>
      </c>
      <c r="CU110" s="20">
        <v>0</v>
      </c>
      <c r="CV110" s="20">
        <v>0</v>
      </c>
      <c r="CW110" s="20">
        <v>0</v>
      </c>
      <c r="CX110" s="21">
        <v>0</v>
      </c>
      <c r="CY110" s="20">
        <v>0</v>
      </c>
      <c r="CZ110" s="20">
        <v>111.248</v>
      </c>
      <c r="DA110" s="20">
        <v>0</v>
      </c>
      <c r="DB110" s="21">
        <v>111.248</v>
      </c>
      <c r="DC110" s="20">
        <v>70.397800000000004</v>
      </c>
      <c r="DD110" s="20">
        <v>680.04589999999996</v>
      </c>
      <c r="DE110" s="20">
        <v>0</v>
      </c>
      <c r="DF110" s="21">
        <v>680.04589999999996</v>
      </c>
      <c r="DG110" s="20">
        <v>167.05080000000001</v>
      </c>
      <c r="DH110" s="20">
        <v>1394.9517000000001</v>
      </c>
      <c r="DI110" s="20">
        <v>0</v>
      </c>
      <c r="DJ110" s="21">
        <v>1394.9517000000001</v>
      </c>
      <c r="DK110" s="20">
        <v>237.4486</v>
      </c>
      <c r="DL110" s="20">
        <v>2074.9976000000001</v>
      </c>
      <c r="DM110" s="20">
        <v>0</v>
      </c>
      <c r="DN110" s="20">
        <v>2074.9976000000001</v>
      </c>
      <c r="DO110" s="20">
        <v>237.4486</v>
      </c>
      <c r="DP110" s="20">
        <v>1963.7496000000001</v>
      </c>
      <c r="DQ110" s="20">
        <v>0</v>
      </c>
      <c r="DR110" s="22">
        <v>1963.7496000000001</v>
      </c>
      <c r="DS110" s="22">
        <v>0</v>
      </c>
      <c r="DT110" s="22">
        <v>0</v>
      </c>
      <c r="DU110" s="22">
        <v>0</v>
      </c>
      <c r="DV110" s="22">
        <v>0</v>
      </c>
      <c r="DW110" s="52"/>
      <c r="DX110" s="52"/>
      <c r="DY110" s="52"/>
      <c r="DZ110" s="52"/>
      <c r="EA110" s="52"/>
      <c r="EB110" s="52"/>
      <c r="EC110" s="52"/>
      <c r="ED110" s="52"/>
      <c r="EE110" s="52"/>
      <c r="EF110" s="52"/>
      <c r="EG110" s="52"/>
      <c r="EH110" s="52"/>
      <c r="EI110" s="52"/>
      <c r="EJ110" s="52"/>
      <c r="EK110" s="52"/>
    </row>
    <row r="111" spans="1:141" s="23" customFormat="1" ht="25.5" x14ac:dyDescent="0.2">
      <c r="A111" s="31">
        <v>92720</v>
      </c>
      <c r="B111" s="13" t="s">
        <v>249</v>
      </c>
      <c r="C111" s="14" t="s">
        <v>737</v>
      </c>
      <c r="D111" s="14" t="s">
        <v>1110</v>
      </c>
      <c r="E111" s="34">
        <v>30</v>
      </c>
      <c r="F111" s="36">
        <v>2603</v>
      </c>
      <c r="G111" s="16">
        <v>72</v>
      </c>
      <c r="H111" s="41">
        <v>81820</v>
      </c>
      <c r="I111" s="41">
        <v>63840</v>
      </c>
      <c r="J111" s="59" t="s">
        <v>2509</v>
      </c>
      <c r="K111" s="17" t="s">
        <v>1837</v>
      </c>
      <c r="L111" s="47" t="s">
        <v>1977</v>
      </c>
      <c r="M111" s="47" t="s">
        <v>1967</v>
      </c>
      <c r="N111" s="18">
        <v>6375000</v>
      </c>
      <c r="O111" s="13" t="str">
        <f>VLOOKUP(A:A,[1]ProjectInfoPivot!$1:$1048576,51,FALSE)</f>
        <v>Business Incentive Rate, Mortgage Recording Tax, Payment In Lieu Of Taxes, Sales Tax</v>
      </c>
      <c r="P111" s="54">
        <v>6</v>
      </c>
      <c r="Q111" s="54">
        <v>0</v>
      </c>
      <c r="R111" s="54">
        <v>59</v>
      </c>
      <c r="S111" s="54">
        <v>0</v>
      </c>
      <c r="T111" s="54">
        <v>0</v>
      </c>
      <c r="U111" s="54">
        <v>65</v>
      </c>
      <c r="V111" s="54">
        <v>62</v>
      </c>
      <c r="W111" s="54">
        <v>0</v>
      </c>
      <c r="X111" s="54">
        <v>0</v>
      </c>
      <c r="Y111" s="54">
        <v>32</v>
      </c>
      <c r="Z111" s="54">
        <v>3</v>
      </c>
      <c r="AA111" s="54">
        <v>0</v>
      </c>
      <c r="AB111" s="54">
        <v>0</v>
      </c>
      <c r="AC111" s="54">
        <v>0</v>
      </c>
      <c r="AD111" s="54">
        <v>0</v>
      </c>
      <c r="AE111" s="54">
        <v>0</v>
      </c>
      <c r="AF111" s="54">
        <v>51</v>
      </c>
      <c r="AG111" s="54" t="s">
        <v>2480</v>
      </c>
      <c r="AH111" s="54" t="s">
        <v>2481</v>
      </c>
      <c r="AI111" s="20">
        <v>66.179699999999997</v>
      </c>
      <c r="AJ111" s="20">
        <v>756.71169999999995</v>
      </c>
      <c r="AK111" s="20">
        <v>188.1515</v>
      </c>
      <c r="AL111" s="20">
        <v>944.86320000000001</v>
      </c>
      <c r="AM111" s="20">
        <v>242.72839999999999</v>
      </c>
      <c r="AN111" s="20">
        <v>1211.9182000000001</v>
      </c>
      <c r="AO111" s="20">
        <v>690.08609999999999</v>
      </c>
      <c r="AP111" s="21">
        <v>1902.0043000000001</v>
      </c>
      <c r="AQ111" s="20">
        <v>0</v>
      </c>
      <c r="AR111" s="20">
        <v>87.724999999999994</v>
      </c>
      <c r="AS111" s="20">
        <v>0</v>
      </c>
      <c r="AT111" s="21">
        <v>87.724999999999994</v>
      </c>
      <c r="AU111" s="20">
        <v>156.31559999999999</v>
      </c>
      <c r="AV111" s="20">
        <v>909.37480000000005</v>
      </c>
      <c r="AW111" s="20">
        <v>444.41079999999999</v>
      </c>
      <c r="AX111" s="21">
        <v>1353.7856000000002</v>
      </c>
      <c r="AY111" s="20">
        <v>0</v>
      </c>
      <c r="AZ111" s="20">
        <v>87.724999999999994</v>
      </c>
      <c r="BA111" s="20">
        <v>0</v>
      </c>
      <c r="BB111" s="21">
        <v>87.724999999999994</v>
      </c>
      <c r="BC111" s="20">
        <v>117.5635</v>
      </c>
      <c r="BD111" s="20">
        <v>667.38499999999999</v>
      </c>
      <c r="BE111" s="20">
        <v>334.23739999999998</v>
      </c>
      <c r="BF111" s="21">
        <v>1001.6224</v>
      </c>
      <c r="BG111" s="20">
        <v>218.3322</v>
      </c>
      <c r="BH111" s="20">
        <v>1239.4291000000001</v>
      </c>
      <c r="BI111" s="20">
        <v>620.7269</v>
      </c>
      <c r="BJ111" s="21">
        <v>1860.1559999999999</v>
      </c>
      <c r="BK111" s="20">
        <v>488.48820000000001</v>
      </c>
      <c r="BL111" s="20">
        <v>2966.0691999999999</v>
      </c>
      <c r="BM111" s="20">
        <v>1388.7910999999999</v>
      </c>
      <c r="BN111" s="21">
        <v>4354.8603000000003</v>
      </c>
      <c r="BO111" s="20">
        <v>653.1309</v>
      </c>
      <c r="BP111" s="20">
        <v>4268.0757000000003</v>
      </c>
      <c r="BQ111" s="20">
        <v>1856.8762999999999</v>
      </c>
      <c r="BR111" s="21">
        <v>6124.9520000000002</v>
      </c>
      <c r="BS111" s="20">
        <v>0</v>
      </c>
      <c r="BT111" s="20">
        <v>0</v>
      </c>
      <c r="BU111" s="20">
        <v>0</v>
      </c>
      <c r="BV111" s="21">
        <v>0</v>
      </c>
      <c r="BW111" s="20">
        <f>VLOOKUP(A:A,[1]AssistancePivot!$1:$1048576,32,FALSE)</f>
        <v>0</v>
      </c>
      <c r="BX111" s="20">
        <f>VLOOKUP(A:A,[1]AssistancePivot!$1:$1048576,33,FALSE)</f>
        <v>2.4441999999999999</v>
      </c>
      <c r="BY111" s="20">
        <f>VLOOKUP(A:A,[1]AssistancePivot!$1:$1048576,34,FALSE)</f>
        <v>0</v>
      </c>
      <c r="BZ111" s="20">
        <f>Table2[[#This Row],[Energy Tax Savings Through FY18]]+Table2[[#This Row],[Energy Tax Savings FY19 and After]]</f>
        <v>2.4441999999999999</v>
      </c>
      <c r="CA111" s="20">
        <v>0</v>
      </c>
      <c r="CB111" s="20">
        <v>0</v>
      </c>
      <c r="CC111" s="20">
        <v>0</v>
      </c>
      <c r="CD111" s="21">
        <v>0</v>
      </c>
      <c r="CE111" s="20">
        <v>367.03820000000002</v>
      </c>
      <c r="CF111" s="20">
        <v>2387.2186000000002</v>
      </c>
      <c r="CG111" s="20">
        <v>1043.5037</v>
      </c>
      <c r="CH111" s="21">
        <v>3430.7223000000004</v>
      </c>
      <c r="CI111" s="20">
        <v>1020.1691</v>
      </c>
      <c r="CJ111" s="20">
        <v>6652.8500999999997</v>
      </c>
      <c r="CK111" s="20">
        <v>2900.38</v>
      </c>
      <c r="CL111" s="21">
        <v>9553.2301000000007</v>
      </c>
      <c r="CM111" s="20">
        <v>156.31559999999999</v>
      </c>
      <c r="CN111" s="20">
        <v>999.54399999999998</v>
      </c>
      <c r="CO111" s="20">
        <v>444.41079999999999</v>
      </c>
      <c r="CP111" s="21">
        <v>1443.9548</v>
      </c>
      <c r="CQ111" s="20">
        <v>0</v>
      </c>
      <c r="CR111" s="20">
        <v>0</v>
      </c>
      <c r="CS111" s="20">
        <v>0</v>
      </c>
      <c r="CT111" s="21">
        <v>0</v>
      </c>
      <c r="CU111" s="20">
        <v>0</v>
      </c>
      <c r="CV111" s="20">
        <v>0</v>
      </c>
      <c r="CW111" s="20">
        <v>0</v>
      </c>
      <c r="CX111" s="21">
        <v>0</v>
      </c>
      <c r="CY111" s="20">
        <v>156.31559999999999</v>
      </c>
      <c r="CZ111" s="20">
        <v>999.54399999999998</v>
      </c>
      <c r="DA111" s="20">
        <v>444.41079999999999</v>
      </c>
      <c r="DB111" s="21">
        <v>1443.9548</v>
      </c>
      <c r="DC111" s="20">
        <v>962.03899999999999</v>
      </c>
      <c r="DD111" s="20">
        <v>6324.4305999999997</v>
      </c>
      <c r="DE111" s="20">
        <v>2735.1138999999998</v>
      </c>
      <c r="DF111" s="21">
        <v>9059.5445</v>
      </c>
      <c r="DG111" s="20">
        <v>702.93389999999999</v>
      </c>
      <c r="DH111" s="20">
        <v>4294.0326999999997</v>
      </c>
      <c r="DI111" s="20">
        <v>1998.4680000000001</v>
      </c>
      <c r="DJ111" s="21">
        <v>6292.5006999999996</v>
      </c>
      <c r="DK111" s="20">
        <v>1664.9729</v>
      </c>
      <c r="DL111" s="20">
        <v>10618.463299999999</v>
      </c>
      <c r="DM111" s="20">
        <v>4733.5819000000001</v>
      </c>
      <c r="DN111" s="20">
        <v>15352.0452</v>
      </c>
      <c r="DO111" s="20">
        <v>1508.6573000000001</v>
      </c>
      <c r="DP111" s="20">
        <v>9618.9192999999996</v>
      </c>
      <c r="DQ111" s="20">
        <v>4289.1710999999996</v>
      </c>
      <c r="DR111" s="22">
        <v>13908.090399999999</v>
      </c>
      <c r="DS111" s="22">
        <v>0</v>
      </c>
      <c r="DT111" s="22">
        <v>0</v>
      </c>
      <c r="DU111" s="22">
        <v>0</v>
      </c>
      <c r="DV111" s="22">
        <v>0</v>
      </c>
      <c r="DW111" s="52">
        <v>65</v>
      </c>
      <c r="DX111" s="52">
        <v>0</v>
      </c>
      <c r="DY111" s="52">
        <v>0</v>
      </c>
      <c r="DZ111" s="52">
        <v>0</v>
      </c>
      <c r="EA111" s="52">
        <v>65</v>
      </c>
      <c r="EB111" s="52">
        <v>0</v>
      </c>
      <c r="EC111" s="52">
        <v>0</v>
      </c>
      <c r="ED111" s="52">
        <v>0</v>
      </c>
      <c r="EE111" s="52">
        <v>100</v>
      </c>
      <c r="EF111" s="52">
        <v>0</v>
      </c>
      <c r="EG111" s="52">
        <v>0</v>
      </c>
      <c r="EH111" s="52">
        <v>0</v>
      </c>
      <c r="EI111" s="52">
        <v>65</v>
      </c>
      <c r="EJ111" s="52">
        <v>65</v>
      </c>
      <c r="EK111" s="52">
        <v>100</v>
      </c>
    </row>
    <row r="112" spans="1:141" s="23" customFormat="1" ht="25.5" x14ac:dyDescent="0.2">
      <c r="A112" s="31">
        <v>92721</v>
      </c>
      <c r="B112" s="13" t="s">
        <v>250</v>
      </c>
      <c r="C112" s="14" t="s">
        <v>738</v>
      </c>
      <c r="D112" s="14" t="s">
        <v>1110</v>
      </c>
      <c r="E112" s="34">
        <v>34</v>
      </c>
      <c r="F112" s="36">
        <v>3393</v>
      </c>
      <c r="G112" s="16">
        <v>179</v>
      </c>
      <c r="H112" s="41">
        <v>63554</v>
      </c>
      <c r="I112" s="41">
        <v>42592</v>
      </c>
      <c r="J112" s="59" t="s">
        <v>2555</v>
      </c>
      <c r="K112" s="17" t="s">
        <v>1837</v>
      </c>
      <c r="L112" s="47" t="s">
        <v>1978</v>
      </c>
      <c r="M112" s="47" t="s">
        <v>1933</v>
      </c>
      <c r="N112" s="18">
        <v>5211210.5599999996</v>
      </c>
      <c r="O112" s="13" t="str">
        <f>VLOOKUP(A:A,[1]ProjectInfoPivot!$1:$1048576,51,FALSE)</f>
        <v>Mortgage Recording Tax, Payment In Lieu Of Taxes, Sales Tax</v>
      </c>
      <c r="P112" s="54">
        <v>11</v>
      </c>
      <c r="Q112" s="54">
        <v>0</v>
      </c>
      <c r="R112" s="54">
        <v>47</v>
      </c>
      <c r="S112" s="54">
        <v>0</v>
      </c>
      <c r="T112" s="54">
        <v>1</v>
      </c>
      <c r="U112" s="54">
        <v>59</v>
      </c>
      <c r="V112" s="54">
        <v>53</v>
      </c>
      <c r="W112" s="54">
        <v>0</v>
      </c>
      <c r="X112" s="54">
        <v>0</v>
      </c>
      <c r="Y112" s="54">
        <v>37</v>
      </c>
      <c r="Z112" s="54">
        <v>23</v>
      </c>
      <c r="AA112" s="54">
        <v>0</v>
      </c>
      <c r="AB112" s="54">
        <v>0</v>
      </c>
      <c r="AC112" s="54">
        <v>0</v>
      </c>
      <c r="AD112" s="54">
        <v>0</v>
      </c>
      <c r="AE112" s="54">
        <v>0</v>
      </c>
      <c r="AF112" s="54">
        <v>91</v>
      </c>
      <c r="AG112" s="54" t="s">
        <v>2480</v>
      </c>
      <c r="AH112" s="54" t="s">
        <v>2481</v>
      </c>
      <c r="AI112" s="20">
        <v>84.112700000000004</v>
      </c>
      <c r="AJ112" s="20">
        <v>462.62259999999998</v>
      </c>
      <c r="AK112" s="20">
        <v>221.50129999999999</v>
      </c>
      <c r="AL112" s="20">
        <v>684.12389999999994</v>
      </c>
      <c r="AM112" s="20">
        <v>32.0702</v>
      </c>
      <c r="AN112" s="20">
        <v>509.31119999999999</v>
      </c>
      <c r="AO112" s="20">
        <v>84.453299999999999</v>
      </c>
      <c r="AP112" s="21">
        <v>593.7645</v>
      </c>
      <c r="AQ112" s="20">
        <v>0</v>
      </c>
      <c r="AR112" s="20">
        <v>75.4435</v>
      </c>
      <c r="AS112" s="20">
        <v>0</v>
      </c>
      <c r="AT112" s="21">
        <v>75.4435</v>
      </c>
      <c r="AU112" s="20">
        <v>78.2166</v>
      </c>
      <c r="AV112" s="20">
        <v>686.16629999999998</v>
      </c>
      <c r="AW112" s="20">
        <v>205.97499999999999</v>
      </c>
      <c r="AX112" s="21">
        <v>892.1413</v>
      </c>
      <c r="AY112" s="20">
        <v>0</v>
      </c>
      <c r="AZ112" s="20">
        <v>75.4435</v>
      </c>
      <c r="BA112" s="20">
        <v>0</v>
      </c>
      <c r="BB112" s="21">
        <v>75.4435</v>
      </c>
      <c r="BC112" s="20">
        <v>95.358099999999993</v>
      </c>
      <c r="BD112" s="20">
        <v>644.95100000000002</v>
      </c>
      <c r="BE112" s="20">
        <v>251.1146</v>
      </c>
      <c r="BF112" s="21">
        <v>896.06560000000002</v>
      </c>
      <c r="BG112" s="20">
        <v>177.09360000000001</v>
      </c>
      <c r="BH112" s="20">
        <v>1197.7656999999999</v>
      </c>
      <c r="BI112" s="20">
        <v>466.35599999999999</v>
      </c>
      <c r="BJ112" s="21">
        <v>1664.1216999999999</v>
      </c>
      <c r="BK112" s="20">
        <v>310.41800000000001</v>
      </c>
      <c r="BL112" s="20">
        <v>2128.4841999999999</v>
      </c>
      <c r="BM112" s="20">
        <v>817.4502</v>
      </c>
      <c r="BN112" s="21">
        <v>2945.9344000000001</v>
      </c>
      <c r="BO112" s="20">
        <v>836.01990000000001</v>
      </c>
      <c r="BP112" s="20">
        <v>5458.2196000000004</v>
      </c>
      <c r="BQ112" s="20">
        <v>2201.5652</v>
      </c>
      <c r="BR112" s="21">
        <v>7659.7848000000004</v>
      </c>
      <c r="BS112" s="20">
        <v>0</v>
      </c>
      <c r="BT112" s="20">
        <v>17.2179</v>
      </c>
      <c r="BU112" s="20">
        <v>0</v>
      </c>
      <c r="BV112" s="21">
        <v>17.2179</v>
      </c>
      <c r="BW112" s="20">
        <f>VLOOKUP(A:A,[1]AssistancePivot!$1:$1048576,32,FALSE)</f>
        <v>0</v>
      </c>
      <c r="BX112" s="20">
        <f>VLOOKUP(A:A,[1]AssistancePivot!$1:$1048576,33,FALSE)</f>
        <v>0</v>
      </c>
      <c r="BY112" s="20">
        <f>VLOOKUP(A:A,[1]AssistancePivot!$1:$1048576,34,FALSE)</f>
        <v>0</v>
      </c>
      <c r="BZ112" s="20">
        <f>Table2[[#This Row],[Energy Tax Savings Through FY18]]+Table2[[#This Row],[Energy Tax Savings FY19 and After]]</f>
        <v>0</v>
      </c>
      <c r="CA112" s="20">
        <v>0</v>
      </c>
      <c r="CB112" s="20">
        <v>16.475899999999999</v>
      </c>
      <c r="CC112" s="20">
        <v>0</v>
      </c>
      <c r="CD112" s="21">
        <v>16.475899999999999</v>
      </c>
      <c r="CE112" s="20">
        <v>297.71199999999999</v>
      </c>
      <c r="CF112" s="20">
        <v>2343.9623999999999</v>
      </c>
      <c r="CG112" s="20">
        <v>783.99130000000002</v>
      </c>
      <c r="CH112" s="21">
        <v>3127.9537</v>
      </c>
      <c r="CI112" s="20">
        <v>1133.7319</v>
      </c>
      <c r="CJ112" s="20">
        <v>7768.4881999999998</v>
      </c>
      <c r="CK112" s="20">
        <v>2985.5565000000001</v>
      </c>
      <c r="CL112" s="21">
        <v>10754.0447</v>
      </c>
      <c r="CM112" s="20">
        <v>78.2166</v>
      </c>
      <c r="CN112" s="20">
        <v>795.30359999999996</v>
      </c>
      <c r="CO112" s="20">
        <v>205.97499999999999</v>
      </c>
      <c r="CP112" s="21">
        <v>1001.2786</v>
      </c>
      <c r="CQ112" s="20">
        <v>0</v>
      </c>
      <c r="CR112" s="20">
        <v>0</v>
      </c>
      <c r="CS112" s="20">
        <v>0</v>
      </c>
      <c r="CT112" s="21">
        <v>0</v>
      </c>
      <c r="CU112" s="20">
        <v>0</v>
      </c>
      <c r="CV112" s="20">
        <v>0</v>
      </c>
      <c r="CW112" s="20">
        <v>0</v>
      </c>
      <c r="CX112" s="21">
        <v>0</v>
      </c>
      <c r="CY112" s="20">
        <v>78.2166</v>
      </c>
      <c r="CZ112" s="20">
        <v>795.30359999999996</v>
      </c>
      <c r="DA112" s="20">
        <v>205.97499999999999</v>
      </c>
      <c r="DB112" s="21">
        <v>1001.2786</v>
      </c>
      <c r="DC112" s="20">
        <v>952.20280000000002</v>
      </c>
      <c r="DD112" s="20">
        <v>6505.5968999999996</v>
      </c>
      <c r="DE112" s="20">
        <v>2507.5198</v>
      </c>
      <c r="DF112" s="21">
        <v>9013.1166999999987</v>
      </c>
      <c r="DG112" s="20">
        <v>570.16369999999995</v>
      </c>
      <c r="DH112" s="20">
        <v>4186.6791000000003</v>
      </c>
      <c r="DI112" s="20">
        <v>1501.4619</v>
      </c>
      <c r="DJ112" s="21">
        <v>5688.1410000000005</v>
      </c>
      <c r="DK112" s="20">
        <v>1522.3665000000001</v>
      </c>
      <c r="DL112" s="20">
        <v>10692.276</v>
      </c>
      <c r="DM112" s="20">
        <v>4008.9816999999998</v>
      </c>
      <c r="DN112" s="20">
        <v>14701.2577</v>
      </c>
      <c r="DO112" s="20">
        <v>1444.1498999999999</v>
      </c>
      <c r="DP112" s="20">
        <v>9896.9724000000006</v>
      </c>
      <c r="DQ112" s="20">
        <v>3803.0066999999999</v>
      </c>
      <c r="DR112" s="22">
        <v>13699.9791</v>
      </c>
      <c r="DS112" s="22">
        <v>0</v>
      </c>
      <c r="DT112" s="22">
        <v>0</v>
      </c>
      <c r="DU112" s="22">
        <v>0</v>
      </c>
      <c r="DV112" s="22">
        <v>0</v>
      </c>
      <c r="DW112" s="52">
        <v>31</v>
      </c>
      <c r="DX112" s="52">
        <v>0</v>
      </c>
      <c r="DY112" s="52">
        <v>0</v>
      </c>
      <c r="DZ112" s="52">
        <v>12</v>
      </c>
      <c r="EA112" s="52">
        <v>31</v>
      </c>
      <c r="EB112" s="52">
        <v>0</v>
      </c>
      <c r="EC112" s="52">
        <v>0</v>
      </c>
      <c r="ED112" s="52">
        <v>12</v>
      </c>
      <c r="EE112" s="52">
        <v>100</v>
      </c>
      <c r="EF112" s="52">
        <v>0</v>
      </c>
      <c r="EG112" s="52">
        <v>0</v>
      </c>
      <c r="EH112" s="52">
        <v>100</v>
      </c>
      <c r="EI112" s="52">
        <v>43</v>
      </c>
      <c r="EJ112" s="52">
        <v>43</v>
      </c>
      <c r="EK112" s="52">
        <v>100</v>
      </c>
    </row>
    <row r="113" spans="1:141" s="23" customFormat="1" x14ac:dyDescent="0.2">
      <c r="A113" s="31">
        <v>92735</v>
      </c>
      <c r="B113" s="13" t="s">
        <v>251</v>
      </c>
      <c r="C113" s="14" t="s">
        <v>739</v>
      </c>
      <c r="D113" s="14" t="s">
        <v>1109</v>
      </c>
      <c r="E113" s="34">
        <v>34</v>
      </c>
      <c r="F113" s="36">
        <v>2929</v>
      </c>
      <c r="G113" s="16">
        <v>1</v>
      </c>
      <c r="H113" s="41">
        <v>212950</v>
      </c>
      <c r="I113" s="41">
        <v>82900</v>
      </c>
      <c r="J113" s="59" t="s">
        <v>2556</v>
      </c>
      <c r="K113" s="17" t="s">
        <v>1837</v>
      </c>
      <c r="L113" s="47" t="s">
        <v>1979</v>
      </c>
      <c r="M113" s="47" t="s">
        <v>1948</v>
      </c>
      <c r="N113" s="18">
        <v>4575000</v>
      </c>
      <c r="O113" s="13" t="str">
        <f>VLOOKUP(A:A,[1]ProjectInfoPivot!$1:$1048576,51,FALSE)</f>
        <v>Mortgage Recording Tax, Payment In Lieu Of Taxes, Sales Tax</v>
      </c>
      <c r="P113" s="54">
        <v>15</v>
      </c>
      <c r="Q113" s="54">
        <v>0</v>
      </c>
      <c r="R113" s="54">
        <v>427</v>
      </c>
      <c r="S113" s="54">
        <v>22</v>
      </c>
      <c r="T113" s="54">
        <v>4</v>
      </c>
      <c r="U113" s="54">
        <v>468</v>
      </c>
      <c r="V113" s="54">
        <v>460</v>
      </c>
      <c r="W113" s="54">
        <v>0</v>
      </c>
      <c r="X113" s="54">
        <v>0</v>
      </c>
      <c r="Y113" s="54">
        <v>150</v>
      </c>
      <c r="Z113" s="54">
        <v>10</v>
      </c>
      <c r="AA113" s="54">
        <v>41</v>
      </c>
      <c r="AB113" s="54">
        <v>3</v>
      </c>
      <c r="AC113" s="54">
        <v>44</v>
      </c>
      <c r="AD113" s="54">
        <v>12</v>
      </c>
      <c r="AE113" s="54">
        <v>0</v>
      </c>
      <c r="AF113" s="54">
        <v>80</v>
      </c>
      <c r="AG113" s="54" t="s">
        <v>2480</v>
      </c>
      <c r="AH113" s="54" t="s">
        <v>2481</v>
      </c>
      <c r="AI113" s="20">
        <v>166.86170000000001</v>
      </c>
      <c r="AJ113" s="20">
        <v>1128.7032999999999</v>
      </c>
      <c r="AK113" s="20">
        <v>474.39429999999999</v>
      </c>
      <c r="AL113" s="20">
        <v>1603.0975999999998</v>
      </c>
      <c r="AM113" s="20">
        <v>216.00069999999999</v>
      </c>
      <c r="AN113" s="20">
        <v>1083.8543</v>
      </c>
      <c r="AO113" s="20">
        <v>614.09799999999996</v>
      </c>
      <c r="AP113" s="21">
        <v>1697.9522999999999</v>
      </c>
      <c r="AQ113" s="20">
        <v>0</v>
      </c>
      <c r="AR113" s="20">
        <v>80.2684</v>
      </c>
      <c r="AS113" s="20">
        <v>0</v>
      </c>
      <c r="AT113" s="21">
        <v>80.2684</v>
      </c>
      <c r="AU113" s="20">
        <v>278.35039999999998</v>
      </c>
      <c r="AV113" s="20">
        <v>1531.3154</v>
      </c>
      <c r="AW113" s="20">
        <v>791.36099999999999</v>
      </c>
      <c r="AX113" s="21">
        <v>2322.6763999999998</v>
      </c>
      <c r="AY113" s="20">
        <v>0</v>
      </c>
      <c r="AZ113" s="20">
        <v>80.2684</v>
      </c>
      <c r="BA113" s="20">
        <v>0</v>
      </c>
      <c r="BB113" s="21">
        <v>80.2684</v>
      </c>
      <c r="BC113" s="20">
        <v>872.24850000000004</v>
      </c>
      <c r="BD113" s="20">
        <v>3690.7667999999999</v>
      </c>
      <c r="BE113" s="20">
        <v>2479.8357999999998</v>
      </c>
      <c r="BF113" s="21">
        <v>6170.6026000000002</v>
      </c>
      <c r="BG113" s="20">
        <v>1619.89</v>
      </c>
      <c r="BH113" s="20">
        <v>6854.2811000000002</v>
      </c>
      <c r="BI113" s="20">
        <v>4605.4089999999997</v>
      </c>
      <c r="BJ113" s="21">
        <v>11459.6901</v>
      </c>
      <c r="BK113" s="20">
        <v>2596.6505000000002</v>
      </c>
      <c r="BL113" s="20">
        <v>11226.2901</v>
      </c>
      <c r="BM113" s="20">
        <v>7382.3761000000004</v>
      </c>
      <c r="BN113" s="21">
        <v>18608.6662</v>
      </c>
      <c r="BO113" s="20">
        <v>5197.3797999999997</v>
      </c>
      <c r="BP113" s="20">
        <v>25463.599900000001</v>
      </c>
      <c r="BQ113" s="20">
        <v>14776.3496</v>
      </c>
      <c r="BR113" s="21">
        <v>40239.949500000002</v>
      </c>
      <c r="BS113" s="20">
        <v>0</v>
      </c>
      <c r="BT113" s="20">
        <v>8.5174000000000003</v>
      </c>
      <c r="BU113" s="20">
        <v>0</v>
      </c>
      <c r="BV113" s="21">
        <v>8.5174000000000003</v>
      </c>
      <c r="BW113" s="20">
        <f>VLOOKUP(A:A,[1]AssistancePivot!$1:$1048576,32,FALSE)</f>
        <v>0</v>
      </c>
      <c r="BX113" s="20">
        <f>VLOOKUP(A:A,[1]AssistancePivot!$1:$1048576,33,FALSE)</f>
        <v>0</v>
      </c>
      <c r="BY113" s="20">
        <f>VLOOKUP(A:A,[1]AssistancePivot!$1:$1048576,34,FALSE)</f>
        <v>0</v>
      </c>
      <c r="BZ113" s="20">
        <f>Table2[[#This Row],[Energy Tax Savings Through FY18]]+Table2[[#This Row],[Energy Tax Savings FY19 and After]]</f>
        <v>0</v>
      </c>
      <c r="CA113" s="20">
        <v>0</v>
      </c>
      <c r="CB113" s="20">
        <v>0</v>
      </c>
      <c r="CC113" s="20">
        <v>0</v>
      </c>
      <c r="CD113" s="21">
        <v>0</v>
      </c>
      <c r="CE113" s="20">
        <v>2920.7683999999999</v>
      </c>
      <c r="CF113" s="20">
        <v>14216.052</v>
      </c>
      <c r="CG113" s="20">
        <v>8303.8562000000002</v>
      </c>
      <c r="CH113" s="21">
        <v>22519.908199999998</v>
      </c>
      <c r="CI113" s="20">
        <v>8118.1481999999996</v>
      </c>
      <c r="CJ113" s="20">
        <v>39671.1345</v>
      </c>
      <c r="CK113" s="20">
        <v>23080.2058</v>
      </c>
      <c r="CL113" s="21">
        <v>62751.340299999996</v>
      </c>
      <c r="CM113" s="20">
        <v>278.35039999999998</v>
      </c>
      <c r="CN113" s="20">
        <v>1620.1012000000001</v>
      </c>
      <c r="CO113" s="20">
        <v>791.36099999999999</v>
      </c>
      <c r="CP113" s="21">
        <v>2411.4621999999999</v>
      </c>
      <c r="CQ113" s="20">
        <v>0</v>
      </c>
      <c r="CR113" s="20">
        <v>0</v>
      </c>
      <c r="CS113" s="20">
        <v>0</v>
      </c>
      <c r="CT113" s="21">
        <v>0</v>
      </c>
      <c r="CU113" s="20">
        <v>0</v>
      </c>
      <c r="CV113" s="20">
        <v>0</v>
      </c>
      <c r="CW113" s="20">
        <v>0</v>
      </c>
      <c r="CX113" s="21">
        <v>0</v>
      </c>
      <c r="CY113" s="20">
        <v>278.35039999999998</v>
      </c>
      <c r="CZ113" s="20">
        <v>1620.1012000000001</v>
      </c>
      <c r="DA113" s="20">
        <v>791.36099999999999</v>
      </c>
      <c r="DB113" s="21">
        <v>2411.4621999999999</v>
      </c>
      <c r="DC113" s="20">
        <v>5580.2421999999997</v>
      </c>
      <c r="DD113" s="20">
        <v>27756.425899999998</v>
      </c>
      <c r="DE113" s="20">
        <v>15864.841899999999</v>
      </c>
      <c r="DF113" s="21">
        <v>43621.267800000001</v>
      </c>
      <c r="DG113" s="20">
        <v>5412.9069</v>
      </c>
      <c r="DH113" s="20">
        <v>24761.099900000001</v>
      </c>
      <c r="DI113" s="20">
        <v>15389.101000000001</v>
      </c>
      <c r="DJ113" s="21">
        <v>40150.200900000003</v>
      </c>
      <c r="DK113" s="20">
        <v>10993.149100000001</v>
      </c>
      <c r="DL113" s="20">
        <v>52517.525800000003</v>
      </c>
      <c r="DM113" s="20">
        <v>31253.942899999998</v>
      </c>
      <c r="DN113" s="20">
        <v>83771.468699999998</v>
      </c>
      <c r="DO113" s="20">
        <v>10714.798699999999</v>
      </c>
      <c r="DP113" s="20">
        <v>50897.424599999998</v>
      </c>
      <c r="DQ113" s="20">
        <v>30462.581900000001</v>
      </c>
      <c r="DR113" s="22">
        <v>81360.006500000003</v>
      </c>
      <c r="DS113" s="22">
        <v>0</v>
      </c>
      <c r="DT113" s="22">
        <v>0</v>
      </c>
      <c r="DU113" s="22">
        <v>0</v>
      </c>
      <c r="DV113" s="22">
        <v>0</v>
      </c>
      <c r="DW113" s="52">
        <v>0</v>
      </c>
      <c r="DX113" s="52">
        <v>0</v>
      </c>
      <c r="DY113" s="52">
        <v>0</v>
      </c>
      <c r="DZ113" s="52">
        <v>462</v>
      </c>
      <c r="EA113" s="52">
        <v>0</v>
      </c>
      <c r="EB113" s="52">
        <v>0</v>
      </c>
      <c r="EC113" s="52">
        <v>0</v>
      </c>
      <c r="ED113" s="52">
        <v>462</v>
      </c>
      <c r="EE113" s="52">
        <v>0</v>
      </c>
      <c r="EF113" s="52">
        <v>0</v>
      </c>
      <c r="EG113" s="52">
        <v>0</v>
      </c>
      <c r="EH113" s="52">
        <v>100</v>
      </c>
      <c r="EI113" s="52">
        <v>462</v>
      </c>
      <c r="EJ113" s="52">
        <v>462</v>
      </c>
      <c r="EK113" s="52">
        <v>100</v>
      </c>
    </row>
    <row r="114" spans="1:141" s="23" customFormat="1" x14ac:dyDescent="0.2">
      <c r="A114" s="31">
        <v>92742</v>
      </c>
      <c r="B114" s="13" t="s">
        <v>252</v>
      </c>
      <c r="C114" s="14" t="s">
        <v>740</v>
      </c>
      <c r="D114" s="14" t="s">
        <v>1110</v>
      </c>
      <c r="E114" s="34">
        <v>29</v>
      </c>
      <c r="F114" s="36">
        <v>2192</v>
      </c>
      <c r="G114" s="16">
        <v>33</v>
      </c>
      <c r="H114" s="41">
        <v>6000</v>
      </c>
      <c r="I114" s="41">
        <v>2169</v>
      </c>
      <c r="J114" s="59" t="s">
        <v>2526</v>
      </c>
      <c r="K114" s="17" t="s">
        <v>1876</v>
      </c>
      <c r="L114" s="47" t="s">
        <v>1974</v>
      </c>
      <c r="M114" s="47" t="s">
        <v>1936</v>
      </c>
      <c r="N114" s="18">
        <v>675000</v>
      </c>
      <c r="O114" s="13" t="str">
        <f>VLOOKUP(A:A,[1]ProjectInfoPivot!$1:$1048576,51,FALSE)</f>
        <v>Mortgage Recording Tax, Tax Exempt Bonds</v>
      </c>
      <c r="P114" s="54">
        <v>0</v>
      </c>
      <c r="Q114" s="54">
        <v>0</v>
      </c>
      <c r="R114" s="54">
        <v>0</v>
      </c>
      <c r="S114" s="54">
        <v>0</v>
      </c>
      <c r="T114" s="54">
        <v>0</v>
      </c>
      <c r="U114" s="54">
        <v>0</v>
      </c>
      <c r="V114" s="54">
        <v>14</v>
      </c>
      <c r="W114" s="54">
        <v>0</v>
      </c>
      <c r="X114" s="54">
        <v>0</v>
      </c>
      <c r="Y114" s="54">
        <v>25</v>
      </c>
      <c r="Z114" s="54">
        <v>25</v>
      </c>
      <c r="AA114" s="54">
        <v>0</v>
      </c>
      <c r="AB114" s="54">
        <v>0</v>
      </c>
      <c r="AC114" s="54">
        <v>0</v>
      </c>
      <c r="AD114" s="54">
        <v>0</v>
      </c>
      <c r="AE114" s="54">
        <v>0</v>
      </c>
      <c r="AF114" s="54"/>
      <c r="AG114" s="54"/>
      <c r="AH114" s="54"/>
      <c r="AI114" s="20">
        <v>0</v>
      </c>
      <c r="AJ114" s="20">
        <v>0</v>
      </c>
      <c r="AK114" s="20">
        <v>0</v>
      </c>
      <c r="AL114" s="20">
        <v>0</v>
      </c>
      <c r="AM114" s="20">
        <v>0</v>
      </c>
      <c r="AN114" s="20">
        <v>0</v>
      </c>
      <c r="AO114" s="20">
        <v>0</v>
      </c>
      <c r="AP114" s="21">
        <v>0</v>
      </c>
      <c r="AQ114" s="20">
        <v>0</v>
      </c>
      <c r="AR114" s="20">
        <v>11.8429</v>
      </c>
      <c r="AS114" s="20">
        <v>0</v>
      </c>
      <c r="AT114" s="21">
        <v>11.8429</v>
      </c>
      <c r="AU114" s="20">
        <v>0</v>
      </c>
      <c r="AV114" s="20">
        <v>0</v>
      </c>
      <c r="AW114" s="20">
        <v>0</v>
      </c>
      <c r="AX114" s="21">
        <v>0</v>
      </c>
      <c r="AY114" s="20">
        <v>0</v>
      </c>
      <c r="AZ114" s="20">
        <v>11.8429</v>
      </c>
      <c r="BA114" s="20">
        <v>0</v>
      </c>
      <c r="BB114" s="21">
        <v>11.8429</v>
      </c>
      <c r="BC114" s="20">
        <v>7.0191999999999997</v>
      </c>
      <c r="BD114" s="20">
        <v>57.695300000000003</v>
      </c>
      <c r="BE114" s="20">
        <v>0</v>
      </c>
      <c r="BF114" s="21">
        <v>57.695300000000003</v>
      </c>
      <c r="BG114" s="20">
        <v>13.035600000000001</v>
      </c>
      <c r="BH114" s="20">
        <v>107.14879999999999</v>
      </c>
      <c r="BI114" s="20">
        <v>0</v>
      </c>
      <c r="BJ114" s="21">
        <v>107.14879999999999</v>
      </c>
      <c r="BK114" s="20">
        <v>20.0548</v>
      </c>
      <c r="BL114" s="20">
        <v>164.8441</v>
      </c>
      <c r="BM114" s="20">
        <v>0</v>
      </c>
      <c r="BN114" s="21">
        <v>164.8441</v>
      </c>
      <c r="BO114" s="20">
        <v>18.6937</v>
      </c>
      <c r="BP114" s="20">
        <v>168.69319999999999</v>
      </c>
      <c r="BQ114" s="20">
        <v>0</v>
      </c>
      <c r="BR114" s="21">
        <v>168.69319999999999</v>
      </c>
      <c r="BS114" s="20">
        <v>0</v>
      </c>
      <c r="BT114" s="20">
        <v>0</v>
      </c>
      <c r="BU114" s="20">
        <v>0</v>
      </c>
      <c r="BV114" s="21">
        <v>0</v>
      </c>
      <c r="BW114" s="20">
        <f>VLOOKUP(A:A,[1]AssistancePivot!$1:$1048576,32,FALSE)</f>
        <v>0</v>
      </c>
      <c r="BX114" s="20">
        <f>VLOOKUP(A:A,[1]AssistancePivot!$1:$1048576,33,FALSE)</f>
        <v>0</v>
      </c>
      <c r="BY114" s="20">
        <f>VLOOKUP(A:A,[1]AssistancePivot!$1:$1048576,34,FALSE)</f>
        <v>0</v>
      </c>
      <c r="BZ114" s="20">
        <f>Table2[[#This Row],[Energy Tax Savings Through FY18]]+Table2[[#This Row],[Energy Tax Savings FY19 and After]]</f>
        <v>0</v>
      </c>
      <c r="CA114" s="20">
        <v>0</v>
      </c>
      <c r="CB114" s="20">
        <v>3.9586000000000001</v>
      </c>
      <c r="CC114" s="20">
        <v>0</v>
      </c>
      <c r="CD114" s="21">
        <v>3.9586000000000001</v>
      </c>
      <c r="CE114" s="20">
        <v>21.914200000000001</v>
      </c>
      <c r="CF114" s="20">
        <v>210.7029</v>
      </c>
      <c r="CG114" s="20">
        <v>0</v>
      </c>
      <c r="CH114" s="21">
        <v>210.7029</v>
      </c>
      <c r="CI114" s="20">
        <v>40.607900000000001</v>
      </c>
      <c r="CJ114" s="20">
        <v>375.4375</v>
      </c>
      <c r="CK114" s="20">
        <v>0</v>
      </c>
      <c r="CL114" s="21">
        <v>375.4375</v>
      </c>
      <c r="CM114" s="20">
        <v>0</v>
      </c>
      <c r="CN114" s="20">
        <v>15.801500000000001</v>
      </c>
      <c r="CO114" s="20">
        <v>0</v>
      </c>
      <c r="CP114" s="21">
        <v>15.801500000000001</v>
      </c>
      <c r="CQ114" s="20">
        <v>0</v>
      </c>
      <c r="CR114" s="20">
        <v>0</v>
      </c>
      <c r="CS114" s="20">
        <v>0</v>
      </c>
      <c r="CT114" s="21">
        <v>0</v>
      </c>
      <c r="CU114" s="20">
        <v>0</v>
      </c>
      <c r="CV114" s="20">
        <v>0</v>
      </c>
      <c r="CW114" s="20">
        <v>0</v>
      </c>
      <c r="CX114" s="21">
        <v>0</v>
      </c>
      <c r="CY114" s="20">
        <v>0</v>
      </c>
      <c r="CZ114" s="20">
        <v>15.801500000000001</v>
      </c>
      <c r="DA114" s="20">
        <v>0</v>
      </c>
      <c r="DB114" s="21">
        <v>15.801500000000001</v>
      </c>
      <c r="DC114" s="20">
        <v>18.6937</v>
      </c>
      <c r="DD114" s="20">
        <v>180.5361</v>
      </c>
      <c r="DE114" s="20">
        <v>0</v>
      </c>
      <c r="DF114" s="21">
        <v>180.5361</v>
      </c>
      <c r="DG114" s="20">
        <v>41.969000000000001</v>
      </c>
      <c r="DH114" s="20">
        <v>375.54700000000003</v>
      </c>
      <c r="DI114" s="20">
        <v>0</v>
      </c>
      <c r="DJ114" s="21">
        <v>375.54700000000003</v>
      </c>
      <c r="DK114" s="20">
        <v>60.662700000000001</v>
      </c>
      <c r="DL114" s="20">
        <v>556.08309999999994</v>
      </c>
      <c r="DM114" s="20">
        <v>0</v>
      </c>
      <c r="DN114" s="20">
        <v>556.08309999999994</v>
      </c>
      <c r="DO114" s="20">
        <v>60.662700000000001</v>
      </c>
      <c r="DP114" s="20">
        <v>540.28160000000003</v>
      </c>
      <c r="DQ114" s="20">
        <v>0</v>
      </c>
      <c r="DR114" s="22">
        <v>540.28160000000003</v>
      </c>
      <c r="DS114" s="22">
        <v>0</v>
      </c>
      <c r="DT114" s="22">
        <v>0</v>
      </c>
      <c r="DU114" s="22">
        <v>0</v>
      </c>
      <c r="DV114" s="22">
        <v>0</v>
      </c>
      <c r="DW114" s="52"/>
      <c r="DX114" s="52"/>
      <c r="DY114" s="52"/>
      <c r="DZ114" s="52"/>
      <c r="EA114" s="52"/>
      <c r="EB114" s="52"/>
      <c r="EC114" s="52"/>
      <c r="ED114" s="52"/>
      <c r="EE114" s="52"/>
      <c r="EF114" s="52"/>
      <c r="EG114" s="52"/>
      <c r="EH114" s="52"/>
      <c r="EI114" s="52"/>
      <c r="EJ114" s="52"/>
      <c r="EK114" s="52"/>
    </row>
    <row r="115" spans="1:141" s="23" customFormat="1" x14ac:dyDescent="0.2">
      <c r="A115" s="31">
        <v>92745</v>
      </c>
      <c r="B115" s="13" t="s">
        <v>253</v>
      </c>
      <c r="C115" s="14" t="s">
        <v>741</v>
      </c>
      <c r="D115" s="14" t="s">
        <v>1110</v>
      </c>
      <c r="E115" s="34">
        <v>34</v>
      </c>
      <c r="F115" s="36">
        <v>3375</v>
      </c>
      <c r="G115" s="16">
        <v>15</v>
      </c>
      <c r="H115" s="41">
        <v>85147</v>
      </c>
      <c r="I115" s="41">
        <v>72606</v>
      </c>
      <c r="J115" s="59" t="s">
        <v>2557</v>
      </c>
      <c r="K115" s="17" t="s">
        <v>1857</v>
      </c>
      <c r="L115" s="47" t="s">
        <v>1980</v>
      </c>
      <c r="M115" s="47" t="s">
        <v>1954</v>
      </c>
      <c r="N115" s="18">
        <v>5525000</v>
      </c>
      <c r="O115" s="13" t="str">
        <f>VLOOKUP(A:A,[1]ProjectInfoPivot!$1:$1048576,51,FALSE)</f>
        <v>Mortgage Recording Tax, Payment In Lieu Of Taxes, Sales Tax, Tax Exempt Bonds</v>
      </c>
      <c r="P115" s="54">
        <v>0</v>
      </c>
      <c r="Q115" s="54">
        <v>0</v>
      </c>
      <c r="R115" s="54">
        <v>193</v>
      </c>
      <c r="S115" s="54">
        <v>0</v>
      </c>
      <c r="T115" s="54">
        <v>0</v>
      </c>
      <c r="U115" s="54">
        <v>193</v>
      </c>
      <c r="V115" s="54">
        <v>193</v>
      </c>
      <c r="W115" s="54">
        <v>0</v>
      </c>
      <c r="X115" s="54">
        <v>0</v>
      </c>
      <c r="Y115" s="54">
        <v>253</v>
      </c>
      <c r="Z115" s="54">
        <v>10</v>
      </c>
      <c r="AA115" s="54">
        <v>0</v>
      </c>
      <c r="AB115" s="54">
        <v>0</v>
      </c>
      <c r="AC115" s="54">
        <v>0</v>
      </c>
      <c r="AD115" s="54">
        <v>0</v>
      </c>
      <c r="AE115" s="54">
        <v>0</v>
      </c>
      <c r="AF115" s="54">
        <v>73</v>
      </c>
      <c r="AG115" s="54" t="s">
        <v>2480</v>
      </c>
      <c r="AH115" s="54" t="s">
        <v>2481</v>
      </c>
      <c r="AI115" s="20">
        <v>238.01060000000001</v>
      </c>
      <c r="AJ115" s="20">
        <v>626.27660000000003</v>
      </c>
      <c r="AK115" s="20">
        <v>780.76089999999999</v>
      </c>
      <c r="AL115" s="20">
        <v>1407.0374999999999</v>
      </c>
      <c r="AM115" s="20">
        <v>228.2885</v>
      </c>
      <c r="AN115" s="20">
        <v>1531.6991</v>
      </c>
      <c r="AO115" s="20">
        <v>748.86900000000003</v>
      </c>
      <c r="AP115" s="21">
        <v>2280.5681</v>
      </c>
      <c r="AQ115" s="20">
        <v>0</v>
      </c>
      <c r="AR115" s="20">
        <v>96.936099999999996</v>
      </c>
      <c r="AS115" s="20">
        <v>0</v>
      </c>
      <c r="AT115" s="21">
        <v>96.936099999999996</v>
      </c>
      <c r="AU115" s="20">
        <v>388.41399999999999</v>
      </c>
      <c r="AV115" s="20">
        <v>1811.4262000000001</v>
      </c>
      <c r="AW115" s="20">
        <v>1274.1387</v>
      </c>
      <c r="AX115" s="21">
        <v>3085.5649000000003</v>
      </c>
      <c r="AY115" s="20">
        <v>0</v>
      </c>
      <c r="AZ115" s="20">
        <v>96.936099999999996</v>
      </c>
      <c r="BA115" s="20">
        <v>0</v>
      </c>
      <c r="BB115" s="21">
        <v>96.936099999999996</v>
      </c>
      <c r="BC115" s="20">
        <v>206.47929999999999</v>
      </c>
      <c r="BD115" s="20">
        <v>1576.0277000000001</v>
      </c>
      <c r="BE115" s="20">
        <v>677.327</v>
      </c>
      <c r="BF115" s="21">
        <v>2253.3546999999999</v>
      </c>
      <c r="BG115" s="20">
        <v>383.4615</v>
      </c>
      <c r="BH115" s="20">
        <v>2926.9088000000002</v>
      </c>
      <c r="BI115" s="20">
        <v>1257.8924</v>
      </c>
      <c r="BJ115" s="21">
        <v>4184.8011999999999</v>
      </c>
      <c r="BK115" s="20">
        <v>667.82590000000005</v>
      </c>
      <c r="BL115" s="20">
        <v>4849.4859999999999</v>
      </c>
      <c r="BM115" s="20">
        <v>2190.7105999999999</v>
      </c>
      <c r="BN115" s="21">
        <v>7040.1965999999993</v>
      </c>
      <c r="BO115" s="20">
        <v>1464.8168000000001</v>
      </c>
      <c r="BP115" s="20">
        <v>11306.071900000001</v>
      </c>
      <c r="BQ115" s="20">
        <v>4805.1283999999996</v>
      </c>
      <c r="BR115" s="21">
        <v>16111.2003</v>
      </c>
      <c r="BS115" s="20">
        <v>0</v>
      </c>
      <c r="BT115" s="20">
        <v>24.571000000000002</v>
      </c>
      <c r="BU115" s="20">
        <v>0</v>
      </c>
      <c r="BV115" s="21">
        <v>24.571000000000002</v>
      </c>
      <c r="BW115" s="20">
        <f>VLOOKUP(A:A,[1]AssistancePivot!$1:$1048576,32,FALSE)</f>
        <v>0</v>
      </c>
      <c r="BX115" s="20">
        <f>VLOOKUP(A:A,[1]AssistancePivot!$1:$1048576,33,FALSE)</f>
        <v>0</v>
      </c>
      <c r="BY115" s="20">
        <f>VLOOKUP(A:A,[1]AssistancePivot!$1:$1048576,34,FALSE)</f>
        <v>0</v>
      </c>
      <c r="BZ115" s="20">
        <f>Table2[[#This Row],[Energy Tax Savings Through FY18]]+Table2[[#This Row],[Energy Tax Savings FY19 and After]]</f>
        <v>0</v>
      </c>
      <c r="CA115" s="20">
        <v>0.70379999999999998</v>
      </c>
      <c r="CB115" s="20">
        <v>27.0321</v>
      </c>
      <c r="CC115" s="20">
        <v>1.8896999999999999</v>
      </c>
      <c r="CD115" s="21">
        <v>28.921800000000001</v>
      </c>
      <c r="CE115" s="20">
        <v>644.63699999999994</v>
      </c>
      <c r="CF115" s="20">
        <v>5639.9268000000002</v>
      </c>
      <c r="CG115" s="20">
        <v>2114.6423</v>
      </c>
      <c r="CH115" s="21">
        <v>7754.5691000000006</v>
      </c>
      <c r="CI115" s="20">
        <v>2108.75</v>
      </c>
      <c r="CJ115" s="20">
        <v>16894.3956</v>
      </c>
      <c r="CK115" s="20">
        <v>6917.8810000000003</v>
      </c>
      <c r="CL115" s="21">
        <v>23812.276600000001</v>
      </c>
      <c r="CM115" s="20">
        <v>389.11779999999999</v>
      </c>
      <c r="CN115" s="20">
        <v>1959.9654</v>
      </c>
      <c r="CO115" s="20">
        <v>1276.0283999999999</v>
      </c>
      <c r="CP115" s="21">
        <v>3235.9938000000002</v>
      </c>
      <c r="CQ115" s="20">
        <v>0</v>
      </c>
      <c r="CR115" s="20">
        <v>0</v>
      </c>
      <c r="CS115" s="20">
        <v>0</v>
      </c>
      <c r="CT115" s="21">
        <v>0</v>
      </c>
      <c r="CU115" s="20">
        <v>0</v>
      </c>
      <c r="CV115" s="20">
        <v>0</v>
      </c>
      <c r="CW115" s="20">
        <v>0</v>
      </c>
      <c r="CX115" s="21">
        <v>0</v>
      </c>
      <c r="CY115" s="20">
        <v>389.11779999999999</v>
      </c>
      <c r="CZ115" s="20">
        <v>1959.9654</v>
      </c>
      <c r="DA115" s="20">
        <v>1276.0283999999999</v>
      </c>
      <c r="DB115" s="21">
        <v>3235.9938000000002</v>
      </c>
      <c r="DC115" s="20">
        <v>1931.1159</v>
      </c>
      <c r="DD115" s="20">
        <v>13560.983700000001</v>
      </c>
      <c r="DE115" s="20">
        <v>6334.7583000000004</v>
      </c>
      <c r="DF115" s="21">
        <v>19895.742000000002</v>
      </c>
      <c r="DG115" s="20">
        <v>1234.5778</v>
      </c>
      <c r="DH115" s="20">
        <v>10142.863300000001</v>
      </c>
      <c r="DI115" s="20">
        <v>4049.8616999999999</v>
      </c>
      <c r="DJ115" s="21">
        <v>14192.725</v>
      </c>
      <c r="DK115" s="20">
        <v>3165.6936999999998</v>
      </c>
      <c r="DL115" s="20">
        <v>23703.847000000002</v>
      </c>
      <c r="DM115" s="20">
        <v>10384.620000000001</v>
      </c>
      <c r="DN115" s="20">
        <v>34088.467000000004</v>
      </c>
      <c r="DO115" s="20">
        <v>2776.5758999999998</v>
      </c>
      <c r="DP115" s="20">
        <v>21743.881600000001</v>
      </c>
      <c r="DQ115" s="20">
        <v>9108.5915999999997</v>
      </c>
      <c r="DR115" s="22">
        <v>30852.4732</v>
      </c>
      <c r="DS115" s="22">
        <v>0</v>
      </c>
      <c r="DT115" s="22">
        <v>0</v>
      </c>
      <c r="DU115" s="22">
        <v>0</v>
      </c>
      <c r="DV115" s="22">
        <v>0</v>
      </c>
      <c r="DW115" s="52">
        <v>133</v>
      </c>
      <c r="DX115" s="52">
        <v>0</v>
      </c>
      <c r="DY115" s="52">
        <v>0</v>
      </c>
      <c r="DZ115" s="52">
        <v>60</v>
      </c>
      <c r="EA115" s="52">
        <v>133</v>
      </c>
      <c r="EB115" s="52">
        <v>0</v>
      </c>
      <c r="EC115" s="52">
        <v>0</v>
      </c>
      <c r="ED115" s="52">
        <v>60</v>
      </c>
      <c r="EE115" s="52">
        <v>100</v>
      </c>
      <c r="EF115" s="52">
        <v>0</v>
      </c>
      <c r="EG115" s="52">
        <v>0</v>
      </c>
      <c r="EH115" s="52">
        <v>100</v>
      </c>
      <c r="EI115" s="52">
        <v>193</v>
      </c>
      <c r="EJ115" s="52">
        <v>193</v>
      </c>
      <c r="EK115" s="52">
        <v>100</v>
      </c>
    </row>
    <row r="116" spans="1:141" s="23" customFormat="1" x14ac:dyDescent="0.2">
      <c r="A116" s="31">
        <v>92748</v>
      </c>
      <c r="B116" s="13" t="s">
        <v>254</v>
      </c>
      <c r="C116" s="14" t="s">
        <v>742</v>
      </c>
      <c r="D116" s="14" t="s">
        <v>1112</v>
      </c>
      <c r="E116" s="34">
        <v>4</v>
      </c>
      <c r="F116" s="36">
        <v>1412</v>
      </c>
      <c r="G116" s="16">
        <v>58</v>
      </c>
      <c r="H116" s="41">
        <v>14168</v>
      </c>
      <c r="I116" s="41">
        <v>26759</v>
      </c>
      <c r="J116" s="59" t="s">
        <v>2512</v>
      </c>
      <c r="K116" s="17" t="s">
        <v>1889</v>
      </c>
      <c r="L116" s="47" t="s">
        <v>1981</v>
      </c>
      <c r="M116" s="47" t="s">
        <v>1982</v>
      </c>
      <c r="N116" s="18">
        <v>24000000</v>
      </c>
      <c r="O116" s="13" t="str">
        <f>VLOOKUP(A:A,[1]ProjectInfoPivot!$1:$1048576,51,FALSE)</f>
        <v>Mortgage Recording Tax, Tax Exempt Bonds</v>
      </c>
      <c r="P116" s="54">
        <v>0</v>
      </c>
      <c r="Q116" s="54">
        <v>0</v>
      </c>
      <c r="R116" s="54">
        <v>0</v>
      </c>
      <c r="S116" s="54">
        <v>0</v>
      </c>
      <c r="T116" s="54">
        <v>0</v>
      </c>
      <c r="U116" s="54">
        <v>0</v>
      </c>
      <c r="V116" s="54">
        <v>147</v>
      </c>
      <c r="W116" s="54">
        <v>0</v>
      </c>
      <c r="X116" s="54">
        <v>0</v>
      </c>
      <c r="Y116" s="54">
        <v>94</v>
      </c>
      <c r="Z116" s="54">
        <v>1</v>
      </c>
      <c r="AA116" s="54">
        <v>0</v>
      </c>
      <c r="AB116" s="54">
        <v>0</v>
      </c>
      <c r="AC116" s="54">
        <v>0</v>
      </c>
      <c r="AD116" s="54">
        <v>0</v>
      </c>
      <c r="AE116" s="54">
        <v>0</v>
      </c>
      <c r="AF116" s="54"/>
      <c r="AG116" s="54"/>
      <c r="AH116" s="54"/>
      <c r="AI116" s="20">
        <v>0</v>
      </c>
      <c r="AJ116" s="20">
        <v>0</v>
      </c>
      <c r="AK116" s="20">
        <v>0</v>
      </c>
      <c r="AL116" s="20">
        <v>0</v>
      </c>
      <c r="AM116" s="20">
        <v>0</v>
      </c>
      <c r="AN116" s="20">
        <v>0</v>
      </c>
      <c r="AO116" s="20">
        <v>0</v>
      </c>
      <c r="AP116" s="21">
        <v>0</v>
      </c>
      <c r="AQ116" s="20">
        <v>0</v>
      </c>
      <c r="AR116" s="20">
        <v>38.28</v>
      </c>
      <c r="AS116" s="20">
        <v>0</v>
      </c>
      <c r="AT116" s="21">
        <v>38.28</v>
      </c>
      <c r="AU116" s="20">
        <v>0</v>
      </c>
      <c r="AV116" s="20">
        <v>0</v>
      </c>
      <c r="AW116" s="20">
        <v>0</v>
      </c>
      <c r="AX116" s="21">
        <v>0</v>
      </c>
      <c r="AY116" s="20">
        <v>0</v>
      </c>
      <c r="AZ116" s="20">
        <v>38.28</v>
      </c>
      <c r="BA116" s="20">
        <v>0</v>
      </c>
      <c r="BB116" s="21">
        <v>38.28</v>
      </c>
      <c r="BC116" s="20">
        <v>101.25749999999999</v>
      </c>
      <c r="BD116" s="20">
        <v>863.64689999999996</v>
      </c>
      <c r="BE116" s="20">
        <v>0</v>
      </c>
      <c r="BF116" s="21">
        <v>863.64689999999996</v>
      </c>
      <c r="BG116" s="20">
        <v>188.0496</v>
      </c>
      <c r="BH116" s="20">
        <v>1603.9159999999999</v>
      </c>
      <c r="BI116" s="20">
        <v>0</v>
      </c>
      <c r="BJ116" s="21">
        <v>1603.9159999999999</v>
      </c>
      <c r="BK116" s="20">
        <v>289.30709999999999</v>
      </c>
      <c r="BL116" s="20">
        <v>2467.5628999999999</v>
      </c>
      <c r="BM116" s="20">
        <v>0</v>
      </c>
      <c r="BN116" s="21">
        <v>2467.5628999999999</v>
      </c>
      <c r="BO116" s="20">
        <v>246.04310000000001</v>
      </c>
      <c r="BP116" s="20">
        <v>2324.1930000000002</v>
      </c>
      <c r="BQ116" s="20">
        <v>0</v>
      </c>
      <c r="BR116" s="21">
        <v>2324.1930000000002</v>
      </c>
      <c r="BS116" s="20">
        <v>0</v>
      </c>
      <c r="BT116" s="20">
        <v>0</v>
      </c>
      <c r="BU116" s="20">
        <v>0</v>
      </c>
      <c r="BV116" s="21">
        <v>0</v>
      </c>
      <c r="BW116" s="20">
        <f>VLOOKUP(A:A,[1]AssistancePivot!$1:$1048576,32,FALSE)</f>
        <v>0</v>
      </c>
      <c r="BX116" s="20">
        <f>VLOOKUP(A:A,[1]AssistancePivot!$1:$1048576,33,FALSE)</f>
        <v>0</v>
      </c>
      <c r="BY116" s="20">
        <f>VLOOKUP(A:A,[1]AssistancePivot!$1:$1048576,34,FALSE)</f>
        <v>0</v>
      </c>
      <c r="BZ116" s="20">
        <f>Table2[[#This Row],[Energy Tax Savings Through FY18]]+Table2[[#This Row],[Energy Tax Savings FY19 and After]]</f>
        <v>0</v>
      </c>
      <c r="CA116" s="20">
        <v>0.5948</v>
      </c>
      <c r="CB116" s="20">
        <v>28.537500000000001</v>
      </c>
      <c r="CC116" s="20">
        <v>0</v>
      </c>
      <c r="CD116" s="21">
        <v>28.537500000000001</v>
      </c>
      <c r="CE116" s="20">
        <v>282.49119999999999</v>
      </c>
      <c r="CF116" s="20">
        <v>2777.4367999999999</v>
      </c>
      <c r="CG116" s="20">
        <v>0</v>
      </c>
      <c r="CH116" s="21">
        <v>2777.4367999999999</v>
      </c>
      <c r="CI116" s="20">
        <v>527.93949999999995</v>
      </c>
      <c r="CJ116" s="20">
        <v>5073.0923000000003</v>
      </c>
      <c r="CK116" s="20">
        <v>0</v>
      </c>
      <c r="CL116" s="21">
        <v>5073.0923000000003</v>
      </c>
      <c r="CM116" s="20">
        <v>0.5948</v>
      </c>
      <c r="CN116" s="20">
        <v>66.817499999999995</v>
      </c>
      <c r="CO116" s="20">
        <v>0</v>
      </c>
      <c r="CP116" s="21">
        <v>66.817499999999995</v>
      </c>
      <c r="CQ116" s="20">
        <v>0</v>
      </c>
      <c r="CR116" s="20">
        <v>0</v>
      </c>
      <c r="CS116" s="20">
        <v>0</v>
      </c>
      <c r="CT116" s="21">
        <v>0</v>
      </c>
      <c r="CU116" s="20">
        <v>0</v>
      </c>
      <c r="CV116" s="20">
        <v>0</v>
      </c>
      <c r="CW116" s="20">
        <v>0</v>
      </c>
      <c r="CX116" s="21">
        <v>0</v>
      </c>
      <c r="CY116" s="20">
        <v>0.5948</v>
      </c>
      <c r="CZ116" s="20">
        <v>66.817499999999995</v>
      </c>
      <c r="DA116" s="20">
        <v>0</v>
      </c>
      <c r="DB116" s="21">
        <v>66.817499999999995</v>
      </c>
      <c r="DC116" s="20">
        <v>246.04310000000001</v>
      </c>
      <c r="DD116" s="20">
        <v>2362.473</v>
      </c>
      <c r="DE116" s="20">
        <v>0</v>
      </c>
      <c r="DF116" s="21">
        <v>2362.473</v>
      </c>
      <c r="DG116" s="20">
        <v>571.79830000000004</v>
      </c>
      <c r="DH116" s="20">
        <v>5244.9997000000003</v>
      </c>
      <c r="DI116" s="20">
        <v>0</v>
      </c>
      <c r="DJ116" s="21">
        <v>5244.9997000000003</v>
      </c>
      <c r="DK116" s="20">
        <v>817.84140000000002</v>
      </c>
      <c r="DL116" s="20">
        <v>7607.4727000000003</v>
      </c>
      <c r="DM116" s="20">
        <v>0</v>
      </c>
      <c r="DN116" s="20">
        <v>7607.4727000000003</v>
      </c>
      <c r="DO116" s="20">
        <v>817.24659999999994</v>
      </c>
      <c r="DP116" s="20">
        <v>7540.6552000000001</v>
      </c>
      <c r="DQ116" s="20">
        <v>0</v>
      </c>
      <c r="DR116" s="22">
        <v>7540.6552000000001</v>
      </c>
      <c r="DS116" s="22">
        <v>0</v>
      </c>
      <c r="DT116" s="22">
        <v>0</v>
      </c>
      <c r="DU116" s="22">
        <v>0</v>
      </c>
      <c r="DV116" s="22">
        <v>0</v>
      </c>
      <c r="DW116" s="52"/>
      <c r="DX116" s="52"/>
      <c r="DY116" s="52"/>
      <c r="DZ116" s="52"/>
      <c r="EA116" s="52"/>
      <c r="EB116" s="52"/>
      <c r="EC116" s="52"/>
      <c r="ED116" s="52"/>
      <c r="EE116" s="52"/>
      <c r="EF116" s="52"/>
      <c r="EG116" s="52"/>
      <c r="EH116" s="52"/>
      <c r="EI116" s="52"/>
      <c r="EJ116" s="52"/>
      <c r="EK116" s="52"/>
    </row>
    <row r="117" spans="1:141" s="23" customFormat="1" x14ac:dyDescent="0.2">
      <c r="A117" s="31">
        <v>92753</v>
      </c>
      <c r="B117" s="13" t="s">
        <v>255</v>
      </c>
      <c r="C117" s="14" t="s">
        <v>743</v>
      </c>
      <c r="D117" s="14" t="s">
        <v>1109</v>
      </c>
      <c r="E117" s="34">
        <v>39</v>
      </c>
      <c r="F117" s="36">
        <v>1113</v>
      </c>
      <c r="G117" s="16">
        <v>61</v>
      </c>
      <c r="H117" s="41">
        <v>54580</v>
      </c>
      <c r="I117" s="41">
        <v>42850</v>
      </c>
      <c r="J117" s="59" t="s">
        <v>2558</v>
      </c>
      <c r="K117" s="17" t="s">
        <v>1837</v>
      </c>
      <c r="L117" s="47" t="s">
        <v>1983</v>
      </c>
      <c r="M117" s="47" t="s">
        <v>1967</v>
      </c>
      <c r="N117" s="18">
        <v>897000</v>
      </c>
      <c r="O117" s="13" t="str">
        <f>VLOOKUP(A:A,[1]ProjectInfoPivot!$1:$1048576,51,FALSE)</f>
        <v>Business Incentive Rate, Payment In Lieu Of Taxes, Sales Tax</v>
      </c>
      <c r="P117" s="54">
        <v>6</v>
      </c>
      <c r="Q117" s="54">
        <v>0</v>
      </c>
      <c r="R117" s="54">
        <v>261</v>
      </c>
      <c r="S117" s="54">
        <v>0</v>
      </c>
      <c r="T117" s="54">
        <v>0</v>
      </c>
      <c r="U117" s="54">
        <v>267</v>
      </c>
      <c r="V117" s="54">
        <v>264</v>
      </c>
      <c r="W117" s="54">
        <v>0</v>
      </c>
      <c r="X117" s="54">
        <v>0</v>
      </c>
      <c r="Y117" s="54">
        <v>175</v>
      </c>
      <c r="Z117" s="54">
        <v>10</v>
      </c>
      <c r="AA117" s="54">
        <v>3</v>
      </c>
      <c r="AB117" s="54">
        <v>0</v>
      </c>
      <c r="AC117" s="54">
        <v>75</v>
      </c>
      <c r="AD117" s="54">
        <v>18</v>
      </c>
      <c r="AE117" s="54">
        <v>5</v>
      </c>
      <c r="AF117" s="54">
        <v>96</v>
      </c>
      <c r="AG117" s="54" t="s">
        <v>2480</v>
      </c>
      <c r="AH117" s="54" t="s">
        <v>2481</v>
      </c>
      <c r="AI117" s="20">
        <v>60.955800000000004</v>
      </c>
      <c r="AJ117" s="20">
        <v>519.02809999999999</v>
      </c>
      <c r="AK117" s="20">
        <v>186.73060000000001</v>
      </c>
      <c r="AL117" s="20">
        <v>705.75869999999998</v>
      </c>
      <c r="AM117" s="20">
        <v>157.09620000000001</v>
      </c>
      <c r="AN117" s="20">
        <v>615.62189999999998</v>
      </c>
      <c r="AO117" s="20">
        <v>481.24430000000001</v>
      </c>
      <c r="AP117" s="21">
        <v>1096.8661999999999</v>
      </c>
      <c r="AQ117" s="20">
        <v>0</v>
      </c>
      <c r="AR117" s="20">
        <v>6.8006000000000002</v>
      </c>
      <c r="AS117" s="20">
        <v>0</v>
      </c>
      <c r="AT117" s="21">
        <v>6.8006000000000002</v>
      </c>
      <c r="AU117" s="20">
        <v>158.8708</v>
      </c>
      <c r="AV117" s="20">
        <v>777.57159999999999</v>
      </c>
      <c r="AW117" s="20">
        <v>486.68049999999999</v>
      </c>
      <c r="AX117" s="21">
        <v>1264.2520999999999</v>
      </c>
      <c r="AY117" s="20">
        <v>0</v>
      </c>
      <c r="AZ117" s="20">
        <v>0</v>
      </c>
      <c r="BA117" s="20">
        <v>0</v>
      </c>
      <c r="BB117" s="21">
        <v>0</v>
      </c>
      <c r="BC117" s="20">
        <v>238.74520000000001</v>
      </c>
      <c r="BD117" s="20">
        <v>1544.7869000000001</v>
      </c>
      <c r="BE117" s="20">
        <v>731.36559999999997</v>
      </c>
      <c r="BF117" s="21">
        <v>2276.1525000000001</v>
      </c>
      <c r="BG117" s="20">
        <v>443.38389999999998</v>
      </c>
      <c r="BH117" s="20">
        <v>2868.8897999999999</v>
      </c>
      <c r="BI117" s="20">
        <v>1358.2503999999999</v>
      </c>
      <c r="BJ117" s="21">
        <v>4227.1401999999998</v>
      </c>
      <c r="BK117" s="20">
        <v>741.31029999999998</v>
      </c>
      <c r="BL117" s="20">
        <v>4777.5556999999999</v>
      </c>
      <c r="BM117" s="20">
        <v>2270.9104000000002</v>
      </c>
      <c r="BN117" s="21">
        <v>7048.4660999999996</v>
      </c>
      <c r="BO117" s="20">
        <v>1012.3412</v>
      </c>
      <c r="BP117" s="20">
        <v>7750.9065000000001</v>
      </c>
      <c r="BQ117" s="20">
        <v>3101.1792999999998</v>
      </c>
      <c r="BR117" s="21">
        <v>10852.085800000001</v>
      </c>
      <c r="BS117" s="20">
        <v>0</v>
      </c>
      <c r="BT117" s="20">
        <v>25.761700000000001</v>
      </c>
      <c r="BU117" s="20">
        <v>0</v>
      </c>
      <c r="BV117" s="21">
        <v>25.761700000000001</v>
      </c>
      <c r="BW117" s="20">
        <f>VLOOKUP(A:A,[1]AssistancePivot!$1:$1048576,32,FALSE)</f>
        <v>0</v>
      </c>
      <c r="BX117" s="20">
        <f>VLOOKUP(A:A,[1]AssistancePivot!$1:$1048576,33,FALSE)</f>
        <v>2.0828000000000002</v>
      </c>
      <c r="BY117" s="20">
        <f>VLOOKUP(A:A,[1]AssistancePivot!$1:$1048576,34,FALSE)</f>
        <v>0</v>
      </c>
      <c r="BZ117" s="20">
        <f>Table2[[#This Row],[Energy Tax Savings Through FY18]]+Table2[[#This Row],[Energy Tax Savings FY19 and After]]</f>
        <v>2.0828000000000002</v>
      </c>
      <c r="CA117" s="20">
        <v>0</v>
      </c>
      <c r="CB117" s="20">
        <v>0</v>
      </c>
      <c r="CC117" s="20">
        <v>0</v>
      </c>
      <c r="CD117" s="21">
        <v>0</v>
      </c>
      <c r="CE117" s="20">
        <v>799.45039999999995</v>
      </c>
      <c r="CF117" s="20">
        <v>6096.2758999999996</v>
      </c>
      <c r="CG117" s="20">
        <v>2449.0156999999999</v>
      </c>
      <c r="CH117" s="21">
        <v>8545.2916000000005</v>
      </c>
      <c r="CI117" s="20">
        <v>1811.7916</v>
      </c>
      <c r="CJ117" s="20">
        <v>13819.3379</v>
      </c>
      <c r="CK117" s="20">
        <v>5550.1949999999997</v>
      </c>
      <c r="CL117" s="21">
        <v>19369.532899999998</v>
      </c>
      <c r="CM117" s="20">
        <v>158.8708</v>
      </c>
      <c r="CN117" s="20">
        <v>805.41610000000003</v>
      </c>
      <c r="CO117" s="20">
        <v>486.68049999999999</v>
      </c>
      <c r="CP117" s="21">
        <v>1292.0966000000001</v>
      </c>
      <c r="CQ117" s="20">
        <v>0</v>
      </c>
      <c r="CR117" s="20">
        <v>0</v>
      </c>
      <c r="CS117" s="20">
        <v>0</v>
      </c>
      <c r="CT117" s="21">
        <v>0</v>
      </c>
      <c r="CU117" s="20">
        <v>0</v>
      </c>
      <c r="CV117" s="20">
        <v>0</v>
      </c>
      <c r="CW117" s="20">
        <v>0</v>
      </c>
      <c r="CX117" s="21">
        <v>0</v>
      </c>
      <c r="CY117" s="20">
        <v>158.8708</v>
      </c>
      <c r="CZ117" s="20">
        <v>805.41610000000003</v>
      </c>
      <c r="DA117" s="20">
        <v>486.68049999999999</v>
      </c>
      <c r="DB117" s="21">
        <v>1292.0966000000001</v>
      </c>
      <c r="DC117" s="20">
        <v>1230.3932</v>
      </c>
      <c r="DD117" s="20">
        <v>8892.3570999999993</v>
      </c>
      <c r="DE117" s="20">
        <v>3769.1541999999999</v>
      </c>
      <c r="DF117" s="21">
        <v>12661.511299999998</v>
      </c>
      <c r="DG117" s="20">
        <v>1481.5795000000001</v>
      </c>
      <c r="DH117" s="20">
        <v>10509.952600000001</v>
      </c>
      <c r="DI117" s="20">
        <v>4538.6316999999999</v>
      </c>
      <c r="DJ117" s="21">
        <v>15048.5843</v>
      </c>
      <c r="DK117" s="20">
        <v>2711.9726999999998</v>
      </c>
      <c r="DL117" s="20">
        <v>19402.309700000002</v>
      </c>
      <c r="DM117" s="20">
        <v>8307.7859000000008</v>
      </c>
      <c r="DN117" s="20">
        <v>27710.095600000001</v>
      </c>
      <c r="DO117" s="20">
        <v>2553.1019000000001</v>
      </c>
      <c r="DP117" s="20">
        <v>18596.893599999999</v>
      </c>
      <c r="DQ117" s="20">
        <v>7821.1054000000004</v>
      </c>
      <c r="DR117" s="22">
        <v>26417.999</v>
      </c>
      <c r="DS117" s="22">
        <v>0</v>
      </c>
      <c r="DT117" s="22">
        <v>0</v>
      </c>
      <c r="DU117" s="22">
        <v>0</v>
      </c>
      <c r="DV117" s="22">
        <v>0</v>
      </c>
      <c r="DW117" s="52">
        <v>239</v>
      </c>
      <c r="DX117" s="52">
        <v>0</v>
      </c>
      <c r="DY117" s="52">
        <v>0</v>
      </c>
      <c r="DZ117" s="52">
        <v>28</v>
      </c>
      <c r="EA117" s="52">
        <v>239</v>
      </c>
      <c r="EB117" s="52">
        <v>0</v>
      </c>
      <c r="EC117" s="52">
        <v>0</v>
      </c>
      <c r="ED117" s="52">
        <v>28</v>
      </c>
      <c r="EE117" s="52">
        <v>100</v>
      </c>
      <c r="EF117" s="52">
        <v>0</v>
      </c>
      <c r="EG117" s="52">
        <v>0</v>
      </c>
      <c r="EH117" s="52">
        <v>100</v>
      </c>
      <c r="EI117" s="52">
        <v>267</v>
      </c>
      <c r="EJ117" s="52">
        <v>267</v>
      </c>
      <c r="EK117" s="52">
        <v>100</v>
      </c>
    </row>
    <row r="118" spans="1:141" s="23" customFormat="1" x14ac:dyDescent="0.2">
      <c r="A118" s="31">
        <v>92757</v>
      </c>
      <c r="B118" s="13" t="s">
        <v>256</v>
      </c>
      <c r="C118" s="14" t="s">
        <v>744</v>
      </c>
      <c r="D118" s="14" t="s">
        <v>1111</v>
      </c>
      <c r="E118" s="34">
        <v>17</v>
      </c>
      <c r="F118" s="36">
        <v>2728</v>
      </c>
      <c r="G118" s="16">
        <v>113</v>
      </c>
      <c r="H118" s="41">
        <v>2000</v>
      </c>
      <c r="I118" s="41">
        <v>3000</v>
      </c>
      <c r="J118" s="59" t="s">
        <v>2510</v>
      </c>
      <c r="K118" s="17" t="s">
        <v>1876</v>
      </c>
      <c r="L118" s="47" t="s">
        <v>1984</v>
      </c>
      <c r="M118" s="47" t="s">
        <v>1985</v>
      </c>
      <c r="N118" s="18">
        <v>850000</v>
      </c>
      <c r="O118" s="13" t="str">
        <f>VLOOKUP(A:A,[1]ProjectInfoPivot!$1:$1048576,51,FALSE)</f>
        <v>Mortgage Recording Tax, Tax Exempt Bonds</v>
      </c>
      <c r="P118" s="54">
        <v>4</v>
      </c>
      <c r="Q118" s="54">
        <v>0</v>
      </c>
      <c r="R118" s="54">
        <v>12</v>
      </c>
      <c r="S118" s="54">
        <v>0</v>
      </c>
      <c r="T118" s="54">
        <v>0</v>
      </c>
      <c r="U118" s="54">
        <v>16</v>
      </c>
      <c r="V118" s="54">
        <v>14</v>
      </c>
      <c r="W118" s="54">
        <v>0</v>
      </c>
      <c r="X118" s="54">
        <v>0</v>
      </c>
      <c r="Y118" s="54">
        <v>6</v>
      </c>
      <c r="Z118" s="54">
        <v>0</v>
      </c>
      <c r="AA118" s="54">
        <v>0</v>
      </c>
      <c r="AB118" s="54">
        <v>0</v>
      </c>
      <c r="AC118" s="54">
        <v>0</v>
      </c>
      <c r="AD118" s="54">
        <v>0</v>
      </c>
      <c r="AE118" s="54">
        <v>0</v>
      </c>
      <c r="AF118" s="54">
        <v>100</v>
      </c>
      <c r="AG118" s="54" t="s">
        <v>2480</v>
      </c>
      <c r="AH118" s="54" t="s">
        <v>2481</v>
      </c>
      <c r="AI118" s="20">
        <v>0</v>
      </c>
      <c r="AJ118" s="20">
        <v>0</v>
      </c>
      <c r="AK118" s="20">
        <v>0</v>
      </c>
      <c r="AL118" s="20">
        <v>0</v>
      </c>
      <c r="AM118" s="20">
        <v>0</v>
      </c>
      <c r="AN118" s="20">
        <v>0</v>
      </c>
      <c r="AO118" s="20">
        <v>0</v>
      </c>
      <c r="AP118" s="21">
        <v>0</v>
      </c>
      <c r="AQ118" s="20">
        <v>0</v>
      </c>
      <c r="AR118" s="20">
        <v>15.7905</v>
      </c>
      <c r="AS118" s="20">
        <v>0</v>
      </c>
      <c r="AT118" s="21">
        <v>15.7905</v>
      </c>
      <c r="AU118" s="20">
        <v>0</v>
      </c>
      <c r="AV118" s="20">
        <v>0</v>
      </c>
      <c r="AW118" s="20">
        <v>0</v>
      </c>
      <c r="AX118" s="21">
        <v>0</v>
      </c>
      <c r="AY118" s="20">
        <v>0</v>
      </c>
      <c r="AZ118" s="20">
        <v>15.7905</v>
      </c>
      <c r="BA118" s="20">
        <v>0</v>
      </c>
      <c r="BB118" s="21">
        <v>15.7905</v>
      </c>
      <c r="BC118" s="20">
        <v>8.6712000000000007</v>
      </c>
      <c r="BD118" s="20">
        <v>47.586199999999998</v>
      </c>
      <c r="BE118" s="20">
        <v>18.2319</v>
      </c>
      <c r="BF118" s="21">
        <v>65.818100000000001</v>
      </c>
      <c r="BG118" s="20">
        <v>16.1037</v>
      </c>
      <c r="BH118" s="20">
        <v>88.374799999999993</v>
      </c>
      <c r="BI118" s="20">
        <v>33.859400000000001</v>
      </c>
      <c r="BJ118" s="21">
        <v>122.23419999999999</v>
      </c>
      <c r="BK118" s="20">
        <v>24.774899999999999</v>
      </c>
      <c r="BL118" s="20">
        <v>135.96100000000001</v>
      </c>
      <c r="BM118" s="20">
        <v>52.091299999999997</v>
      </c>
      <c r="BN118" s="21">
        <v>188.0523</v>
      </c>
      <c r="BO118" s="20">
        <v>23.744299999999999</v>
      </c>
      <c r="BP118" s="20">
        <v>146.04429999999999</v>
      </c>
      <c r="BQ118" s="20">
        <v>49.924300000000002</v>
      </c>
      <c r="BR118" s="21">
        <v>195.96859999999998</v>
      </c>
      <c r="BS118" s="20">
        <v>0</v>
      </c>
      <c r="BT118" s="20">
        <v>0</v>
      </c>
      <c r="BU118" s="20">
        <v>0</v>
      </c>
      <c r="BV118" s="21">
        <v>0</v>
      </c>
      <c r="BW118" s="20">
        <f>VLOOKUP(A:A,[1]AssistancePivot!$1:$1048576,32,FALSE)</f>
        <v>0</v>
      </c>
      <c r="BX118" s="20">
        <f>VLOOKUP(A:A,[1]AssistancePivot!$1:$1048576,33,FALSE)</f>
        <v>0</v>
      </c>
      <c r="BY118" s="20">
        <f>VLOOKUP(A:A,[1]AssistancePivot!$1:$1048576,34,FALSE)</f>
        <v>0</v>
      </c>
      <c r="BZ118" s="20">
        <f>Table2[[#This Row],[Energy Tax Savings Through FY18]]+Table2[[#This Row],[Energy Tax Savings FY19 and After]]</f>
        <v>0</v>
      </c>
      <c r="CA118" s="20">
        <v>0.12</v>
      </c>
      <c r="CB118" s="20">
        <v>3.8671000000000002</v>
      </c>
      <c r="CC118" s="20">
        <v>0.22170000000000001</v>
      </c>
      <c r="CD118" s="21">
        <v>4.0888</v>
      </c>
      <c r="CE118" s="20">
        <v>26.351700000000001</v>
      </c>
      <c r="CF118" s="20">
        <v>167.84549999999999</v>
      </c>
      <c r="CG118" s="20">
        <v>55.406700000000001</v>
      </c>
      <c r="CH118" s="21">
        <v>223.25219999999999</v>
      </c>
      <c r="CI118" s="20">
        <v>49.975999999999999</v>
      </c>
      <c r="CJ118" s="20">
        <v>310.02269999999999</v>
      </c>
      <c r="CK118" s="20">
        <v>105.1093</v>
      </c>
      <c r="CL118" s="21">
        <v>415.13200000000001</v>
      </c>
      <c r="CM118" s="20">
        <v>0.12</v>
      </c>
      <c r="CN118" s="20">
        <v>19.657599999999999</v>
      </c>
      <c r="CO118" s="20">
        <v>0.22170000000000001</v>
      </c>
      <c r="CP118" s="21">
        <v>19.879299999999997</v>
      </c>
      <c r="CQ118" s="20">
        <v>0</v>
      </c>
      <c r="CR118" s="20">
        <v>0</v>
      </c>
      <c r="CS118" s="20">
        <v>0</v>
      </c>
      <c r="CT118" s="21">
        <v>0</v>
      </c>
      <c r="CU118" s="20">
        <v>0</v>
      </c>
      <c r="CV118" s="20">
        <v>0</v>
      </c>
      <c r="CW118" s="20">
        <v>0</v>
      </c>
      <c r="CX118" s="21">
        <v>0</v>
      </c>
      <c r="CY118" s="20">
        <v>0.12</v>
      </c>
      <c r="CZ118" s="20">
        <v>19.657599999999999</v>
      </c>
      <c r="DA118" s="20">
        <v>0.22170000000000001</v>
      </c>
      <c r="DB118" s="21">
        <v>19.879299999999997</v>
      </c>
      <c r="DC118" s="20">
        <v>23.744299999999999</v>
      </c>
      <c r="DD118" s="20">
        <v>161.8348</v>
      </c>
      <c r="DE118" s="20">
        <v>49.924300000000002</v>
      </c>
      <c r="DF118" s="21">
        <v>211.75909999999999</v>
      </c>
      <c r="DG118" s="20">
        <v>51.126600000000003</v>
      </c>
      <c r="DH118" s="20">
        <v>303.80650000000003</v>
      </c>
      <c r="DI118" s="20">
        <v>107.498</v>
      </c>
      <c r="DJ118" s="21">
        <v>411.30450000000002</v>
      </c>
      <c r="DK118" s="20">
        <v>74.870900000000006</v>
      </c>
      <c r="DL118" s="20">
        <v>465.6413</v>
      </c>
      <c r="DM118" s="20">
        <v>157.42230000000001</v>
      </c>
      <c r="DN118" s="20">
        <v>623.06359999999995</v>
      </c>
      <c r="DO118" s="20">
        <v>74.750900000000001</v>
      </c>
      <c r="DP118" s="20">
        <v>445.9837</v>
      </c>
      <c r="DQ118" s="20">
        <v>157.20060000000001</v>
      </c>
      <c r="DR118" s="22">
        <v>603.18430000000001</v>
      </c>
      <c r="DS118" s="22">
        <v>0</v>
      </c>
      <c r="DT118" s="22">
        <v>0</v>
      </c>
      <c r="DU118" s="22">
        <v>0</v>
      </c>
      <c r="DV118" s="22">
        <v>0</v>
      </c>
      <c r="DW118" s="52">
        <v>0</v>
      </c>
      <c r="DX118" s="52">
        <v>0</v>
      </c>
      <c r="DY118" s="52">
        <v>0</v>
      </c>
      <c r="DZ118" s="52">
        <v>16</v>
      </c>
      <c r="EA118" s="52">
        <v>0</v>
      </c>
      <c r="EB118" s="52">
        <v>0</v>
      </c>
      <c r="EC118" s="52">
        <v>0</v>
      </c>
      <c r="ED118" s="52">
        <v>16</v>
      </c>
      <c r="EE118" s="52">
        <v>0</v>
      </c>
      <c r="EF118" s="52">
        <v>0</v>
      </c>
      <c r="EG118" s="52">
        <v>0</v>
      </c>
      <c r="EH118" s="52">
        <v>100</v>
      </c>
      <c r="EI118" s="52">
        <v>16</v>
      </c>
      <c r="EJ118" s="52">
        <v>16</v>
      </c>
      <c r="EK118" s="52">
        <v>100</v>
      </c>
    </row>
    <row r="119" spans="1:141" s="23" customFormat="1" x14ac:dyDescent="0.2">
      <c r="A119" s="31">
        <v>92765</v>
      </c>
      <c r="B119" s="13" t="s">
        <v>257</v>
      </c>
      <c r="C119" s="14" t="s">
        <v>745</v>
      </c>
      <c r="D119" s="14" t="s">
        <v>1109</v>
      </c>
      <c r="E119" s="34">
        <v>38</v>
      </c>
      <c r="F119" s="36">
        <v>772</v>
      </c>
      <c r="G119" s="16">
        <v>62</v>
      </c>
      <c r="H119" s="41">
        <v>12520</v>
      </c>
      <c r="I119" s="41">
        <v>12500</v>
      </c>
      <c r="J119" s="59" t="s">
        <v>2557</v>
      </c>
      <c r="K119" s="17" t="s">
        <v>1837</v>
      </c>
      <c r="L119" s="47" t="s">
        <v>1986</v>
      </c>
      <c r="M119" s="47" t="s">
        <v>1954</v>
      </c>
      <c r="N119" s="18">
        <v>2075000</v>
      </c>
      <c r="O119" s="13" t="str">
        <f>VLOOKUP(A:A,[1]ProjectInfoPivot!$1:$1048576,51,FALSE)</f>
        <v>Mortgage Recording Tax, Payment In Lieu Of Taxes, Sales Tax</v>
      </c>
      <c r="P119" s="54">
        <v>0</v>
      </c>
      <c r="Q119" s="54">
        <v>0</v>
      </c>
      <c r="R119" s="54">
        <v>15</v>
      </c>
      <c r="S119" s="54">
        <v>0</v>
      </c>
      <c r="T119" s="54">
        <v>0</v>
      </c>
      <c r="U119" s="54">
        <v>15</v>
      </c>
      <c r="V119" s="54">
        <v>15</v>
      </c>
      <c r="W119" s="54">
        <v>0</v>
      </c>
      <c r="X119" s="54">
        <v>0</v>
      </c>
      <c r="Y119" s="54">
        <v>0</v>
      </c>
      <c r="Z119" s="54">
        <v>4</v>
      </c>
      <c r="AA119" s="54">
        <v>0</v>
      </c>
      <c r="AB119" s="54">
        <v>0</v>
      </c>
      <c r="AC119" s="54">
        <v>0</v>
      </c>
      <c r="AD119" s="54">
        <v>0</v>
      </c>
      <c r="AE119" s="54">
        <v>0</v>
      </c>
      <c r="AF119" s="54">
        <v>87</v>
      </c>
      <c r="AG119" s="54" t="s">
        <v>2480</v>
      </c>
      <c r="AH119" s="54" t="s">
        <v>2481</v>
      </c>
      <c r="AI119" s="20">
        <v>25.7712</v>
      </c>
      <c r="AJ119" s="20">
        <v>114.9148</v>
      </c>
      <c r="AK119" s="20">
        <v>84.539100000000005</v>
      </c>
      <c r="AL119" s="20">
        <v>199.4539</v>
      </c>
      <c r="AM119" s="20">
        <v>29.526299999999999</v>
      </c>
      <c r="AN119" s="20">
        <v>128.19049999999999</v>
      </c>
      <c r="AO119" s="20">
        <v>96.856800000000007</v>
      </c>
      <c r="AP119" s="21">
        <v>225.04730000000001</v>
      </c>
      <c r="AQ119" s="20">
        <v>0</v>
      </c>
      <c r="AR119" s="20">
        <v>31.581</v>
      </c>
      <c r="AS119" s="20">
        <v>0</v>
      </c>
      <c r="AT119" s="21">
        <v>31.581</v>
      </c>
      <c r="AU119" s="20">
        <v>36.758099999999999</v>
      </c>
      <c r="AV119" s="20">
        <v>143.39189999999999</v>
      </c>
      <c r="AW119" s="20">
        <v>120.58</v>
      </c>
      <c r="AX119" s="21">
        <v>263.97190000000001</v>
      </c>
      <c r="AY119" s="20">
        <v>0</v>
      </c>
      <c r="AZ119" s="20">
        <v>31.581</v>
      </c>
      <c r="BA119" s="20">
        <v>0</v>
      </c>
      <c r="BB119" s="21">
        <v>31.581</v>
      </c>
      <c r="BC119" s="20">
        <v>16.0472</v>
      </c>
      <c r="BD119" s="20">
        <v>175.2123</v>
      </c>
      <c r="BE119" s="20">
        <v>52.640799999999999</v>
      </c>
      <c r="BF119" s="21">
        <v>227.85309999999998</v>
      </c>
      <c r="BG119" s="20">
        <v>29.8019</v>
      </c>
      <c r="BH119" s="20">
        <v>325.3947</v>
      </c>
      <c r="BI119" s="20">
        <v>97.761200000000002</v>
      </c>
      <c r="BJ119" s="21">
        <v>423.15589999999997</v>
      </c>
      <c r="BK119" s="20">
        <v>64.388499999999993</v>
      </c>
      <c r="BL119" s="20">
        <v>600.32039999999995</v>
      </c>
      <c r="BM119" s="20">
        <v>211.21789999999999</v>
      </c>
      <c r="BN119" s="21">
        <v>811.53829999999994</v>
      </c>
      <c r="BO119" s="20">
        <v>122.10550000000001</v>
      </c>
      <c r="BP119" s="20">
        <v>1381.0894000000001</v>
      </c>
      <c r="BQ119" s="20">
        <v>400.5505</v>
      </c>
      <c r="BR119" s="21">
        <v>1781.6399000000001</v>
      </c>
      <c r="BS119" s="20">
        <v>0</v>
      </c>
      <c r="BT119" s="20">
        <v>2.8811</v>
      </c>
      <c r="BU119" s="20">
        <v>0</v>
      </c>
      <c r="BV119" s="21">
        <v>2.8811</v>
      </c>
      <c r="BW119" s="20">
        <f>VLOOKUP(A:A,[1]AssistancePivot!$1:$1048576,32,FALSE)</f>
        <v>0</v>
      </c>
      <c r="BX119" s="20">
        <f>VLOOKUP(A:A,[1]AssistancePivot!$1:$1048576,33,FALSE)</f>
        <v>0</v>
      </c>
      <c r="BY119" s="20">
        <f>VLOOKUP(A:A,[1]AssistancePivot!$1:$1048576,34,FALSE)</f>
        <v>0</v>
      </c>
      <c r="BZ119" s="20">
        <f>Table2[[#This Row],[Energy Tax Savings Through FY18]]+Table2[[#This Row],[Energy Tax Savings FY19 and After]]</f>
        <v>0</v>
      </c>
      <c r="CA119" s="20">
        <v>0</v>
      </c>
      <c r="CB119" s="20">
        <v>0</v>
      </c>
      <c r="CC119" s="20">
        <v>0</v>
      </c>
      <c r="CD119" s="21">
        <v>0</v>
      </c>
      <c r="CE119" s="20">
        <v>53.734699999999997</v>
      </c>
      <c r="CF119" s="20">
        <v>703.62279999999998</v>
      </c>
      <c r="CG119" s="20">
        <v>176.26920000000001</v>
      </c>
      <c r="CH119" s="21">
        <v>879.89200000000005</v>
      </c>
      <c r="CI119" s="20">
        <v>175.84020000000001</v>
      </c>
      <c r="CJ119" s="20">
        <v>2081.8310999999999</v>
      </c>
      <c r="CK119" s="20">
        <v>576.81970000000001</v>
      </c>
      <c r="CL119" s="21">
        <v>2658.6507999999999</v>
      </c>
      <c r="CM119" s="20">
        <v>36.758099999999999</v>
      </c>
      <c r="CN119" s="20">
        <v>177.85400000000001</v>
      </c>
      <c r="CO119" s="20">
        <v>120.58</v>
      </c>
      <c r="CP119" s="21">
        <v>298.43400000000003</v>
      </c>
      <c r="CQ119" s="20">
        <v>0</v>
      </c>
      <c r="CR119" s="20">
        <v>0</v>
      </c>
      <c r="CS119" s="20">
        <v>0</v>
      </c>
      <c r="CT119" s="21">
        <v>0</v>
      </c>
      <c r="CU119" s="20">
        <v>0</v>
      </c>
      <c r="CV119" s="20">
        <v>0</v>
      </c>
      <c r="CW119" s="20">
        <v>0</v>
      </c>
      <c r="CX119" s="21">
        <v>0</v>
      </c>
      <c r="CY119" s="20">
        <v>36.758099999999999</v>
      </c>
      <c r="CZ119" s="20">
        <v>177.85400000000001</v>
      </c>
      <c r="DA119" s="20">
        <v>120.58</v>
      </c>
      <c r="DB119" s="21">
        <v>298.43400000000003</v>
      </c>
      <c r="DC119" s="20">
        <v>177.40299999999999</v>
      </c>
      <c r="DD119" s="20">
        <v>1655.7756999999999</v>
      </c>
      <c r="DE119" s="20">
        <v>581.94640000000004</v>
      </c>
      <c r="DF119" s="21">
        <v>2237.7221</v>
      </c>
      <c r="DG119" s="20">
        <v>99.583799999999997</v>
      </c>
      <c r="DH119" s="20">
        <v>1204.2298000000001</v>
      </c>
      <c r="DI119" s="20">
        <v>326.6712</v>
      </c>
      <c r="DJ119" s="21">
        <v>1530.9010000000001</v>
      </c>
      <c r="DK119" s="20">
        <v>276.98680000000002</v>
      </c>
      <c r="DL119" s="20">
        <v>2860.0055000000002</v>
      </c>
      <c r="DM119" s="20">
        <v>908.61760000000004</v>
      </c>
      <c r="DN119" s="20">
        <v>3768.6231000000002</v>
      </c>
      <c r="DO119" s="20">
        <v>240.2287</v>
      </c>
      <c r="DP119" s="20">
        <v>2682.1514999999999</v>
      </c>
      <c r="DQ119" s="20">
        <v>788.0376</v>
      </c>
      <c r="DR119" s="22">
        <v>3470.1891000000001</v>
      </c>
      <c r="DS119" s="22">
        <v>0</v>
      </c>
      <c r="DT119" s="22">
        <v>0</v>
      </c>
      <c r="DU119" s="22">
        <v>0</v>
      </c>
      <c r="DV119" s="22">
        <v>0</v>
      </c>
      <c r="DW119" s="52">
        <v>15</v>
      </c>
      <c r="DX119" s="52">
        <v>0</v>
      </c>
      <c r="DY119" s="52">
        <v>0</v>
      </c>
      <c r="DZ119" s="52">
        <v>0</v>
      </c>
      <c r="EA119" s="52">
        <v>15</v>
      </c>
      <c r="EB119" s="52">
        <v>0</v>
      </c>
      <c r="EC119" s="52">
        <v>0</v>
      </c>
      <c r="ED119" s="52">
        <v>0</v>
      </c>
      <c r="EE119" s="52">
        <v>100</v>
      </c>
      <c r="EF119" s="52">
        <v>0</v>
      </c>
      <c r="EG119" s="52">
        <v>0</v>
      </c>
      <c r="EH119" s="52">
        <v>0</v>
      </c>
      <c r="EI119" s="52">
        <v>15</v>
      </c>
      <c r="EJ119" s="52">
        <v>15</v>
      </c>
      <c r="EK119" s="52">
        <v>100</v>
      </c>
    </row>
    <row r="120" spans="1:141" s="23" customFormat="1" x14ac:dyDescent="0.2">
      <c r="A120" s="31">
        <v>92768</v>
      </c>
      <c r="B120" s="13" t="s">
        <v>258</v>
      </c>
      <c r="C120" s="14" t="s">
        <v>746</v>
      </c>
      <c r="D120" s="14" t="s">
        <v>1111</v>
      </c>
      <c r="E120" s="34">
        <v>8</v>
      </c>
      <c r="F120" s="36">
        <v>2296</v>
      </c>
      <c r="G120" s="16">
        <v>43</v>
      </c>
      <c r="H120" s="41">
        <v>9392</v>
      </c>
      <c r="I120" s="41">
        <v>11280</v>
      </c>
      <c r="J120" s="59" t="s">
        <v>2510</v>
      </c>
      <c r="K120" s="17" t="s">
        <v>1876</v>
      </c>
      <c r="L120" s="47" t="s">
        <v>1984</v>
      </c>
      <c r="M120" s="47" t="s">
        <v>1856</v>
      </c>
      <c r="N120" s="18">
        <v>780000</v>
      </c>
      <c r="O120" s="13" t="str">
        <f>VLOOKUP(A:A,[1]ProjectInfoPivot!$1:$1048576,51,FALSE)</f>
        <v>Mortgage Recording Tax, Tax Exempt Bonds</v>
      </c>
      <c r="P120" s="54">
        <v>26</v>
      </c>
      <c r="Q120" s="54">
        <v>21</v>
      </c>
      <c r="R120" s="54">
        <v>125</v>
      </c>
      <c r="S120" s="54">
        <v>0</v>
      </c>
      <c r="T120" s="54">
        <v>0</v>
      </c>
      <c r="U120" s="54">
        <v>172</v>
      </c>
      <c r="V120" s="54">
        <v>148</v>
      </c>
      <c r="W120" s="54">
        <v>0</v>
      </c>
      <c r="X120" s="54">
        <v>0</v>
      </c>
      <c r="Y120" s="54">
        <v>101</v>
      </c>
      <c r="Z120" s="54">
        <v>0</v>
      </c>
      <c r="AA120" s="54">
        <v>0</v>
      </c>
      <c r="AB120" s="54">
        <v>0</v>
      </c>
      <c r="AC120" s="54">
        <v>0</v>
      </c>
      <c r="AD120" s="54">
        <v>0</v>
      </c>
      <c r="AE120" s="54">
        <v>0</v>
      </c>
      <c r="AF120" s="54">
        <v>98</v>
      </c>
      <c r="AG120" s="54" t="s">
        <v>2480</v>
      </c>
      <c r="AH120" s="54" t="s">
        <v>2481</v>
      </c>
      <c r="AI120" s="20">
        <v>0</v>
      </c>
      <c r="AJ120" s="20">
        <v>0</v>
      </c>
      <c r="AK120" s="20">
        <v>0</v>
      </c>
      <c r="AL120" s="20">
        <v>0</v>
      </c>
      <c r="AM120" s="20">
        <v>0</v>
      </c>
      <c r="AN120" s="20">
        <v>0</v>
      </c>
      <c r="AO120" s="20">
        <v>0</v>
      </c>
      <c r="AP120" s="21">
        <v>0</v>
      </c>
      <c r="AQ120" s="20">
        <v>0</v>
      </c>
      <c r="AR120" s="20">
        <v>20.7941</v>
      </c>
      <c r="AS120" s="20">
        <v>0</v>
      </c>
      <c r="AT120" s="21">
        <v>20.7941</v>
      </c>
      <c r="AU120" s="20">
        <v>0</v>
      </c>
      <c r="AV120" s="20">
        <v>0</v>
      </c>
      <c r="AW120" s="20">
        <v>0</v>
      </c>
      <c r="AX120" s="21">
        <v>0</v>
      </c>
      <c r="AY120" s="20">
        <v>0</v>
      </c>
      <c r="AZ120" s="20">
        <v>20.7941</v>
      </c>
      <c r="BA120" s="20">
        <v>0</v>
      </c>
      <c r="BB120" s="21">
        <v>20.7941</v>
      </c>
      <c r="BC120" s="20">
        <v>91.664299999999997</v>
      </c>
      <c r="BD120" s="20">
        <v>645.31089999999995</v>
      </c>
      <c r="BE120" s="20">
        <v>192.73240000000001</v>
      </c>
      <c r="BF120" s="21">
        <v>838.04329999999993</v>
      </c>
      <c r="BG120" s="20">
        <v>170.2337</v>
      </c>
      <c r="BH120" s="20">
        <v>1198.4346</v>
      </c>
      <c r="BI120" s="20">
        <v>357.93119999999999</v>
      </c>
      <c r="BJ120" s="21">
        <v>1556.3658</v>
      </c>
      <c r="BK120" s="20">
        <v>261.89800000000002</v>
      </c>
      <c r="BL120" s="20">
        <v>1843.7455</v>
      </c>
      <c r="BM120" s="20">
        <v>550.66359999999997</v>
      </c>
      <c r="BN120" s="21">
        <v>2394.4090999999999</v>
      </c>
      <c r="BO120" s="20">
        <v>251.0111</v>
      </c>
      <c r="BP120" s="20">
        <v>1992.6177</v>
      </c>
      <c r="BQ120" s="20">
        <v>527.77300000000002</v>
      </c>
      <c r="BR120" s="21">
        <v>2520.3906999999999</v>
      </c>
      <c r="BS120" s="20">
        <v>0</v>
      </c>
      <c r="BT120" s="20">
        <v>0</v>
      </c>
      <c r="BU120" s="20">
        <v>0</v>
      </c>
      <c r="BV120" s="21">
        <v>0</v>
      </c>
      <c r="BW120" s="20">
        <f>VLOOKUP(A:A,[1]AssistancePivot!$1:$1048576,32,FALSE)</f>
        <v>0</v>
      </c>
      <c r="BX120" s="20">
        <f>VLOOKUP(A:A,[1]AssistancePivot!$1:$1048576,33,FALSE)</f>
        <v>0</v>
      </c>
      <c r="BY120" s="20">
        <f>VLOOKUP(A:A,[1]AssistancePivot!$1:$1048576,34,FALSE)</f>
        <v>0</v>
      </c>
      <c r="BZ120" s="20">
        <f>Table2[[#This Row],[Energy Tax Savings Through FY18]]+Table2[[#This Row],[Energy Tax Savings FY19 and After]]</f>
        <v>0</v>
      </c>
      <c r="CA120" s="20">
        <v>0.2339</v>
      </c>
      <c r="CB120" s="20">
        <v>3.9024999999999999</v>
      </c>
      <c r="CC120" s="20">
        <v>0.432</v>
      </c>
      <c r="CD120" s="21">
        <v>4.3345000000000002</v>
      </c>
      <c r="CE120" s="20">
        <v>278.5668</v>
      </c>
      <c r="CF120" s="20">
        <v>2290.6226000000001</v>
      </c>
      <c r="CG120" s="20">
        <v>585.71109999999999</v>
      </c>
      <c r="CH120" s="21">
        <v>2876.3337000000001</v>
      </c>
      <c r="CI120" s="20">
        <v>529.34400000000005</v>
      </c>
      <c r="CJ120" s="20">
        <v>4279.3378000000002</v>
      </c>
      <c r="CK120" s="20">
        <v>1113.0521000000001</v>
      </c>
      <c r="CL120" s="21">
        <v>5392.3899000000001</v>
      </c>
      <c r="CM120" s="20">
        <v>0.2339</v>
      </c>
      <c r="CN120" s="20">
        <v>24.6966</v>
      </c>
      <c r="CO120" s="20">
        <v>0.432</v>
      </c>
      <c r="CP120" s="21">
        <v>25.128599999999999</v>
      </c>
      <c r="CQ120" s="20">
        <v>0</v>
      </c>
      <c r="CR120" s="20">
        <v>0</v>
      </c>
      <c r="CS120" s="20">
        <v>0</v>
      </c>
      <c r="CT120" s="21">
        <v>0</v>
      </c>
      <c r="CU120" s="20">
        <v>0</v>
      </c>
      <c r="CV120" s="20">
        <v>0</v>
      </c>
      <c r="CW120" s="20">
        <v>0</v>
      </c>
      <c r="CX120" s="21">
        <v>0</v>
      </c>
      <c r="CY120" s="20">
        <v>0.2339</v>
      </c>
      <c r="CZ120" s="20">
        <v>24.6966</v>
      </c>
      <c r="DA120" s="20">
        <v>0.432</v>
      </c>
      <c r="DB120" s="21">
        <v>25.128599999999999</v>
      </c>
      <c r="DC120" s="20">
        <v>251.0111</v>
      </c>
      <c r="DD120" s="20">
        <v>2013.4118000000001</v>
      </c>
      <c r="DE120" s="20">
        <v>527.77300000000002</v>
      </c>
      <c r="DF120" s="21">
        <v>2541.1848</v>
      </c>
      <c r="DG120" s="20">
        <v>540.46479999999997</v>
      </c>
      <c r="DH120" s="20">
        <v>4134.3680999999997</v>
      </c>
      <c r="DI120" s="20">
        <v>1136.3747000000001</v>
      </c>
      <c r="DJ120" s="21">
        <v>5270.7428</v>
      </c>
      <c r="DK120" s="20">
        <v>791.47590000000002</v>
      </c>
      <c r="DL120" s="20">
        <v>6147.7799000000005</v>
      </c>
      <c r="DM120" s="20">
        <v>1664.1477</v>
      </c>
      <c r="DN120" s="20">
        <v>7811.9276000000009</v>
      </c>
      <c r="DO120" s="20">
        <v>791.24199999999996</v>
      </c>
      <c r="DP120" s="20">
        <v>6123.0833000000002</v>
      </c>
      <c r="DQ120" s="20">
        <v>1663.7157</v>
      </c>
      <c r="DR120" s="22">
        <v>7786.799</v>
      </c>
      <c r="DS120" s="22">
        <v>0</v>
      </c>
      <c r="DT120" s="22">
        <v>0</v>
      </c>
      <c r="DU120" s="22">
        <v>0</v>
      </c>
      <c r="DV120" s="22">
        <v>0</v>
      </c>
      <c r="DW120" s="52">
        <v>0</v>
      </c>
      <c r="DX120" s="52">
        <v>0</v>
      </c>
      <c r="DY120" s="52">
        <v>0</v>
      </c>
      <c r="DZ120" s="52">
        <v>172</v>
      </c>
      <c r="EA120" s="52">
        <v>0</v>
      </c>
      <c r="EB120" s="52">
        <v>0</v>
      </c>
      <c r="EC120" s="52">
        <v>0</v>
      </c>
      <c r="ED120" s="52">
        <v>172</v>
      </c>
      <c r="EE120" s="52">
        <v>0</v>
      </c>
      <c r="EF120" s="52">
        <v>0</v>
      </c>
      <c r="EG120" s="52">
        <v>0</v>
      </c>
      <c r="EH120" s="52">
        <v>100</v>
      </c>
      <c r="EI120" s="52">
        <v>172</v>
      </c>
      <c r="EJ120" s="52">
        <v>172</v>
      </c>
      <c r="EK120" s="52">
        <v>100</v>
      </c>
    </row>
    <row r="121" spans="1:141" s="23" customFormat="1" x14ac:dyDescent="0.2">
      <c r="A121" s="31">
        <v>92771</v>
      </c>
      <c r="B121" s="13" t="s">
        <v>259</v>
      </c>
      <c r="C121" s="14" t="s">
        <v>747</v>
      </c>
      <c r="D121" s="14" t="s">
        <v>1110</v>
      </c>
      <c r="E121" s="34">
        <v>26</v>
      </c>
      <c r="F121" s="36">
        <v>635</v>
      </c>
      <c r="G121" s="16">
        <v>58</v>
      </c>
      <c r="H121" s="41">
        <v>5000</v>
      </c>
      <c r="I121" s="41">
        <v>6250</v>
      </c>
      <c r="J121" s="59" t="s">
        <v>2559</v>
      </c>
      <c r="K121" s="17" t="s">
        <v>1837</v>
      </c>
      <c r="L121" s="47" t="s">
        <v>1987</v>
      </c>
      <c r="M121" s="47" t="s">
        <v>1967</v>
      </c>
      <c r="N121" s="18">
        <v>840000</v>
      </c>
      <c r="O121" s="13" t="str">
        <f>VLOOKUP(A:A,[1]ProjectInfoPivot!$1:$1048576,51,FALSE)</f>
        <v>Mortgage Recording Tax, Payment In Lieu Of Taxes, Sales Tax</v>
      </c>
      <c r="P121" s="54">
        <v>0</v>
      </c>
      <c r="Q121" s="54">
        <v>0</v>
      </c>
      <c r="R121" s="54">
        <v>6</v>
      </c>
      <c r="S121" s="54">
        <v>0</v>
      </c>
      <c r="T121" s="54">
        <v>0</v>
      </c>
      <c r="U121" s="54">
        <v>6</v>
      </c>
      <c r="V121" s="54">
        <v>6</v>
      </c>
      <c r="W121" s="54">
        <v>0</v>
      </c>
      <c r="X121" s="54">
        <v>0</v>
      </c>
      <c r="Y121" s="54">
        <v>0</v>
      </c>
      <c r="Z121" s="54">
        <v>4</v>
      </c>
      <c r="AA121" s="54">
        <v>0</v>
      </c>
      <c r="AB121" s="54">
        <v>0</v>
      </c>
      <c r="AC121" s="54">
        <v>0</v>
      </c>
      <c r="AD121" s="54">
        <v>0</v>
      </c>
      <c r="AE121" s="54">
        <v>0</v>
      </c>
      <c r="AF121" s="54">
        <v>67</v>
      </c>
      <c r="AG121" s="54" t="s">
        <v>2480</v>
      </c>
      <c r="AH121" s="54" t="s">
        <v>2481</v>
      </c>
      <c r="AI121" s="20">
        <v>8.0760000000000005</v>
      </c>
      <c r="AJ121" s="20">
        <v>66.583399999999997</v>
      </c>
      <c r="AK121" s="20">
        <v>24.740200000000002</v>
      </c>
      <c r="AL121" s="20">
        <v>91.323599999999999</v>
      </c>
      <c r="AM121" s="20">
        <v>18.158100000000001</v>
      </c>
      <c r="AN121" s="20">
        <v>97.755200000000002</v>
      </c>
      <c r="AO121" s="20">
        <v>55.625100000000003</v>
      </c>
      <c r="AP121" s="21">
        <v>153.38030000000001</v>
      </c>
      <c r="AQ121" s="20">
        <v>0</v>
      </c>
      <c r="AR121" s="20">
        <v>5.8951000000000002</v>
      </c>
      <c r="AS121" s="20">
        <v>0</v>
      </c>
      <c r="AT121" s="21">
        <v>5.8951000000000002</v>
      </c>
      <c r="AU121" s="20">
        <v>6.5</v>
      </c>
      <c r="AV121" s="20">
        <v>84.687799999999996</v>
      </c>
      <c r="AW121" s="20">
        <v>19.911999999999999</v>
      </c>
      <c r="AX121" s="21">
        <v>104.59979999999999</v>
      </c>
      <c r="AY121" s="20">
        <v>0</v>
      </c>
      <c r="AZ121" s="20">
        <v>5.8951000000000002</v>
      </c>
      <c r="BA121" s="20">
        <v>0</v>
      </c>
      <c r="BB121" s="21">
        <v>5.8951000000000002</v>
      </c>
      <c r="BC121" s="20">
        <v>10.795400000000001</v>
      </c>
      <c r="BD121" s="20">
        <v>127.3048</v>
      </c>
      <c r="BE121" s="20">
        <v>33.070599999999999</v>
      </c>
      <c r="BF121" s="21">
        <v>160.37540000000001</v>
      </c>
      <c r="BG121" s="20">
        <v>20.0486</v>
      </c>
      <c r="BH121" s="20">
        <v>236.4229</v>
      </c>
      <c r="BI121" s="20">
        <v>61.416499999999999</v>
      </c>
      <c r="BJ121" s="21">
        <v>297.83940000000001</v>
      </c>
      <c r="BK121" s="20">
        <v>50.578099999999999</v>
      </c>
      <c r="BL121" s="20">
        <v>443.37849999999997</v>
      </c>
      <c r="BM121" s="20">
        <v>154.94040000000001</v>
      </c>
      <c r="BN121" s="21">
        <v>598.31889999999999</v>
      </c>
      <c r="BO121" s="20">
        <v>94.643799999999999</v>
      </c>
      <c r="BP121" s="20">
        <v>1069.6049</v>
      </c>
      <c r="BQ121" s="20">
        <v>289.92950000000002</v>
      </c>
      <c r="BR121" s="21">
        <v>1359.5344</v>
      </c>
      <c r="BS121" s="20">
        <v>0</v>
      </c>
      <c r="BT121" s="20">
        <v>0</v>
      </c>
      <c r="BU121" s="20">
        <v>0</v>
      </c>
      <c r="BV121" s="21">
        <v>0</v>
      </c>
      <c r="BW121" s="20">
        <f>VLOOKUP(A:A,[1]AssistancePivot!$1:$1048576,32,FALSE)</f>
        <v>0</v>
      </c>
      <c r="BX121" s="20">
        <f>VLOOKUP(A:A,[1]AssistancePivot!$1:$1048576,33,FALSE)</f>
        <v>0</v>
      </c>
      <c r="BY121" s="20">
        <f>VLOOKUP(A:A,[1]AssistancePivot!$1:$1048576,34,FALSE)</f>
        <v>0</v>
      </c>
      <c r="BZ121" s="20">
        <f>Table2[[#This Row],[Energy Tax Savings Through FY18]]+Table2[[#This Row],[Energy Tax Savings FY19 and After]]</f>
        <v>0</v>
      </c>
      <c r="CA121" s="20">
        <v>0</v>
      </c>
      <c r="CB121" s="20">
        <v>0</v>
      </c>
      <c r="CC121" s="20">
        <v>0</v>
      </c>
      <c r="CD121" s="21">
        <v>0</v>
      </c>
      <c r="CE121" s="20">
        <v>33.703600000000002</v>
      </c>
      <c r="CF121" s="20">
        <v>460.44479999999999</v>
      </c>
      <c r="CG121" s="20">
        <v>103.24639999999999</v>
      </c>
      <c r="CH121" s="21">
        <v>563.69119999999998</v>
      </c>
      <c r="CI121" s="20">
        <v>128.34739999999999</v>
      </c>
      <c r="CJ121" s="20">
        <v>1530.0497</v>
      </c>
      <c r="CK121" s="20">
        <v>393.17590000000001</v>
      </c>
      <c r="CL121" s="21">
        <v>1923.2256</v>
      </c>
      <c r="CM121" s="20">
        <v>6.5</v>
      </c>
      <c r="CN121" s="20">
        <v>90.582899999999995</v>
      </c>
      <c r="CO121" s="20">
        <v>19.911999999999999</v>
      </c>
      <c r="CP121" s="21">
        <v>110.4949</v>
      </c>
      <c r="CQ121" s="20">
        <v>0</v>
      </c>
      <c r="CR121" s="20">
        <v>0</v>
      </c>
      <c r="CS121" s="20">
        <v>0</v>
      </c>
      <c r="CT121" s="21">
        <v>0</v>
      </c>
      <c r="CU121" s="20">
        <v>0</v>
      </c>
      <c r="CV121" s="20">
        <v>0</v>
      </c>
      <c r="CW121" s="20">
        <v>0</v>
      </c>
      <c r="CX121" s="21">
        <v>0</v>
      </c>
      <c r="CY121" s="20">
        <v>6.5</v>
      </c>
      <c r="CZ121" s="20">
        <v>90.582899999999995</v>
      </c>
      <c r="DA121" s="20">
        <v>19.911999999999999</v>
      </c>
      <c r="DB121" s="21">
        <v>110.4949</v>
      </c>
      <c r="DC121" s="20">
        <v>120.8779</v>
      </c>
      <c r="DD121" s="20">
        <v>1239.8386</v>
      </c>
      <c r="DE121" s="20">
        <v>370.29480000000001</v>
      </c>
      <c r="DF121" s="21">
        <v>1610.1334000000002</v>
      </c>
      <c r="DG121" s="20">
        <v>64.547600000000003</v>
      </c>
      <c r="DH121" s="20">
        <v>824.17250000000001</v>
      </c>
      <c r="DI121" s="20">
        <v>197.73349999999999</v>
      </c>
      <c r="DJ121" s="21">
        <v>1021.9059999999999</v>
      </c>
      <c r="DK121" s="20">
        <v>185.4255</v>
      </c>
      <c r="DL121" s="20">
        <v>2064.0111000000002</v>
      </c>
      <c r="DM121" s="20">
        <v>568.02829999999994</v>
      </c>
      <c r="DN121" s="20">
        <v>2632.0394000000001</v>
      </c>
      <c r="DO121" s="20">
        <v>178.9255</v>
      </c>
      <c r="DP121" s="20">
        <v>1973.4282000000001</v>
      </c>
      <c r="DQ121" s="20">
        <v>548.11630000000002</v>
      </c>
      <c r="DR121" s="22">
        <v>2521.5445</v>
      </c>
      <c r="DS121" s="22">
        <v>0</v>
      </c>
      <c r="DT121" s="22">
        <v>0</v>
      </c>
      <c r="DU121" s="22">
        <v>0</v>
      </c>
      <c r="DV121" s="22">
        <v>0</v>
      </c>
      <c r="DW121" s="52">
        <v>6</v>
      </c>
      <c r="DX121" s="52">
        <v>0</v>
      </c>
      <c r="DY121" s="52">
        <v>0</v>
      </c>
      <c r="DZ121" s="52">
        <v>0</v>
      </c>
      <c r="EA121" s="52">
        <v>0</v>
      </c>
      <c r="EB121" s="52">
        <v>0</v>
      </c>
      <c r="EC121" s="52">
        <v>0</v>
      </c>
      <c r="ED121" s="52">
        <v>0</v>
      </c>
      <c r="EE121" s="52">
        <v>0</v>
      </c>
      <c r="EF121" s="52">
        <v>0</v>
      </c>
      <c r="EG121" s="52">
        <v>0</v>
      </c>
      <c r="EH121" s="52">
        <v>0</v>
      </c>
      <c r="EI121" s="52">
        <v>6</v>
      </c>
      <c r="EJ121" s="52">
        <v>0</v>
      </c>
      <c r="EK121" s="52">
        <v>0</v>
      </c>
    </row>
    <row r="122" spans="1:141" s="23" customFormat="1" x14ac:dyDescent="0.2">
      <c r="A122" s="31">
        <v>92783</v>
      </c>
      <c r="B122" s="13" t="s">
        <v>260</v>
      </c>
      <c r="C122" s="14" t="s">
        <v>748</v>
      </c>
      <c r="D122" s="14" t="s">
        <v>1110</v>
      </c>
      <c r="E122" s="34">
        <v>24</v>
      </c>
      <c r="F122" s="36">
        <v>9761</v>
      </c>
      <c r="G122" s="16">
        <v>18</v>
      </c>
      <c r="H122" s="41">
        <v>117248</v>
      </c>
      <c r="I122" s="41">
        <v>339319</v>
      </c>
      <c r="J122" s="59" t="s">
        <v>2531</v>
      </c>
      <c r="K122" s="17" t="s">
        <v>1889</v>
      </c>
      <c r="L122" s="47" t="s">
        <v>1988</v>
      </c>
      <c r="M122" s="47" t="s">
        <v>1989</v>
      </c>
      <c r="N122" s="18">
        <v>9525000</v>
      </c>
      <c r="O122" s="13" t="str">
        <f>VLOOKUP(A:A,[1]ProjectInfoPivot!$1:$1048576,51,FALSE)</f>
        <v>Mortgage Recording Tax, Tax Exempt Bonds</v>
      </c>
      <c r="P122" s="54">
        <v>2</v>
      </c>
      <c r="Q122" s="54">
        <v>0</v>
      </c>
      <c r="R122" s="54">
        <v>20</v>
      </c>
      <c r="S122" s="54">
        <v>0</v>
      </c>
      <c r="T122" s="54">
        <v>0</v>
      </c>
      <c r="U122" s="54">
        <v>22</v>
      </c>
      <c r="V122" s="54">
        <v>21</v>
      </c>
      <c r="W122" s="54">
        <v>0</v>
      </c>
      <c r="X122" s="54">
        <v>0</v>
      </c>
      <c r="Y122" s="54">
        <v>0</v>
      </c>
      <c r="Z122" s="54">
        <v>7</v>
      </c>
      <c r="AA122" s="54">
        <v>0</v>
      </c>
      <c r="AB122" s="54">
        <v>0</v>
      </c>
      <c r="AC122" s="54">
        <v>0</v>
      </c>
      <c r="AD122" s="54">
        <v>0</v>
      </c>
      <c r="AE122" s="54">
        <v>0</v>
      </c>
      <c r="AF122" s="54">
        <v>100</v>
      </c>
      <c r="AG122" s="54" t="s">
        <v>2480</v>
      </c>
      <c r="AH122" s="54" t="s">
        <v>2481</v>
      </c>
      <c r="AI122" s="20">
        <v>0</v>
      </c>
      <c r="AJ122" s="20">
        <v>0</v>
      </c>
      <c r="AK122" s="20">
        <v>0</v>
      </c>
      <c r="AL122" s="20">
        <v>0</v>
      </c>
      <c r="AM122" s="20">
        <v>0</v>
      </c>
      <c r="AN122" s="20">
        <v>0</v>
      </c>
      <c r="AO122" s="20">
        <v>0</v>
      </c>
      <c r="AP122" s="21">
        <v>0</v>
      </c>
      <c r="AQ122" s="20">
        <v>0</v>
      </c>
      <c r="AR122" s="20">
        <v>167.99340000000001</v>
      </c>
      <c r="AS122" s="20">
        <v>0</v>
      </c>
      <c r="AT122" s="21">
        <v>167.99340000000001</v>
      </c>
      <c r="AU122" s="20">
        <v>0</v>
      </c>
      <c r="AV122" s="20">
        <v>0</v>
      </c>
      <c r="AW122" s="20">
        <v>0</v>
      </c>
      <c r="AX122" s="21">
        <v>0</v>
      </c>
      <c r="AY122" s="20">
        <v>0</v>
      </c>
      <c r="AZ122" s="20">
        <v>167.99340000000001</v>
      </c>
      <c r="BA122" s="20">
        <v>0</v>
      </c>
      <c r="BB122" s="21">
        <v>167.99340000000001</v>
      </c>
      <c r="BC122" s="20">
        <v>18.991499999999998</v>
      </c>
      <c r="BD122" s="20">
        <v>171.37289999999999</v>
      </c>
      <c r="BE122" s="20">
        <v>77.220299999999995</v>
      </c>
      <c r="BF122" s="21">
        <v>248.59319999999997</v>
      </c>
      <c r="BG122" s="20">
        <v>35.270000000000003</v>
      </c>
      <c r="BH122" s="20">
        <v>318.26389999999998</v>
      </c>
      <c r="BI122" s="20">
        <v>143.4093</v>
      </c>
      <c r="BJ122" s="21">
        <v>461.67319999999995</v>
      </c>
      <c r="BK122" s="20">
        <v>54.261499999999998</v>
      </c>
      <c r="BL122" s="20">
        <v>489.63679999999999</v>
      </c>
      <c r="BM122" s="20">
        <v>220.62960000000001</v>
      </c>
      <c r="BN122" s="21">
        <v>710.26639999999998</v>
      </c>
      <c r="BO122" s="20">
        <v>51.180599999999998</v>
      </c>
      <c r="BP122" s="20">
        <v>517.39639999999997</v>
      </c>
      <c r="BQ122" s="20">
        <v>208.10210000000001</v>
      </c>
      <c r="BR122" s="21">
        <v>725.49849999999992</v>
      </c>
      <c r="BS122" s="20">
        <v>0</v>
      </c>
      <c r="BT122" s="20">
        <v>0</v>
      </c>
      <c r="BU122" s="20">
        <v>0</v>
      </c>
      <c r="BV122" s="21">
        <v>0</v>
      </c>
      <c r="BW122" s="20">
        <f>VLOOKUP(A:A,[1]AssistancePivot!$1:$1048576,32,FALSE)</f>
        <v>0</v>
      </c>
      <c r="BX122" s="20">
        <f>VLOOKUP(A:A,[1]AssistancePivot!$1:$1048576,33,FALSE)</f>
        <v>0</v>
      </c>
      <c r="BY122" s="20">
        <f>VLOOKUP(A:A,[1]AssistancePivot!$1:$1048576,34,FALSE)</f>
        <v>0</v>
      </c>
      <c r="BZ122" s="20">
        <f>Table2[[#This Row],[Energy Tax Savings Through FY18]]+Table2[[#This Row],[Energy Tax Savings FY19 and After]]</f>
        <v>0</v>
      </c>
      <c r="CA122" s="20">
        <v>1.5488</v>
      </c>
      <c r="CB122" s="20">
        <v>15.950200000000001</v>
      </c>
      <c r="CC122" s="20">
        <v>4.8993000000000002</v>
      </c>
      <c r="CD122" s="21">
        <v>20.849499999999999</v>
      </c>
      <c r="CE122" s="20">
        <v>59.292400000000001</v>
      </c>
      <c r="CF122" s="20">
        <v>629.84040000000005</v>
      </c>
      <c r="CG122" s="20">
        <v>241.0848</v>
      </c>
      <c r="CH122" s="21">
        <v>870.92520000000002</v>
      </c>
      <c r="CI122" s="20">
        <v>108.9242</v>
      </c>
      <c r="CJ122" s="20">
        <v>1131.2865999999999</v>
      </c>
      <c r="CK122" s="20">
        <v>444.2876</v>
      </c>
      <c r="CL122" s="21">
        <v>1575.5742</v>
      </c>
      <c r="CM122" s="20">
        <v>1.5488</v>
      </c>
      <c r="CN122" s="20">
        <v>183.9436</v>
      </c>
      <c r="CO122" s="20">
        <v>4.8993000000000002</v>
      </c>
      <c r="CP122" s="21">
        <v>188.84290000000001</v>
      </c>
      <c r="CQ122" s="20">
        <v>0</v>
      </c>
      <c r="CR122" s="20">
        <v>0</v>
      </c>
      <c r="CS122" s="20">
        <v>0</v>
      </c>
      <c r="CT122" s="21">
        <v>0</v>
      </c>
      <c r="CU122" s="20">
        <v>0</v>
      </c>
      <c r="CV122" s="20">
        <v>0</v>
      </c>
      <c r="CW122" s="20">
        <v>0</v>
      </c>
      <c r="CX122" s="21">
        <v>0</v>
      </c>
      <c r="CY122" s="20">
        <v>1.5488</v>
      </c>
      <c r="CZ122" s="20">
        <v>183.9436</v>
      </c>
      <c r="DA122" s="20">
        <v>4.8993000000000002</v>
      </c>
      <c r="DB122" s="21">
        <v>188.84290000000001</v>
      </c>
      <c r="DC122" s="20">
        <v>51.180599999999998</v>
      </c>
      <c r="DD122" s="20">
        <v>685.38980000000004</v>
      </c>
      <c r="DE122" s="20">
        <v>208.10210000000001</v>
      </c>
      <c r="DF122" s="21">
        <v>893.49189999999999</v>
      </c>
      <c r="DG122" s="20">
        <v>113.5539</v>
      </c>
      <c r="DH122" s="20">
        <v>1119.4772</v>
      </c>
      <c r="DI122" s="20">
        <v>461.71440000000001</v>
      </c>
      <c r="DJ122" s="21">
        <v>1581.1916000000001</v>
      </c>
      <c r="DK122" s="20">
        <v>164.7345</v>
      </c>
      <c r="DL122" s="20">
        <v>1804.867</v>
      </c>
      <c r="DM122" s="20">
        <v>669.81650000000002</v>
      </c>
      <c r="DN122" s="20">
        <v>2474.6835000000001</v>
      </c>
      <c r="DO122" s="20">
        <v>163.1857</v>
      </c>
      <c r="DP122" s="20">
        <v>1620.9233999999999</v>
      </c>
      <c r="DQ122" s="20">
        <v>664.91719999999998</v>
      </c>
      <c r="DR122" s="22">
        <v>2285.8406</v>
      </c>
      <c r="DS122" s="22">
        <v>0</v>
      </c>
      <c r="DT122" s="22">
        <v>0</v>
      </c>
      <c r="DU122" s="22">
        <v>0</v>
      </c>
      <c r="DV122" s="22">
        <v>0</v>
      </c>
      <c r="DW122" s="52">
        <v>0</v>
      </c>
      <c r="DX122" s="52">
        <v>0</v>
      </c>
      <c r="DY122" s="52">
        <v>6</v>
      </c>
      <c r="DZ122" s="52">
        <v>16</v>
      </c>
      <c r="EA122" s="52">
        <v>0</v>
      </c>
      <c r="EB122" s="52">
        <v>0</v>
      </c>
      <c r="EC122" s="52">
        <v>6</v>
      </c>
      <c r="ED122" s="52">
        <v>15</v>
      </c>
      <c r="EE122" s="52">
        <v>0</v>
      </c>
      <c r="EF122" s="52">
        <v>0</v>
      </c>
      <c r="EG122" s="52">
        <v>100</v>
      </c>
      <c r="EH122" s="52">
        <v>93.75</v>
      </c>
      <c r="EI122" s="52">
        <v>22</v>
      </c>
      <c r="EJ122" s="52">
        <v>21</v>
      </c>
      <c r="EK122" s="52">
        <v>95.454545454545453</v>
      </c>
    </row>
    <row r="123" spans="1:141" s="23" customFormat="1" ht="25.5" x14ac:dyDescent="0.2">
      <c r="A123" s="31">
        <v>92784</v>
      </c>
      <c r="B123" s="13" t="s">
        <v>261</v>
      </c>
      <c r="C123" s="14" t="s">
        <v>749</v>
      </c>
      <c r="D123" s="14" t="s">
        <v>1112</v>
      </c>
      <c r="E123" s="34">
        <v>1</v>
      </c>
      <c r="F123" s="36">
        <v>214</v>
      </c>
      <c r="G123" s="16">
        <v>1115</v>
      </c>
      <c r="H123" s="41">
        <v>21584</v>
      </c>
      <c r="I123" s="41">
        <v>4092</v>
      </c>
      <c r="J123" s="59" t="s">
        <v>2508</v>
      </c>
      <c r="K123" s="17" t="s">
        <v>1837</v>
      </c>
      <c r="L123" s="47" t="s">
        <v>1990</v>
      </c>
      <c r="M123" s="47" t="s">
        <v>1967</v>
      </c>
      <c r="N123" s="18">
        <v>1700000</v>
      </c>
      <c r="O123" s="13" t="str">
        <f>VLOOKUP(A:A,[1]ProjectInfoPivot!$1:$1048576,51,FALSE)</f>
        <v>Mortgage Recording Tax, Payment In Lieu Of Taxes, Sales Tax</v>
      </c>
      <c r="P123" s="54">
        <v>1</v>
      </c>
      <c r="Q123" s="54">
        <v>0</v>
      </c>
      <c r="R123" s="54">
        <v>9</v>
      </c>
      <c r="S123" s="54">
        <v>0</v>
      </c>
      <c r="T123" s="54">
        <v>0</v>
      </c>
      <c r="U123" s="54">
        <v>10</v>
      </c>
      <c r="V123" s="54">
        <v>9</v>
      </c>
      <c r="W123" s="54">
        <v>0</v>
      </c>
      <c r="X123" s="54">
        <v>0</v>
      </c>
      <c r="Y123" s="54">
        <v>0</v>
      </c>
      <c r="Z123" s="54">
        <v>4</v>
      </c>
      <c r="AA123" s="54">
        <v>0</v>
      </c>
      <c r="AB123" s="54">
        <v>0</v>
      </c>
      <c r="AC123" s="54">
        <v>0</v>
      </c>
      <c r="AD123" s="54">
        <v>0</v>
      </c>
      <c r="AE123" s="54">
        <v>0</v>
      </c>
      <c r="AF123" s="54">
        <v>100</v>
      </c>
      <c r="AG123" s="54" t="s">
        <v>2480</v>
      </c>
      <c r="AH123" s="54" t="s">
        <v>2481</v>
      </c>
      <c r="AI123" s="20">
        <v>4.6308999999999996</v>
      </c>
      <c r="AJ123" s="20">
        <v>123.4046</v>
      </c>
      <c r="AK123" s="20">
        <v>14.186199999999999</v>
      </c>
      <c r="AL123" s="20">
        <v>137.5908</v>
      </c>
      <c r="AM123" s="20">
        <v>50.352499999999999</v>
      </c>
      <c r="AN123" s="20">
        <v>218.77029999999999</v>
      </c>
      <c r="AO123" s="20">
        <v>154.2483</v>
      </c>
      <c r="AP123" s="21">
        <v>373.01859999999999</v>
      </c>
      <c r="AQ123" s="20">
        <v>0</v>
      </c>
      <c r="AR123" s="20">
        <v>12.281499999999999</v>
      </c>
      <c r="AS123" s="20">
        <v>0</v>
      </c>
      <c r="AT123" s="21">
        <v>12.281499999999999</v>
      </c>
      <c r="AU123" s="20">
        <v>29.6541</v>
      </c>
      <c r="AV123" s="20">
        <v>126.4097</v>
      </c>
      <c r="AW123" s="20">
        <v>90.841399999999993</v>
      </c>
      <c r="AX123" s="21">
        <v>217.25110000000001</v>
      </c>
      <c r="AY123" s="20">
        <v>0</v>
      </c>
      <c r="AZ123" s="20">
        <v>12.281499999999999</v>
      </c>
      <c r="BA123" s="20">
        <v>0</v>
      </c>
      <c r="BB123" s="21">
        <v>12.281499999999999</v>
      </c>
      <c r="BC123" s="20">
        <v>9.5457000000000001</v>
      </c>
      <c r="BD123" s="20">
        <v>92.440600000000003</v>
      </c>
      <c r="BE123" s="20">
        <v>29.242100000000001</v>
      </c>
      <c r="BF123" s="21">
        <v>121.68270000000001</v>
      </c>
      <c r="BG123" s="20">
        <v>17.727699999999999</v>
      </c>
      <c r="BH123" s="20">
        <v>171.6756</v>
      </c>
      <c r="BI123" s="20">
        <v>54.306600000000003</v>
      </c>
      <c r="BJ123" s="21">
        <v>225.98220000000001</v>
      </c>
      <c r="BK123" s="20">
        <v>52.602699999999999</v>
      </c>
      <c r="BL123" s="20">
        <v>479.88139999999999</v>
      </c>
      <c r="BM123" s="20">
        <v>161.14179999999999</v>
      </c>
      <c r="BN123" s="21">
        <v>641.02319999999997</v>
      </c>
      <c r="BO123" s="20">
        <v>62.982799999999997</v>
      </c>
      <c r="BP123" s="20">
        <v>627.77359999999999</v>
      </c>
      <c r="BQ123" s="20">
        <v>192.93979999999999</v>
      </c>
      <c r="BR123" s="21">
        <v>820.71339999999998</v>
      </c>
      <c r="BS123" s="20">
        <v>0</v>
      </c>
      <c r="BT123" s="20">
        <v>0.89090000000000003</v>
      </c>
      <c r="BU123" s="20">
        <v>0</v>
      </c>
      <c r="BV123" s="21">
        <v>0.89090000000000003</v>
      </c>
      <c r="BW123" s="20">
        <f>VLOOKUP(A:A,[1]AssistancePivot!$1:$1048576,32,FALSE)</f>
        <v>0</v>
      </c>
      <c r="BX123" s="20">
        <f>VLOOKUP(A:A,[1]AssistancePivot!$1:$1048576,33,FALSE)</f>
        <v>0</v>
      </c>
      <c r="BY123" s="20">
        <f>VLOOKUP(A:A,[1]AssistancePivot!$1:$1048576,34,FALSE)</f>
        <v>0</v>
      </c>
      <c r="BZ123" s="20">
        <f>Table2[[#This Row],[Energy Tax Savings Through FY18]]+Table2[[#This Row],[Energy Tax Savings FY19 and After]]</f>
        <v>0</v>
      </c>
      <c r="CA123" s="20">
        <v>0</v>
      </c>
      <c r="CB123" s="20">
        <v>0</v>
      </c>
      <c r="CC123" s="20">
        <v>0</v>
      </c>
      <c r="CD123" s="21">
        <v>0</v>
      </c>
      <c r="CE123" s="20">
        <v>26.6309</v>
      </c>
      <c r="CF123" s="20">
        <v>300.12150000000003</v>
      </c>
      <c r="CG123" s="20">
        <v>81.580600000000004</v>
      </c>
      <c r="CH123" s="21">
        <v>381.70210000000003</v>
      </c>
      <c r="CI123" s="20">
        <v>89.613699999999994</v>
      </c>
      <c r="CJ123" s="20">
        <v>927.00419999999997</v>
      </c>
      <c r="CK123" s="20">
        <v>274.5204</v>
      </c>
      <c r="CL123" s="21">
        <v>1201.5246</v>
      </c>
      <c r="CM123" s="20">
        <v>29.6541</v>
      </c>
      <c r="CN123" s="20">
        <v>139.5821</v>
      </c>
      <c r="CO123" s="20">
        <v>90.841399999999993</v>
      </c>
      <c r="CP123" s="21">
        <v>230.42349999999999</v>
      </c>
      <c r="CQ123" s="20">
        <v>0</v>
      </c>
      <c r="CR123" s="20">
        <v>0</v>
      </c>
      <c r="CS123" s="20">
        <v>0</v>
      </c>
      <c r="CT123" s="21">
        <v>0</v>
      </c>
      <c r="CU123" s="20">
        <v>0</v>
      </c>
      <c r="CV123" s="20">
        <v>0</v>
      </c>
      <c r="CW123" s="20">
        <v>0</v>
      </c>
      <c r="CX123" s="21">
        <v>0</v>
      </c>
      <c r="CY123" s="20">
        <v>29.6541</v>
      </c>
      <c r="CZ123" s="20">
        <v>139.5821</v>
      </c>
      <c r="DA123" s="20">
        <v>90.841399999999993</v>
      </c>
      <c r="DB123" s="21">
        <v>230.42349999999999</v>
      </c>
      <c r="DC123" s="20">
        <v>117.9662</v>
      </c>
      <c r="DD123" s="20">
        <v>982.23</v>
      </c>
      <c r="DE123" s="20">
        <v>361.37430000000001</v>
      </c>
      <c r="DF123" s="21">
        <v>1343.6043</v>
      </c>
      <c r="DG123" s="20">
        <v>53.904299999999999</v>
      </c>
      <c r="DH123" s="20">
        <v>564.23770000000002</v>
      </c>
      <c r="DI123" s="20">
        <v>165.1293</v>
      </c>
      <c r="DJ123" s="21">
        <v>729.36699999999996</v>
      </c>
      <c r="DK123" s="20">
        <v>171.87049999999999</v>
      </c>
      <c r="DL123" s="20">
        <v>1546.4676999999999</v>
      </c>
      <c r="DM123" s="20">
        <v>526.50360000000001</v>
      </c>
      <c r="DN123" s="20">
        <v>2072.9713000000002</v>
      </c>
      <c r="DO123" s="20">
        <v>142.21639999999999</v>
      </c>
      <c r="DP123" s="20">
        <v>1406.8856000000001</v>
      </c>
      <c r="DQ123" s="20">
        <v>435.66219999999998</v>
      </c>
      <c r="DR123" s="22">
        <v>1842.5478000000001</v>
      </c>
      <c r="DS123" s="22">
        <v>0</v>
      </c>
      <c r="DT123" s="22">
        <v>0</v>
      </c>
      <c r="DU123" s="22">
        <v>0</v>
      </c>
      <c r="DV123" s="22">
        <v>0</v>
      </c>
      <c r="DW123" s="52">
        <v>0</v>
      </c>
      <c r="DX123" s="52">
        <v>0</v>
      </c>
      <c r="DY123" s="52">
        <v>0</v>
      </c>
      <c r="DZ123" s="52">
        <v>10</v>
      </c>
      <c r="EA123" s="52">
        <v>0</v>
      </c>
      <c r="EB123" s="52">
        <v>0</v>
      </c>
      <c r="EC123" s="52">
        <v>0</v>
      </c>
      <c r="ED123" s="52">
        <v>10</v>
      </c>
      <c r="EE123" s="52">
        <v>0</v>
      </c>
      <c r="EF123" s="52">
        <v>0</v>
      </c>
      <c r="EG123" s="52">
        <v>0</v>
      </c>
      <c r="EH123" s="52">
        <v>100</v>
      </c>
      <c r="EI123" s="52">
        <v>10</v>
      </c>
      <c r="EJ123" s="52">
        <v>10</v>
      </c>
      <c r="EK123" s="52">
        <v>100</v>
      </c>
    </row>
    <row r="124" spans="1:141" s="23" customFormat="1" x14ac:dyDescent="0.2">
      <c r="A124" s="31">
        <v>92788</v>
      </c>
      <c r="B124" s="13" t="s">
        <v>262</v>
      </c>
      <c r="C124" s="14" t="s">
        <v>750</v>
      </c>
      <c r="D124" s="14" t="s">
        <v>1110</v>
      </c>
      <c r="E124" s="34">
        <v>26</v>
      </c>
      <c r="F124" s="36">
        <v>115</v>
      </c>
      <c r="G124" s="16">
        <v>1</v>
      </c>
      <c r="H124" s="41">
        <v>107640</v>
      </c>
      <c r="I124" s="41">
        <v>214820</v>
      </c>
      <c r="J124" s="59" t="s">
        <v>2560</v>
      </c>
      <c r="K124" s="17" t="s">
        <v>1837</v>
      </c>
      <c r="L124" s="47" t="s">
        <v>1991</v>
      </c>
      <c r="M124" s="47" t="s">
        <v>1850</v>
      </c>
      <c r="N124" s="18">
        <v>6300000</v>
      </c>
      <c r="O124" s="13" t="str">
        <f>VLOOKUP(A:A,[1]ProjectInfoPivot!$1:$1048576,51,FALSE)</f>
        <v>Mortgage Recording Tax, Payment In Lieu Of Taxes, Sales Tax</v>
      </c>
      <c r="P124" s="54">
        <v>0</v>
      </c>
      <c r="Q124" s="54">
        <v>0</v>
      </c>
      <c r="R124" s="54">
        <v>560</v>
      </c>
      <c r="S124" s="54">
        <v>0</v>
      </c>
      <c r="T124" s="54">
        <v>0</v>
      </c>
      <c r="U124" s="54">
        <v>560</v>
      </c>
      <c r="V124" s="54">
        <v>560</v>
      </c>
      <c r="W124" s="54">
        <v>0</v>
      </c>
      <c r="X124" s="54">
        <v>0</v>
      </c>
      <c r="Y124" s="54">
        <v>0</v>
      </c>
      <c r="Z124" s="54">
        <v>20</v>
      </c>
      <c r="AA124" s="54">
        <v>13</v>
      </c>
      <c r="AB124" s="54">
        <v>0</v>
      </c>
      <c r="AC124" s="54">
        <v>70</v>
      </c>
      <c r="AD124" s="54">
        <v>9</v>
      </c>
      <c r="AE124" s="54">
        <v>8</v>
      </c>
      <c r="AF124" s="54">
        <v>95</v>
      </c>
      <c r="AG124" s="54" t="s">
        <v>2480</v>
      </c>
      <c r="AH124" s="54" t="s">
        <v>2481</v>
      </c>
      <c r="AI124" s="20">
        <v>106.956</v>
      </c>
      <c r="AJ124" s="20">
        <v>1297.5512000000001</v>
      </c>
      <c r="AK124" s="20">
        <v>135.29580000000001</v>
      </c>
      <c r="AL124" s="20">
        <v>1432.8470000000002</v>
      </c>
      <c r="AM124" s="20">
        <v>341.8261</v>
      </c>
      <c r="AN124" s="20">
        <v>2092.3775999999998</v>
      </c>
      <c r="AO124" s="20">
        <v>432.39850000000001</v>
      </c>
      <c r="AP124" s="21">
        <v>2524.7761</v>
      </c>
      <c r="AQ124" s="20">
        <v>0</v>
      </c>
      <c r="AR124" s="20">
        <v>110.5335</v>
      </c>
      <c r="AS124" s="20">
        <v>0</v>
      </c>
      <c r="AT124" s="21">
        <v>110.5335</v>
      </c>
      <c r="AU124" s="20">
        <v>163.11580000000001</v>
      </c>
      <c r="AV124" s="20">
        <v>1316.7474999999999</v>
      </c>
      <c r="AW124" s="20">
        <v>206.33600000000001</v>
      </c>
      <c r="AX124" s="21">
        <v>1523.0835</v>
      </c>
      <c r="AY124" s="20">
        <v>0</v>
      </c>
      <c r="AZ124" s="20">
        <v>110.5335</v>
      </c>
      <c r="BA124" s="20">
        <v>0</v>
      </c>
      <c r="BB124" s="21">
        <v>110.5335</v>
      </c>
      <c r="BC124" s="20">
        <v>1696.3127999999999</v>
      </c>
      <c r="BD124" s="20">
        <v>10143.0396</v>
      </c>
      <c r="BE124" s="20">
        <v>2145.7779</v>
      </c>
      <c r="BF124" s="21">
        <v>12288.817500000001</v>
      </c>
      <c r="BG124" s="20">
        <v>3150.2952</v>
      </c>
      <c r="BH124" s="20">
        <v>18837.073499999999</v>
      </c>
      <c r="BI124" s="20">
        <v>3985.0162</v>
      </c>
      <c r="BJ124" s="21">
        <v>22822.089699999997</v>
      </c>
      <c r="BK124" s="20">
        <v>5132.2743</v>
      </c>
      <c r="BL124" s="20">
        <v>31053.294399999999</v>
      </c>
      <c r="BM124" s="20">
        <v>6492.1523999999999</v>
      </c>
      <c r="BN124" s="21">
        <v>37545.446799999998</v>
      </c>
      <c r="BO124" s="20">
        <v>12441.1456</v>
      </c>
      <c r="BP124" s="20">
        <v>83004.050600000002</v>
      </c>
      <c r="BQ124" s="20">
        <v>15737.626</v>
      </c>
      <c r="BR124" s="21">
        <v>98741.676600000006</v>
      </c>
      <c r="BS124" s="20">
        <v>0</v>
      </c>
      <c r="BT124" s="20">
        <v>0</v>
      </c>
      <c r="BU124" s="20">
        <v>0</v>
      </c>
      <c r="BV124" s="21">
        <v>0</v>
      </c>
      <c r="BW124" s="20">
        <f>VLOOKUP(A:A,[1]AssistancePivot!$1:$1048576,32,FALSE)</f>
        <v>0</v>
      </c>
      <c r="BX124" s="20">
        <f>VLOOKUP(A:A,[1]AssistancePivot!$1:$1048576,33,FALSE)</f>
        <v>0</v>
      </c>
      <c r="BY124" s="20">
        <f>VLOOKUP(A:A,[1]AssistancePivot!$1:$1048576,34,FALSE)</f>
        <v>0</v>
      </c>
      <c r="BZ124" s="20">
        <f>Table2[[#This Row],[Energy Tax Savings Through FY18]]+Table2[[#This Row],[Energy Tax Savings FY19 and After]]</f>
        <v>0</v>
      </c>
      <c r="CA124" s="20">
        <v>0</v>
      </c>
      <c r="CB124" s="20">
        <v>0</v>
      </c>
      <c r="CC124" s="20">
        <v>0</v>
      </c>
      <c r="CD124" s="21">
        <v>0</v>
      </c>
      <c r="CE124" s="20">
        <v>5295.9603999999999</v>
      </c>
      <c r="CF124" s="20">
        <v>37154.476300000002</v>
      </c>
      <c r="CG124" s="20">
        <v>6699.2097999999996</v>
      </c>
      <c r="CH124" s="21">
        <v>43853.686099999999</v>
      </c>
      <c r="CI124" s="20">
        <v>17737.106</v>
      </c>
      <c r="CJ124" s="20">
        <v>120158.5269</v>
      </c>
      <c r="CK124" s="20">
        <v>22436.835800000001</v>
      </c>
      <c r="CL124" s="21">
        <v>142595.3627</v>
      </c>
      <c r="CM124" s="20">
        <v>163.11580000000001</v>
      </c>
      <c r="CN124" s="20">
        <v>1427.2809999999999</v>
      </c>
      <c r="CO124" s="20">
        <v>206.33600000000001</v>
      </c>
      <c r="CP124" s="21">
        <v>1633.617</v>
      </c>
      <c r="CQ124" s="20">
        <v>0</v>
      </c>
      <c r="CR124" s="20">
        <v>0</v>
      </c>
      <c r="CS124" s="20">
        <v>0</v>
      </c>
      <c r="CT124" s="21">
        <v>0</v>
      </c>
      <c r="CU124" s="20">
        <v>0</v>
      </c>
      <c r="CV124" s="20">
        <v>0</v>
      </c>
      <c r="CW124" s="20">
        <v>0</v>
      </c>
      <c r="CX124" s="21">
        <v>0</v>
      </c>
      <c r="CY124" s="20">
        <v>163.11580000000001</v>
      </c>
      <c r="CZ124" s="20">
        <v>1427.2809999999999</v>
      </c>
      <c r="DA124" s="20">
        <v>206.33600000000001</v>
      </c>
      <c r="DB124" s="21">
        <v>1633.617</v>
      </c>
      <c r="DC124" s="20">
        <v>12889.9277</v>
      </c>
      <c r="DD124" s="20">
        <v>86504.512900000002</v>
      </c>
      <c r="DE124" s="20">
        <v>16305.320299999999</v>
      </c>
      <c r="DF124" s="21">
        <v>102809.83319999999</v>
      </c>
      <c r="DG124" s="20">
        <v>10142.5684</v>
      </c>
      <c r="DH124" s="20">
        <v>66134.589399999997</v>
      </c>
      <c r="DI124" s="20">
        <v>12830.0039</v>
      </c>
      <c r="DJ124" s="21">
        <v>78964.593299999993</v>
      </c>
      <c r="DK124" s="20">
        <v>23032.4961</v>
      </c>
      <c r="DL124" s="20">
        <v>152639.1023</v>
      </c>
      <c r="DM124" s="20">
        <v>29135.324199999999</v>
      </c>
      <c r="DN124" s="20">
        <v>181774.4265</v>
      </c>
      <c r="DO124" s="20">
        <v>22869.380300000001</v>
      </c>
      <c r="DP124" s="20">
        <v>151211.82130000001</v>
      </c>
      <c r="DQ124" s="20">
        <v>28928.9882</v>
      </c>
      <c r="DR124" s="22">
        <v>180140.8095</v>
      </c>
      <c r="DS124" s="22">
        <v>0</v>
      </c>
      <c r="DT124" s="22">
        <v>0</v>
      </c>
      <c r="DU124" s="22">
        <v>0</v>
      </c>
      <c r="DV124" s="22">
        <v>0</v>
      </c>
      <c r="DW124" s="52">
        <v>560</v>
      </c>
      <c r="DX124" s="52">
        <v>0</v>
      </c>
      <c r="DY124" s="52">
        <v>0</v>
      </c>
      <c r="DZ124" s="52">
        <v>0</v>
      </c>
      <c r="EA124" s="52">
        <v>560</v>
      </c>
      <c r="EB124" s="52">
        <v>0</v>
      </c>
      <c r="EC124" s="52">
        <v>0</v>
      </c>
      <c r="ED124" s="52">
        <v>0</v>
      </c>
      <c r="EE124" s="52">
        <v>100</v>
      </c>
      <c r="EF124" s="52">
        <v>0</v>
      </c>
      <c r="EG124" s="52">
        <v>0</v>
      </c>
      <c r="EH124" s="52">
        <v>0</v>
      </c>
      <c r="EI124" s="52">
        <v>560</v>
      </c>
      <c r="EJ124" s="52">
        <v>560</v>
      </c>
      <c r="EK124" s="52">
        <v>100</v>
      </c>
    </row>
    <row r="125" spans="1:141" s="23" customFormat="1" x14ac:dyDescent="0.2">
      <c r="A125" s="31">
        <v>92790</v>
      </c>
      <c r="B125" s="13" t="s">
        <v>263</v>
      </c>
      <c r="C125" s="14" t="s">
        <v>751</v>
      </c>
      <c r="D125" s="14" t="s">
        <v>1110</v>
      </c>
      <c r="E125" s="34">
        <v>26</v>
      </c>
      <c r="F125" s="36">
        <v>1209</v>
      </c>
      <c r="G125" s="16">
        <v>4</v>
      </c>
      <c r="H125" s="41">
        <v>18505</v>
      </c>
      <c r="I125" s="41">
        <v>17300</v>
      </c>
      <c r="J125" s="59" t="s">
        <v>2561</v>
      </c>
      <c r="K125" s="17" t="s">
        <v>1837</v>
      </c>
      <c r="L125" s="47" t="s">
        <v>1992</v>
      </c>
      <c r="M125" s="47" t="s">
        <v>1967</v>
      </c>
      <c r="N125" s="18">
        <v>2150000</v>
      </c>
      <c r="O125" s="13" t="str">
        <f>VLOOKUP(A:A,[1]ProjectInfoPivot!$1:$1048576,51,FALSE)</f>
        <v>Mortgage Recording Tax, Payment In Lieu Of Taxes, Sales Tax</v>
      </c>
      <c r="P125" s="54">
        <v>12</v>
      </c>
      <c r="Q125" s="54">
        <v>0</v>
      </c>
      <c r="R125" s="54">
        <v>4</v>
      </c>
      <c r="S125" s="54">
        <v>0</v>
      </c>
      <c r="T125" s="54">
        <v>0</v>
      </c>
      <c r="U125" s="54">
        <v>16</v>
      </c>
      <c r="V125" s="54">
        <v>10</v>
      </c>
      <c r="W125" s="54">
        <v>0</v>
      </c>
      <c r="X125" s="54">
        <v>0</v>
      </c>
      <c r="Y125" s="54">
        <v>0</v>
      </c>
      <c r="Z125" s="54">
        <v>6</v>
      </c>
      <c r="AA125" s="54">
        <v>0</v>
      </c>
      <c r="AB125" s="54">
        <v>0</v>
      </c>
      <c r="AC125" s="54">
        <v>0</v>
      </c>
      <c r="AD125" s="54">
        <v>0</v>
      </c>
      <c r="AE125" s="54">
        <v>0</v>
      </c>
      <c r="AF125" s="54">
        <v>0</v>
      </c>
      <c r="AG125" s="54" t="s">
        <v>2481</v>
      </c>
      <c r="AH125" s="54" t="s">
        <v>2481</v>
      </c>
      <c r="AI125" s="20">
        <v>16.7194</v>
      </c>
      <c r="AJ125" s="20">
        <v>178.4957</v>
      </c>
      <c r="AK125" s="20">
        <v>51.218000000000004</v>
      </c>
      <c r="AL125" s="20">
        <v>229.71370000000002</v>
      </c>
      <c r="AM125" s="20">
        <v>10.0016</v>
      </c>
      <c r="AN125" s="20">
        <v>290.43110000000001</v>
      </c>
      <c r="AO125" s="20">
        <v>30.6388</v>
      </c>
      <c r="AP125" s="21">
        <v>321.06990000000002</v>
      </c>
      <c r="AQ125" s="20">
        <v>0</v>
      </c>
      <c r="AR125" s="20">
        <v>21.053999999999998</v>
      </c>
      <c r="AS125" s="20">
        <v>0</v>
      </c>
      <c r="AT125" s="21">
        <v>21.053999999999998</v>
      </c>
      <c r="AU125" s="20">
        <v>4.0545</v>
      </c>
      <c r="AV125" s="20">
        <v>166.10419999999999</v>
      </c>
      <c r="AW125" s="20">
        <v>12.420299999999999</v>
      </c>
      <c r="AX125" s="21">
        <v>178.52449999999999</v>
      </c>
      <c r="AY125" s="20">
        <v>0</v>
      </c>
      <c r="AZ125" s="20">
        <v>21.053999999999998</v>
      </c>
      <c r="BA125" s="20">
        <v>0</v>
      </c>
      <c r="BB125" s="21">
        <v>21.053999999999998</v>
      </c>
      <c r="BC125" s="20">
        <v>11.4382</v>
      </c>
      <c r="BD125" s="20">
        <v>147.65219999999999</v>
      </c>
      <c r="BE125" s="20">
        <v>35.039200000000001</v>
      </c>
      <c r="BF125" s="21">
        <v>182.69139999999999</v>
      </c>
      <c r="BG125" s="20">
        <v>21.2423</v>
      </c>
      <c r="BH125" s="20">
        <v>274.21109999999999</v>
      </c>
      <c r="BI125" s="20">
        <v>65.073099999999997</v>
      </c>
      <c r="BJ125" s="21">
        <v>339.2842</v>
      </c>
      <c r="BK125" s="20">
        <v>55.347000000000001</v>
      </c>
      <c r="BL125" s="20">
        <v>724.68589999999995</v>
      </c>
      <c r="BM125" s="20">
        <v>169.5488</v>
      </c>
      <c r="BN125" s="21">
        <v>894.23469999999998</v>
      </c>
      <c r="BO125" s="20">
        <v>70.254199999999997</v>
      </c>
      <c r="BP125" s="20">
        <v>1019.5842</v>
      </c>
      <c r="BQ125" s="20">
        <v>215.2149</v>
      </c>
      <c r="BR125" s="21">
        <v>1234.7991</v>
      </c>
      <c r="BS125" s="20">
        <v>0</v>
      </c>
      <c r="BT125" s="20">
        <v>1.895</v>
      </c>
      <c r="BU125" s="20">
        <v>0</v>
      </c>
      <c r="BV125" s="21">
        <v>1.895</v>
      </c>
      <c r="BW125" s="20">
        <f>VLOOKUP(A:A,[1]AssistancePivot!$1:$1048576,32,FALSE)</f>
        <v>0</v>
      </c>
      <c r="BX125" s="20">
        <f>VLOOKUP(A:A,[1]AssistancePivot!$1:$1048576,33,FALSE)</f>
        <v>0</v>
      </c>
      <c r="BY125" s="20">
        <f>VLOOKUP(A:A,[1]AssistancePivot!$1:$1048576,34,FALSE)</f>
        <v>0</v>
      </c>
      <c r="BZ125" s="20">
        <f>Table2[[#This Row],[Energy Tax Savings Through FY18]]+Table2[[#This Row],[Energy Tax Savings FY19 and After]]</f>
        <v>0</v>
      </c>
      <c r="CA125" s="20">
        <v>0</v>
      </c>
      <c r="CB125" s="20">
        <v>0</v>
      </c>
      <c r="CC125" s="20">
        <v>0</v>
      </c>
      <c r="CD125" s="21">
        <v>0</v>
      </c>
      <c r="CE125" s="20">
        <v>35.7104</v>
      </c>
      <c r="CF125" s="20">
        <v>549.94290000000001</v>
      </c>
      <c r="CG125" s="20">
        <v>109.3942</v>
      </c>
      <c r="CH125" s="21">
        <v>659.33709999999996</v>
      </c>
      <c r="CI125" s="20">
        <v>105.9646</v>
      </c>
      <c r="CJ125" s="20">
        <v>1567.6321</v>
      </c>
      <c r="CK125" s="20">
        <v>324.60910000000001</v>
      </c>
      <c r="CL125" s="21">
        <v>1892.2411999999999</v>
      </c>
      <c r="CM125" s="20">
        <v>4.0545</v>
      </c>
      <c r="CN125" s="20">
        <v>189.0532</v>
      </c>
      <c r="CO125" s="20">
        <v>12.420299999999999</v>
      </c>
      <c r="CP125" s="21">
        <v>201.4735</v>
      </c>
      <c r="CQ125" s="20">
        <v>0</v>
      </c>
      <c r="CR125" s="20">
        <v>0</v>
      </c>
      <c r="CS125" s="20">
        <v>0</v>
      </c>
      <c r="CT125" s="21">
        <v>0</v>
      </c>
      <c r="CU125" s="20">
        <v>0</v>
      </c>
      <c r="CV125" s="20">
        <v>0</v>
      </c>
      <c r="CW125" s="20">
        <v>0</v>
      </c>
      <c r="CX125" s="21">
        <v>0</v>
      </c>
      <c r="CY125" s="20">
        <v>4.0545</v>
      </c>
      <c r="CZ125" s="20">
        <v>189.0532</v>
      </c>
      <c r="DA125" s="20">
        <v>12.420299999999999</v>
      </c>
      <c r="DB125" s="21">
        <v>201.4735</v>
      </c>
      <c r="DC125" s="20">
        <v>96.975200000000001</v>
      </c>
      <c r="DD125" s="20">
        <v>1509.5650000000001</v>
      </c>
      <c r="DE125" s="20">
        <v>297.07170000000002</v>
      </c>
      <c r="DF125" s="21">
        <v>1806.6367</v>
      </c>
      <c r="DG125" s="20">
        <v>68.390900000000002</v>
      </c>
      <c r="DH125" s="20">
        <v>971.80619999999999</v>
      </c>
      <c r="DI125" s="20">
        <v>209.50649999999999</v>
      </c>
      <c r="DJ125" s="21">
        <v>1181.3126999999999</v>
      </c>
      <c r="DK125" s="20">
        <v>165.36609999999999</v>
      </c>
      <c r="DL125" s="20">
        <v>2481.3712</v>
      </c>
      <c r="DM125" s="20">
        <v>506.57819999999998</v>
      </c>
      <c r="DN125" s="20">
        <v>2987.9494</v>
      </c>
      <c r="DO125" s="20">
        <v>161.3116</v>
      </c>
      <c r="DP125" s="20">
        <v>2292.3180000000002</v>
      </c>
      <c r="DQ125" s="20">
        <v>494.15789999999998</v>
      </c>
      <c r="DR125" s="22">
        <v>2786.4759000000004</v>
      </c>
      <c r="DS125" s="22">
        <v>0</v>
      </c>
      <c r="DT125" s="22">
        <v>0</v>
      </c>
      <c r="DU125" s="22">
        <v>0</v>
      </c>
      <c r="DV125" s="22">
        <v>0</v>
      </c>
      <c r="DW125" s="52">
        <v>16</v>
      </c>
      <c r="DX125" s="52">
        <v>0</v>
      </c>
      <c r="DY125" s="52">
        <v>0</v>
      </c>
      <c r="DZ125" s="52">
        <v>0</v>
      </c>
      <c r="EA125" s="52">
        <v>15</v>
      </c>
      <c r="EB125" s="52">
        <v>0</v>
      </c>
      <c r="EC125" s="52">
        <v>0</v>
      </c>
      <c r="ED125" s="52">
        <v>0</v>
      </c>
      <c r="EE125" s="52">
        <v>93.75</v>
      </c>
      <c r="EF125" s="52">
        <v>0</v>
      </c>
      <c r="EG125" s="52">
        <v>0</v>
      </c>
      <c r="EH125" s="52">
        <v>0</v>
      </c>
      <c r="EI125" s="52">
        <v>16</v>
      </c>
      <c r="EJ125" s="52">
        <v>15</v>
      </c>
      <c r="EK125" s="52">
        <v>93.75</v>
      </c>
    </row>
    <row r="126" spans="1:141" s="23" customFormat="1" ht="25.5" x14ac:dyDescent="0.2">
      <c r="A126" s="31">
        <v>92792</v>
      </c>
      <c r="B126" s="13" t="s">
        <v>264</v>
      </c>
      <c r="C126" s="14" t="s">
        <v>752</v>
      </c>
      <c r="D126" s="14" t="s">
        <v>1110</v>
      </c>
      <c r="E126" s="34">
        <v>26</v>
      </c>
      <c r="F126" s="36">
        <v>283</v>
      </c>
      <c r="G126" s="16">
        <v>1</v>
      </c>
      <c r="H126" s="41">
        <v>95100</v>
      </c>
      <c r="I126" s="41">
        <v>104400</v>
      </c>
      <c r="J126" s="59" t="s">
        <v>2562</v>
      </c>
      <c r="K126" s="17" t="s">
        <v>1857</v>
      </c>
      <c r="L126" s="47" t="s">
        <v>1993</v>
      </c>
      <c r="M126" s="47" t="s">
        <v>1982</v>
      </c>
      <c r="N126" s="18">
        <v>7500000</v>
      </c>
      <c r="O126" s="13" t="str">
        <f>VLOOKUP(A:A,[1]ProjectInfoPivot!$1:$1048576,51,FALSE)</f>
        <v>Business Incentive Rate, Mortgage Recording Tax, Payment In Lieu Of Taxes, Sales Tax, Tax Exempt Bonds</v>
      </c>
      <c r="P126" s="54">
        <v>0</v>
      </c>
      <c r="Q126" s="54">
        <v>0</v>
      </c>
      <c r="R126" s="54">
        <v>0</v>
      </c>
      <c r="S126" s="54">
        <v>0</v>
      </c>
      <c r="T126" s="54">
        <v>0</v>
      </c>
      <c r="U126" s="54">
        <v>0</v>
      </c>
      <c r="V126" s="54">
        <v>18</v>
      </c>
      <c r="W126" s="54">
        <v>0</v>
      </c>
      <c r="X126" s="54">
        <v>0</v>
      </c>
      <c r="Y126" s="54">
        <v>0</v>
      </c>
      <c r="Z126" s="54">
        <v>6</v>
      </c>
      <c r="AA126" s="54">
        <v>0</v>
      </c>
      <c r="AB126" s="54">
        <v>0</v>
      </c>
      <c r="AC126" s="54">
        <v>0</v>
      </c>
      <c r="AD126" s="54">
        <v>0</v>
      </c>
      <c r="AE126" s="54">
        <v>0</v>
      </c>
      <c r="AF126" s="54"/>
      <c r="AG126" s="54"/>
      <c r="AH126" s="54"/>
      <c r="AI126" s="20">
        <v>76.948800000000006</v>
      </c>
      <c r="AJ126" s="20">
        <v>1464.6702</v>
      </c>
      <c r="AK126" s="20">
        <v>326.52999999999997</v>
      </c>
      <c r="AL126" s="20">
        <v>1791.2002</v>
      </c>
      <c r="AM126" s="20">
        <v>142.9049</v>
      </c>
      <c r="AN126" s="20">
        <v>1820.9712999999999</v>
      </c>
      <c r="AO126" s="20">
        <v>606.41309999999999</v>
      </c>
      <c r="AP126" s="21">
        <v>2427.3843999999999</v>
      </c>
      <c r="AQ126" s="20">
        <v>0</v>
      </c>
      <c r="AR126" s="20">
        <v>128.82429999999999</v>
      </c>
      <c r="AS126" s="20">
        <v>0</v>
      </c>
      <c r="AT126" s="21">
        <v>128.82429999999999</v>
      </c>
      <c r="AU126" s="20">
        <v>0</v>
      </c>
      <c r="AV126" s="20">
        <v>244.47489999999999</v>
      </c>
      <c r="AW126" s="20">
        <v>0</v>
      </c>
      <c r="AX126" s="21">
        <v>244.47489999999999</v>
      </c>
      <c r="AY126" s="20">
        <v>0</v>
      </c>
      <c r="AZ126" s="20">
        <v>128.82429999999999</v>
      </c>
      <c r="BA126" s="20">
        <v>0</v>
      </c>
      <c r="BB126" s="21">
        <v>128.82429999999999</v>
      </c>
      <c r="BC126" s="20">
        <v>28.292899999999999</v>
      </c>
      <c r="BD126" s="20">
        <v>235.38120000000001</v>
      </c>
      <c r="BE126" s="20">
        <v>120.0603</v>
      </c>
      <c r="BF126" s="21">
        <v>355.44150000000002</v>
      </c>
      <c r="BG126" s="20">
        <v>52.543999999999997</v>
      </c>
      <c r="BH126" s="20">
        <v>437.137</v>
      </c>
      <c r="BI126" s="20">
        <v>222.96889999999999</v>
      </c>
      <c r="BJ126" s="21">
        <v>660.10590000000002</v>
      </c>
      <c r="BK126" s="20">
        <v>300.69060000000002</v>
      </c>
      <c r="BL126" s="20">
        <v>3713.6848</v>
      </c>
      <c r="BM126" s="20">
        <v>1275.9722999999999</v>
      </c>
      <c r="BN126" s="21">
        <v>4989.6571000000004</v>
      </c>
      <c r="BO126" s="20">
        <v>265.50659999999999</v>
      </c>
      <c r="BP126" s="20">
        <v>2143.1556</v>
      </c>
      <c r="BQ126" s="20">
        <v>1126.6699000000001</v>
      </c>
      <c r="BR126" s="21">
        <v>3269.8254999999999</v>
      </c>
      <c r="BS126" s="20">
        <v>0</v>
      </c>
      <c r="BT126" s="20">
        <v>0</v>
      </c>
      <c r="BU126" s="20">
        <v>0</v>
      </c>
      <c r="BV126" s="21">
        <v>0</v>
      </c>
      <c r="BW126" s="20">
        <f>VLOOKUP(A:A,[1]AssistancePivot!$1:$1048576,32,FALSE)</f>
        <v>0</v>
      </c>
      <c r="BX126" s="20">
        <f>VLOOKUP(A:A,[1]AssistancePivot!$1:$1048576,33,FALSE)</f>
        <v>2.1604999999999999</v>
      </c>
      <c r="BY126" s="20">
        <f>VLOOKUP(A:A,[1]AssistancePivot!$1:$1048576,34,FALSE)</f>
        <v>0</v>
      </c>
      <c r="BZ126" s="20">
        <f>Table2[[#This Row],[Energy Tax Savings Through FY18]]+Table2[[#This Row],[Energy Tax Savings FY19 and After]]</f>
        <v>2.1604999999999999</v>
      </c>
      <c r="CA126" s="20">
        <v>5.2622999999999998</v>
      </c>
      <c r="CB126" s="20">
        <v>13.9153</v>
      </c>
      <c r="CC126" s="20">
        <v>17.166599999999999</v>
      </c>
      <c r="CD126" s="21">
        <v>31.081899999999997</v>
      </c>
      <c r="CE126" s="20">
        <v>88.331699999999998</v>
      </c>
      <c r="CF126" s="20">
        <v>855.53470000000004</v>
      </c>
      <c r="CG126" s="20">
        <v>374.8331</v>
      </c>
      <c r="CH126" s="21">
        <v>1230.3678</v>
      </c>
      <c r="CI126" s="20">
        <v>348.57600000000002</v>
      </c>
      <c r="CJ126" s="20">
        <v>2982.6145000000001</v>
      </c>
      <c r="CK126" s="20">
        <v>1484.3363999999999</v>
      </c>
      <c r="CL126" s="21">
        <v>4466.9508999999998</v>
      </c>
      <c r="CM126" s="20">
        <v>5.2622999999999998</v>
      </c>
      <c r="CN126" s="20">
        <v>389.375</v>
      </c>
      <c r="CO126" s="20">
        <v>17.166599999999999</v>
      </c>
      <c r="CP126" s="21">
        <v>406.54160000000002</v>
      </c>
      <c r="CQ126" s="20">
        <v>0</v>
      </c>
      <c r="CR126" s="20">
        <v>0</v>
      </c>
      <c r="CS126" s="20">
        <v>0</v>
      </c>
      <c r="CT126" s="21">
        <v>0</v>
      </c>
      <c r="CU126" s="20">
        <v>0</v>
      </c>
      <c r="CV126" s="20">
        <v>0</v>
      </c>
      <c r="CW126" s="20">
        <v>0</v>
      </c>
      <c r="CX126" s="21">
        <v>0</v>
      </c>
      <c r="CY126" s="20">
        <v>5.2622999999999998</v>
      </c>
      <c r="CZ126" s="20">
        <v>389.375</v>
      </c>
      <c r="DA126" s="20">
        <v>17.166599999999999</v>
      </c>
      <c r="DB126" s="21">
        <v>406.54160000000002</v>
      </c>
      <c r="DC126" s="20">
        <v>485.3603</v>
      </c>
      <c r="DD126" s="20">
        <v>5557.6214</v>
      </c>
      <c r="DE126" s="20">
        <v>2059.6129999999998</v>
      </c>
      <c r="DF126" s="21">
        <v>7617.2343999999994</v>
      </c>
      <c r="DG126" s="20">
        <v>169.1686</v>
      </c>
      <c r="DH126" s="20">
        <v>1528.0528999999999</v>
      </c>
      <c r="DI126" s="20">
        <v>717.8623</v>
      </c>
      <c r="DJ126" s="21">
        <v>2245.9151999999999</v>
      </c>
      <c r="DK126" s="20">
        <v>654.52890000000002</v>
      </c>
      <c r="DL126" s="20">
        <v>7085.6742999999997</v>
      </c>
      <c r="DM126" s="20">
        <v>2777.4753000000001</v>
      </c>
      <c r="DN126" s="20">
        <v>9863.1496000000006</v>
      </c>
      <c r="DO126" s="20">
        <v>649.26660000000004</v>
      </c>
      <c r="DP126" s="20">
        <v>6696.2992999999997</v>
      </c>
      <c r="DQ126" s="20">
        <v>2760.3087</v>
      </c>
      <c r="DR126" s="22">
        <v>9456.6080000000002</v>
      </c>
      <c r="DS126" s="22">
        <v>0</v>
      </c>
      <c r="DT126" s="22">
        <v>0</v>
      </c>
      <c r="DU126" s="22">
        <v>0</v>
      </c>
      <c r="DV126" s="22">
        <v>0</v>
      </c>
      <c r="DW126" s="52"/>
      <c r="DX126" s="52"/>
      <c r="DY126" s="52"/>
      <c r="DZ126" s="52"/>
      <c r="EA126" s="52"/>
      <c r="EB126" s="52"/>
      <c r="EC126" s="52"/>
      <c r="ED126" s="52"/>
      <c r="EE126" s="52"/>
      <c r="EF126" s="52"/>
      <c r="EG126" s="52"/>
      <c r="EH126" s="52"/>
      <c r="EI126" s="52"/>
      <c r="EJ126" s="52"/>
      <c r="EK126" s="52"/>
    </row>
    <row r="127" spans="1:141" s="23" customFormat="1" x14ac:dyDescent="0.2">
      <c r="A127" s="31">
        <v>92795</v>
      </c>
      <c r="B127" s="13" t="s">
        <v>265</v>
      </c>
      <c r="C127" s="14" t="s">
        <v>753</v>
      </c>
      <c r="D127" s="14" t="s">
        <v>1109</v>
      </c>
      <c r="E127" s="34">
        <v>47</v>
      </c>
      <c r="F127" s="36">
        <v>7160</v>
      </c>
      <c r="G127" s="16">
        <v>15</v>
      </c>
      <c r="H127" s="41">
        <v>8000</v>
      </c>
      <c r="I127" s="41">
        <v>8850</v>
      </c>
      <c r="J127" s="59" t="s">
        <v>2504</v>
      </c>
      <c r="K127" s="17" t="s">
        <v>1876</v>
      </c>
      <c r="L127" s="47" t="s">
        <v>1984</v>
      </c>
      <c r="M127" s="47" t="s">
        <v>1856</v>
      </c>
      <c r="N127" s="18">
        <v>2415000</v>
      </c>
      <c r="O127" s="13" t="str">
        <f>VLOOKUP(A:A,[1]ProjectInfoPivot!$1:$1048576,51,FALSE)</f>
        <v>Tax Exempt Bonds</v>
      </c>
      <c r="P127" s="54">
        <v>0</v>
      </c>
      <c r="Q127" s="54">
        <v>0</v>
      </c>
      <c r="R127" s="54">
        <v>0</v>
      </c>
      <c r="S127" s="54">
        <v>0</v>
      </c>
      <c r="T127" s="54">
        <v>0</v>
      </c>
      <c r="U127" s="54">
        <v>0</v>
      </c>
      <c r="V127" s="54">
        <v>0</v>
      </c>
      <c r="W127" s="54">
        <v>0</v>
      </c>
      <c r="X127" s="54">
        <v>0</v>
      </c>
      <c r="Y127" s="54">
        <v>0</v>
      </c>
      <c r="Z127" s="54">
        <v>4</v>
      </c>
      <c r="AA127" s="54">
        <v>0</v>
      </c>
      <c r="AB127" s="54">
        <v>0</v>
      </c>
      <c r="AC127" s="54">
        <v>0</v>
      </c>
      <c r="AD127" s="54">
        <v>0</v>
      </c>
      <c r="AE127" s="54">
        <v>0</v>
      </c>
      <c r="AF127" s="54">
        <v>0</v>
      </c>
      <c r="AG127" s="54" t="s">
        <v>2480</v>
      </c>
      <c r="AH127" s="54" t="s">
        <v>2481</v>
      </c>
      <c r="AI127" s="20">
        <v>0</v>
      </c>
      <c r="AJ127" s="20">
        <v>0</v>
      </c>
      <c r="AK127" s="20">
        <v>0</v>
      </c>
      <c r="AL127" s="20">
        <v>0</v>
      </c>
      <c r="AM127" s="20">
        <v>0</v>
      </c>
      <c r="AN127" s="20">
        <v>0</v>
      </c>
      <c r="AO127" s="20">
        <v>0</v>
      </c>
      <c r="AP127" s="21">
        <v>0</v>
      </c>
      <c r="AQ127" s="20">
        <v>0</v>
      </c>
      <c r="AR127" s="20">
        <v>39.2438</v>
      </c>
      <c r="AS127" s="20">
        <v>0</v>
      </c>
      <c r="AT127" s="21">
        <v>39.2438</v>
      </c>
      <c r="AU127" s="20">
        <v>0</v>
      </c>
      <c r="AV127" s="20">
        <v>0</v>
      </c>
      <c r="AW127" s="20">
        <v>0</v>
      </c>
      <c r="AX127" s="21">
        <v>0</v>
      </c>
      <c r="AY127" s="20">
        <v>0</v>
      </c>
      <c r="AZ127" s="20">
        <v>0</v>
      </c>
      <c r="BA127" s="20">
        <v>0</v>
      </c>
      <c r="BB127" s="21">
        <v>0</v>
      </c>
      <c r="BC127" s="20">
        <v>0</v>
      </c>
      <c r="BD127" s="20">
        <v>410.97730000000001</v>
      </c>
      <c r="BE127" s="20">
        <v>0</v>
      </c>
      <c r="BF127" s="21">
        <v>410.97730000000001</v>
      </c>
      <c r="BG127" s="20">
        <v>0</v>
      </c>
      <c r="BH127" s="20">
        <v>763.24329999999998</v>
      </c>
      <c r="BI127" s="20">
        <v>0</v>
      </c>
      <c r="BJ127" s="21">
        <v>763.24329999999998</v>
      </c>
      <c r="BK127" s="20">
        <v>0</v>
      </c>
      <c r="BL127" s="20">
        <v>1213.4644000000001</v>
      </c>
      <c r="BM127" s="20">
        <v>0</v>
      </c>
      <c r="BN127" s="21">
        <v>1213.4644000000001</v>
      </c>
      <c r="BO127" s="20">
        <v>0</v>
      </c>
      <c r="BP127" s="20">
        <v>1413.8779</v>
      </c>
      <c r="BQ127" s="20">
        <v>0</v>
      </c>
      <c r="BR127" s="21">
        <v>1413.8779</v>
      </c>
      <c r="BS127" s="20">
        <v>0</v>
      </c>
      <c r="BT127" s="20">
        <v>0</v>
      </c>
      <c r="BU127" s="20">
        <v>0</v>
      </c>
      <c r="BV127" s="21">
        <v>0</v>
      </c>
      <c r="BW127" s="20">
        <f>VLOOKUP(A:A,[1]AssistancePivot!$1:$1048576,32,FALSE)</f>
        <v>0</v>
      </c>
      <c r="BX127" s="20">
        <f>VLOOKUP(A:A,[1]AssistancePivot!$1:$1048576,33,FALSE)</f>
        <v>0</v>
      </c>
      <c r="BY127" s="20">
        <f>VLOOKUP(A:A,[1]AssistancePivot!$1:$1048576,34,FALSE)</f>
        <v>0</v>
      </c>
      <c r="BZ127" s="20">
        <f>Table2[[#This Row],[Energy Tax Savings Through FY18]]+Table2[[#This Row],[Energy Tax Savings FY19 and After]]</f>
        <v>0</v>
      </c>
      <c r="CA127" s="20">
        <v>1.0545</v>
      </c>
      <c r="CB127" s="20">
        <v>15.273199999999999</v>
      </c>
      <c r="CC127" s="20">
        <v>1.9474</v>
      </c>
      <c r="CD127" s="21">
        <v>17.220599999999997</v>
      </c>
      <c r="CE127" s="20">
        <v>0</v>
      </c>
      <c r="CF127" s="20">
        <v>1628.7791</v>
      </c>
      <c r="CG127" s="20">
        <v>0</v>
      </c>
      <c r="CH127" s="21">
        <v>1628.7791</v>
      </c>
      <c r="CI127" s="20">
        <v>-1.0545</v>
      </c>
      <c r="CJ127" s="20">
        <v>3027.3838000000001</v>
      </c>
      <c r="CK127" s="20">
        <v>-1.9474</v>
      </c>
      <c r="CL127" s="21">
        <v>3025.4364</v>
      </c>
      <c r="CM127" s="20">
        <v>1.0545</v>
      </c>
      <c r="CN127" s="20">
        <v>15.273199999999999</v>
      </c>
      <c r="CO127" s="20">
        <v>1.9474</v>
      </c>
      <c r="CP127" s="21">
        <v>17.220599999999997</v>
      </c>
      <c r="CQ127" s="20">
        <v>0</v>
      </c>
      <c r="CR127" s="20">
        <v>0</v>
      </c>
      <c r="CS127" s="20">
        <v>0</v>
      </c>
      <c r="CT127" s="21">
        <v>0</v>
      </c>
      <c r="CU127" s="20">
        <v>0</v>
      </c>
      <c r="CV127" s="20">
        <v>0</v>
      </c>
      <c r="CW127" s="20">
        <v>0</v>
      </c>
      <c r="CX127" s="21">
        <v>0</v>
      </c>
      <c r="CY127" s="20">
        <v>1.0545</v>
      </c>
      <c r="CZ127" s="20">
        <v>15.273199999999999</v>
      </c>
      <c r="DA127" s="20">
        <v>1.9474</v>
      </c>
      <c r="DB127" s="21">
        <v>17.220599999999997</v>
      </c>
      <c r="DC127" s="20">
        <v>0</v>
      </c>
      <c r="DD127" s="20">
        <v>1453.1216999999999</v>
      </c>
      <c r="DE127" s="20">
        <v>0</v>
      </c>
      <c r="DF127" s="21">
        <v>1453.1216999999999</v>
      </c>
      <c r="DG127" s="20">
        <v>0</v>
      </c>
      <c r="DH127" s="20">
        <v>2802.9996999999998</v>
      </c>
      <c r="DI127" s="20">
        <v>0</v>
      </c>
      <c r="DJ127" s="21">
        <v>2802.9996999999998</v>
      </c>
      <c r="DK127" s="20">
        <v>0</v>
      </c>
      <c r="DL127" s="20">
        <v>4256.1214</v>
      </c>
      <c r="DM127" s="20">
        <v>0</v>
      </c>
      <c r="DN127" s="20">
        <v>4256.1214</v>
      </c>
      <c r="DO127" s="20">
        <v>-1.0545</v>
      </c>
      <c r="DP127" s="20">
        <v>4240.8482000000004</v>
      </c>
      <c r="DQ127" s="20">
        <v>-1.9474</v>
      </c>
      <c r="DR127" s="22">
        <v>4238.9008000000003</v>
      </c>
      <c r="DS127" s="22">
        <v>0</v>
      </c>
      <c r="DT127" s="22">
        <v>0</v>
      </c>
      <c r="DU127" s="22">
        <v>0</v>
      </c>
      <c r="DV127" s="22">
        <v>0</v>
      </c>
      <c r="DW127" s="52">
        <v>0</v>
      </c>
      <c r="DX127" s="52">
        <v>0</v>
      </c>
      <c r="DY127" s="52">
        <v>0</v>
      </c>
      <c r="DZ127" s="52">
        <v>0</v>
      </c>
      <c r="EA127" s="52">
        <v>0</v>
      </c>
      <c r="EB127" s="52">
        <v>0</v>
      </c>
      <c r="EC127" s="52">
        <v>0</v>
      </c>
      <c r="ED127" s="52">
        <v>0</v>
      </c>
      <c r="EE127" s="52">
        <v>0</v>
      </c>
      <c r="EF127" s="52">
        <v>0</v>
      </c>
      <c r="EG127" s="52">
        <v>0</v>
      </c>
      <c r="EH127" s="52">
        <v>0</v>
      </c>
      <c r="EI127" s="52">
        <v>0</v>
      </c>
      <c r="EJ127" s="52">
        <v>0</v>
      </c>
      <c r="EK127" s="52"/>
    </row>
    <row r="128" spans="1:141" s="23" customFormat="1" x14ac:dyDescent="0.2">
      <c r="A128" s="31">
        <v>92796</v>
      </c>
      <c r="B128" s="13" t="s">
        <v>266</v>
      </c>
      <c r="C128" s="14" t="s">
        <v>754</v>
      </c>
      <c r="D128" s="14" t="s">
        <v>1109</v>
      </c>
      <c r="E128" s="34">
        <v>47</v>
      </c>
      <c r="F128" s="36">
        <v>7160</v>
      </c>
      <c r="G128" s="16">
        <v>9</v>
      </c>
      <c r="H128" s="41">
        <v>8080</v>
      </c>
      <c r="I128" s="41">
        <v>4800</v>
      </c>
      <c r="J128" s="59" t="s">
        <v>2510</v>
      </c>
      <c r="K128" s="17" t="s">
        <v>1876</v>
      </c>
      <c r="L128" s="47" t="s">
        <v>1984</v>
      </c>
      <c r="M128" s="47" t="s">
        <v>1856</v>
      </c>
      <c r="N128" s="18">
        <v>725000</v>
      </c>
      <c r="O128" s="13" t="str">
        <f>VLOOKUP(A:A,[1]ProjectInfoPivot!$1:$1048576,51,FALSE)</f>
        <v>Mortgage Recording Tax, Tax Exempt Bonds</v>
      </c>
      <c r="P128" s="54">
        <v>73</v>
      </c>
      <c r="Q128" s="54">
        <v>0</v>
      </c>
      <c r="R128" s="54">
        <v>44</v>
      </c>
      <c r="S128" s="54">
        <v>0</v>
      </c>
      <c r="T128" s="54">
        <v>41</v>
      </c>
      <c r="U128" s="54">
        <v>158</v>
      </c>
      <c r="V128" s="54">
        <v>121</v>
      </c>
      <c r="W128" s="54">
        <v>0</v>
      </c>
      <c r="X128" s="54">
        <v>0</v>
      </c>
      <c r="Y128" s="54">
        <v>0</v>
      </c>
      <c r="Z128" s="54">
        <v>4</v>
      </c>
      <c r="AA128" s="54">
        <v>0</v>
      </c>
      <c r="AB128" s="54">
        <v>0</v>
      </c>
      <c r="AC128" s="54">
        <v>0</v>
      </c>
      <c r="AD128" s="54">
        <v>0</v>
      </c>
      <c r="AE128" s="54">
        <v>0</v>
      </c>
      <c r="AF128" s="54">
        <v>96</v>
      </c>
      <c r="AG128" s="54" t="s">
        <v>2480</v>
      </c>
      <c r="AH128" s="54" t="s">
        <v>2481</v>
      </c>
      <c r="AI128" s="20">
        <v>0</v>
      </c>
      <c r="AJ128" s="20">
        <v>0</v>
      </c>
      <c r="AK128" s="20">
        <v>0</v>
      </c>
      <c r="AL128" s="20">
        <v>0</v>
      </c>
      <c r="AM128" s="20">
        <v>0</v>
      </c>
      <c r="AN128" s="20">
        <v>0</v>
      </c>
      <c r="AO128" s="20">
        <v>0</v>
      </c>
      <c r="AP128" s="21">
        <v>0</v>
      </c>
      <c r="AQ128" s="20">
        <v>0</v>
      </c>
      <c r="AR128" s="20">
        <v>13.5097</v>
      </c>
      <c r="AS128" s="20">
        <v>0</v>
      </c>
      <c r="AT128" s="21">
        <v>13.5097</v>
      </c>
      <c r="AU128" s="20">
        <v>0</v>
      </c>
      <c r="AV128" s="20">
        <v>0</v>
      </c>
      <c r="AW128" s="20">
        <v>0</v>
      </c>
      <c r="AX128" s="21">
        <v>0</v>
      </c>
      <c r="AY128" s="20">
        <v>0</v>
      </c>
      <c r="AZ128" s="20">
        <v>13.5097</v>
      </c>
      <c r="BA128" s="20">
        <v>0</v>
      </c>
      <c r="BB128" s="21">
        <v>13.5097</v>
      </c>
      <c r="BC128" s="20">
        <v>74.941400000000002</v>
      </c>
      <c r="BD128" s="20">
        <v>672.47460000000001</v>
      </c>
      <c r="BE128" s="20">
        <v>25.316400000000002</v>
      </c>
      <c r="BF128" s="21">
        <v>697.79100000000005</v>
      </c>
      <c r="BG128" s="20">
        <v>139.17679999999999</v>
      </c>
      <c r="BH128" s="20">
        <v>1248.8813</v>
      </c>
      <c r="BI128" s="20">
        <v>47.016300000000001</v>
      </c>
      <c r="BJ128" s="21">
        <v>1295.8976</v>
      </c>
      <c r="BK128" s="20">
        <v>214.1182</v>
      </c>
      <c r="BL128" s="20">
        <v>1921.3559</v>
      </c>
      <c r="BM128" s="20">
        <v>72.332700000000003</v>
      </c>
      <c r="BN128" s="21">
        <v>1993.6886</v>
      </c>
      <c r="BO128" s="20">
        <v>226.12280000000001</v>
      </c>
      <c r="BP128" s="20">
        <v>2302.8418000000001</v>
      </c>
      <c r="BQ128" s="20">
        <v>76.388099999999994</v>
      </c>
      <c r="BR128" s="21">
        <v>2379.2299000000003</v>
      </c>
      <c r="BS128" s="20">
        <v>0</v>
      </c>
      <c r="BT128" s="20">
        <v>0</v>
      </c>
      <c r="BU128" s="20">
        <v>0</v>
      </c>
      <c r="BV128" s="21">
        <v>0</v>
      </c>
      <c r="BW128" s="20">
        <f>VLOOKUP(A:A,[1]AssistancePivot!$1:$1048576,32,FALSE)</f>
        <v>0</v>
      </c>
      <c r="BX128" s="20">
        <f>VLOOKUP(A:A,[1]AssistancePivot!$1:$1048576,33,FALSE)</f>
        <v>0</v>
      </c>
      <c r="BY128" s="20">
        <f>VLOOKUP(A:A,[1]AssistancePivot!$1:$1048576,34,FALSE)</f>
        <v>0</v>
      </c>
      <c r="BZ128" s="20">
        <f>Table2[[#This Row],[Energy Tax Savings Through FY18]]+Table2[[#This Row],[Energy Tax Savings FY19 and After]]</f>
        <v>0</v>
      </c>
      <c r="CA128" s="20">
        <v>0</v>
      </c>
      <c r="CB128" s="20">
        <v>3.073</v>
      </c>
      <c r="CC128" s="20">
        <v>0</v>
      </c>
      <c r="CD128" s="21">
        <v>3.073</v>
      </c>
      <c r="CE128" s="20">
        <v>250.94499999999999</v>
      </c>
      <c r="CF128" s="20">
        <v>2651.7883000000002</v>
      </c>
      <c r="CG128" s="20">
        <v>84.773399999999995</v>
      </c>
      <c r="CH128" s="21">
        <v>2736.5617000000002</v>
      </c>
      <c r="CI128" s="20">
        <v>477.06779999999998</v>
      </c>
      <c r="CJ128" s="20">
        <v>4951.5571</v>
      </c>
      <c r="CK128" s="20">
        <v>161.16149999999999</v>
      </c>
      <c r="CL128" s="21">
        <v>5112.7186000000002</v>
      </c>
      <c r="CM128" s="20">
        <v>0</v>
      </c>
      <c r="CN128" s="20">
        <v>16.582699999999999</v>
      </c>
      <c r="CO128" s="20">
        <v>0</v>
      </c>
      <c r="CP128" s="21">
        <v>16.582699999999999</v>
      </c>
      <c r="CQ128" s="20">
        <v>0</v>
      </c>
      <c r="CR128" s="20">
        <v>0</v>
      </c>
      <c r="CS128" s="20">
        <v>0</v>
      </c>
      <c r="CT128" s="21">
        <v>0</v>
      </c>
      <c r="CU128" s="20">
        <v>0</v>
      </c>
      <c r="CV128" s="20">
        <v>0</v>
      </c>
      <c r="CW128" s="20">
        <v>0</v>
      </c>
      <c r="CX128" s="21">
        <v>0</v>
      </c>
      <c r="CY128" s="20">
        <v>0</v>
      </c>
      <c r="CZ128" s="20">
        <v>16.582699999999999</v>
      </c>
      <c r="DA128" s="20">
        <v>0</v>
      </c>
      <c r="DB128" s="21">
        <v>16.582699999999999</v>
      </c>
      <c r="DC128" s="20">
        <v>226.12280000000001</v>
      </c>
      <c r="DD128" s="20">
        <v>2316.3515000000002</v>
      </c>
      <c r="DE128" s="20">
        <v>76.388099999999994</v>
      </c>
      <c r="DF128" s="21">
        <v>2392.7396000000003</v>
      </c>
      <c r="DG128" s="20">
        <v>465.06319999999999</v>
      </c>
      <c r="DH128" s="20">
        <v>4573.1441999999997</v>
      </c>
      <c r="DI128" s="20">
        <v>157.1061</v>
      </c>
      <c r="DJ128" s="21">
        <v>4730.2502999999997</v>
      </c>
      <c r="DK128" s="20">
        <v>691.18600000000004</v>
      </c>
      <c r="DL128" s="20">
        <v>6889.4957000000004</v>
      </c>
      <c r="DM128" s="20">
        <v>233.49420000000001</v>
      </c>
      <c r="DN128" s="20">
        <v>7122.9899000000005</v>
      </c>
      <c r="DO128" s="20">
        <v>691.18600000000004</v>
      </c>
      <c r="DP128" s="20">
        <v>6872.9129999999996</v>
      </c>
      <c r="DQ128" s="20">
        <v>233.49420000000001</v>
      </c>
      <c r="DR128" s="22">
        <v>7106.4071999999996</v>
      </c>
      <c r="DS128" s="22">
        <v>0</v>
      </c>
      <c r="DT128" s="22">
        <v>0</v>
      </c>
      <c r="DU128" s="22">
        <v>0</v>
      </c>
      <c r="DV128" s="22">
        <v>0</v>
      </c>
      <c r="DW128" s="52">
        <v>0</v>
      </c>
      <c r="DX128" s="52">
        <v>0</v>
      </c>
      <c r="DY128" s="52">
        <v>0</v>
      </c>
      <c r="DZ128" s="52">
        <v>117</v>
      </c>
      <c r="EA128" s="52">
        <v>0</v>
      </c>
      <c r="EB128" s="52">
        <v>0</v>
      </c>
      <c r="EC128" s="52">
        <v>0</v>
      </c>
      <c r="ED128" s="52">
        <v>117</v>
      </c>
      <c r="EE128" s="52">
        <v>0</v>
      </c>
      <c r="EF128" s="52">
        <v>0</v>
      </c>
      <c r="EG128" s="52">
        <v>0</v>
      </c>
      <c r="EH128" s="52">
        <v>100</v>
      </c>
      <c r="EI128" s="52">
        <v>117</v>
      </c>
      <c r="EJ128" s="52">
        <v>117</v>
      </c>
      <c r="EK128" s="52">
        <v>100</v>
      </c>
    </row>
    <row r="129" spans="1:141" s="23" customFormat="1" ht="25.5" x14ac:dyDescent="0.2">
      <c r="A129" s="31">
        <v>92797</v>
      </c>
      <c r="B129" s="13" t="s">
        <v>267</v>
      </c>
      <c r="C129" s="14" t="s">
        <v>755</v>
      </c>
      <c r="D129" s="14" t="s">
        <v>1112</v>
      </c>
      <c r="E129" s="34">
        <v>3</v>
      </c>
      <c r="F129" s="36">
        <v>1099</v>
      </c>
      <c r="G129" s="16">
        <v>43</v>
      </c>
      <c r="H129" s="41">
        <v>12552</v>
      </c>
      <c r="I129" s="41">
        <v>34823</v>
      </c>
      <c r="J129" s="59" t="s">
        <v>2563</v>
      </c>
      <c r="K129" s="17" t="s">
        <v>1837</v>
      </c>
      <c r="L129" s="47" t="s">
        <v>1994</v>
      </c>
      <c r="M129" s="47" t="s">
        <v>1836</v>
      </c>
      <c r="N129" s="18">
        <v>4300000</v>
      </c>
      <c r="O129" s="13" t="str">
        <f>VLOOKUP(A:A,[1]ProjectInfoPivot!$1:$1048576,51,FALSE)</f>
        <v>Mortgage Recording Tax, Payment In Lieu Of Taxes, Sales Tax</v>
      </c>
      <c r="P129" s="54">
        <v>0</v>
      </c>
      <c r="Q129" s="54">
        <v>0</v>
      </c>
      <c r="R129" s="54">
        <v>26</v>
      </c>
      <c r="S129" s="54">
        <v>0</v>
      </c>
      <c r="T129" s="54">
        <v>0</v>
      </c>
      <c r="U129" s="54">
        <v>26</v>
      </c>
      <c r="V129" s="54">
        <v>26</v>
      </c>
      <c r="W129" s="54">
        <v>0</v>
      </c>
      <c r="X129" s="54">
        <v>0</v>
      </c>
      <c r="Y129" s="54">
        <v>0</v>
      </c>
      <c r="Z129" s="54">
        <v>5</v>
      </c>
      <c r="AA129" s="54">
        <v>0</v>
      </c>
      <c r="AB129" s="54">
        <v>0</v>
      </c>
      <c r="AC129" s="54">
        <v>0</v>
      </c>
      <c r="AD129" s="54">
        <v>0</v>
      </c>
      <c r="AE129" s="54">
        <v>0</v>
      </c>
      <c r="AF129" s="54">
        <v>83</v>
      </c>
      <c r="AG129" s="54" t="s">
        <v>2481</v>
      </c>
      <c r="AH129" s="54" t="s">
        <v>2481</v>
      </c>
      <c r="AI129" s="20">
        <v>62.318100000000001</v>
      </c>
      <c r="AJ129" s="20">
        <v>592.11670000000004</v>
      </c>
      <c r="AK129" s="20">
        <v>204.42599999999999</v>
      </c>
      <c r="AL129" s="20">
        <v>796.54269999999997</v>
      </c>
      <c r="AM129" s="20">
        <v>43.6785</v>
      </c>
      <c r="AN129" s="20">
        <v>632.53200000000004</v>
      </c>
      <c r="AO129" s="20">
        <v>143.28110000000001</v>
      </c>
      <c r="AP129" s="21">
        <v>775.81310000000008</v>
      </c>
      <c r="AQ129" s="20">
        <v>0</v>
      </c>
      <c r="AR129" s="20">
        <v>58.600299999999997</v>
      </c>
      <c r="AS129" s="20">
        <v>0</v>
      </c>
      <c r="AT129" s="21">
        <v>58.600299999999997</v>
      </c>
      <c r="AU129" s="20">
        <v>55.5961</v>
      </c>
      <c r="AV129" s="20">
        <v>273.90649999999999</v>
      </c>
      <c r="AW129" s="20">
        <v>182.37549999999999</v>
      </c>
      <c r="AX129" s="21">
        <v>456.28199999999998</v>
      </c>
      <c r="AY129" s="20">
        <v>0</v>
      </c>
      <c r="AZ129" s="20">
        <v>58.600299999999997</v>
      </c>
      <c r="BA129" s="20">
        <v>0</v>
      </c>
      <c r="BB129" s="21">
        <v>58.600299999999997</v>
      </c>
      <c r="BC129" s="20">
        <v>27.497900000000001</v>
      </c>
      <c r="BD129" s="20">
        <v>165.04949999999999</v>
      </c>
      <c r="BE129" s="20">
        <v>90.203000000000003</v>
      </c>
      <c r="BF129" s="21">
        <v>255.2525</v>
      </c>
      <c r="BG129" s="20">
        <v>51.067599999999999</v>
      </c>
      <c r="BH129" s="20">
        <v>306.52080000000001</v>
      </c>
      <c r="BI129" s="20">
        <v>167.51990000000001</v>
      </c>
      <c r="BJ129" s="21">
        <v>474.04070000000002</v>
      </c>
      <c r="BK129" s="20">
        <v>128.96600000000001</v>
      </c>
      <c r="BL129" s="20">
        <v>1422.3125</v>
      </c>
      <c r="BM129" s="20">
        <v>423.05450000000002</v>
      </c>
      <c r="BN129" s="21">
        <v>1845.367</v>
      </c>
      <c r="BO129" s="20">
        <v>161.6773</v>
      </c>
      <c r="BP129" s="20">
        <v>1314.3299</v>
      </c>
      <c r="BQ129" s="20">
        <v>530.36</v>
      </c>
      <c r="BR129" s="21">
        <v>1844.6898999999999</v>
      </c>
      <c r="BS129" s="20">
        <v>0</v>
      </c>
      <c r="BT129" s="20">
        <v>2.2326999999999999</v>
      </c>
      <c r="BU129" s="20">
        <v>0</v>
      </c>
      <c r="BV129" s="21">
        <v>2.2326999999999999</v>
      </c>
      <c r="BW129" s="20">
        <f>VLOOKUP(A:A,[1]AssistancePivot!$1:$1048576,32,FALSE)</f>
        <v>0</v>
      </c>
      <c r="BX129" s="20">
        <f>VLOOKUP(A:A,[1]AssistancePivot!$1:$1048576,33,FALSE)</f>
        <v>0</v>
      </c>
      <c r="BY129" s="20">
        <f>VLOOKUP(A:A,[1]AssistancePivot!$1:$1048576,34,FALSE)</f>
        <v>0</v>
      </c>
      <c r="BZ129" s="20">
        <f>Table2[[#This Row],[Energy Tax Savings Through FY18]]+Table2[[#This Row],[Energy Tax Savings FY19 and After]]</f>
        <v>0</v>
      </c>
      <c r="CA129" s="20">
        <v>0</v>
      </c>
      <c r="CB129" s="20">
        <v>0</v>
      </c>
      <c r="CC129" s="20">
        <v>0</v>
      </c>
      <c r="CD129" s="21">
        <v>0</v>
      </c>
      <c r="CE129" s="20">
        <v>76.714500000000001</v>
      </c>
      <c r="CF129" s="20">
        <v>529.87049999999999</v>
      </c>
      <c r="CG129" s="20">
        <v>251.65110000000001</v>
      </c>
      <c r="CH129" s="21">
        <v>781.52160000000003</v>
      </c>
      <c r="CI129" s="20">
        <v>238.39179999999999</v>
      </c>
      <c r="CJ129" s="20">
        <v>1841.9676999999999</v>
      </c>
      <c r="CK129" s="20">
        <v>782.01110000000006</v>
      </c>
      <c r="CL129" s="21">
        <v>2623.9787999999999</v>
      </c>
      <c r="CM129" s="20">
        <v>55.5961</v>
      </c>
      <c r="CN129" s="20">
        <v>334.73950000000002</v>
      </c>
      <c r="CO129" s="20">
        <v>182.37549999999999</v>
      </c>
      <c r="CP129" s="21">
        <v>517.11500000000001</v>
      </c>
      <c r="CQ129" s="20">
        <v>0</v>
      </c>
      <c r="CR129" s="20">
        <v>0</v>
      </c>
      <c r="CS129" s="20">
        <v>0</v>
      </c>
      <c r="CT129" s="21">
        <v>0</v>
      </c>
      <c r="CU129" s="20">
        <v>0</v>
      </c>
      <c r="CV129" s="20">
        <v>0</v>
      </c>
      <c r="CW129" s="20">
        <v>0</v>
      </c>
      <c r="CX129" s="21">
        <v>0</v>
      </c>
      <c r="CY129" s="20">
        <v>55.5961</v>
      </c>
      <c r="CZ129" s="20">
        <v>334.73950000000002</v>
      </c>
      <c r="DA129" s="20">
        <v>182.37549999999999</v>
      </c>
      <c r="DB129" s="21">
        <v>517.11500000000001</v>
      </c>
      <c r="DC129" s="20">
        <v>267.6739</v>
      </c>
      <c r="DD129" s="20">
        <v>2597.5789</v>
      </c>
      <c r="DE129" s="20">
        <v>878.06709999999998</v>
      </c>
      <c r="DF129" s="21">
        <v>3475.6459999999997</v>
      </c>
      <c r="DG129" s="20">
        <v>155.28</v>
      </c>
      <c r="DH129" s="20">
        <v>1001.4408</v>
      </c>
      <c r="DI129" s="20">
        <v>509.37400000000002</v>
      </c>
      <c r="DJ129" s="21">
        <v>1510.8148000000001</v>
      </c>
      <c r="DK129" s="20">
        <v>422.95389999999998</v>
      </c>
      <c r="DL129" s="20">
        <v>3599.0196999999998</v>
      </c>
      <c r="DM129" s="20">
        <v>1387.4411</v>
      </c>
      <c r="DN129" s="20">
        <v>4986.4607999999998</v>
      </c>
      <c r="DO129" s="20">
        <v>367.3578</v>
      </c>
      <c r="DP129" s="20">
        <v>3264.2802000000001</v>
      </c>
      <c r="DQ129" s="20">
        <v>1205.0655999999999</v>
      </c>
      <c r="DR129" s="22">
        <v>4469.3458000000001</v>
      </c>
      <c r="DS129" s="22">
        <v>0</v>
      </c>
      <c r="DT129" s="22">
        <v>0</v>
      </c>
      <c r="DU129" s="22">
        <v>0</v>
      </c>
      <c r="DV129" s="22">
        <v>0</v>
      </c>
      <c r="DW129" s="52">
        <v>0</v>
      </c>
      <c r="DX129" s="52">
        <v>0</v>
      </c>
      <c r="DY129" s="52">
        <v>0</v>
      </c>
      <c r="DZ129" s="52">
        <v>0</v>
      </c>
      <c r="EA129" s="52">
        <v>0</v>
      </c>
      <c r="EB129" s="52">
        <v>0</v>
      </c>
      <c r="EC129" s="52">
        <v>0</v>
      </c>
      <c r="ED129" s="52">
        <v>0</v>
      </c>
      <c r="EE129" s="52">
        <v>0</v>
      </c>
      <c r="EF129" s="52">
        <v>0</v>
      </c>
      <c r="EG129" s="52">
        <v>0</v>
      </c>
      <c r="EH129" s="52">
        <v>0</v>
      </c>
      <c r="EI129" s="52">
        <v>0</v>
      </c>
      <c r="EJ129" s="52">
        <v>0</v>
      </c>
      <c r="EK129" s="52"/>
    </row>
    <row r="130" spans="1:141" s="23" customFormat="1" x14ac:dyDescent="0.2">
      <c r="A130" s="31">
        <v>92809</v>
      </c>
      <c r="B130" s="13" t="s">
        <v>268</v>
      </c>
      <c r="C130" s="14" t="s">
        <v>756</v>
      </c>
      <c r="D130" s="14" t="s">
        <v>1110</v>
      </c>
      <c r="E130" s="34">
        <v>31</v>
      </c>
      <c r="F130" s="36">
        <v>15010</v>
      </c>
      <c r="G130" s="16">
        <v>28</v>
      </c>
      <c r="H130" s="41">
        <v>13742</v>
      </c>
      <c r="I130" s="41">
        <v>12350</v>
      </c>
      <c r="J130" s="59" t="s">
        <v>2499</v>
      </c>
      <c r="K130" s="17" t="s">
        <v>1837</v>
      </c>
      <c r="L130" s="47" t="s">
        <v>1995</v>
      </c>
      <c r="M130" s="47" t="s">
        <v>1967</v>
      </c>
      <c r="N130" s="18">
        <v>1602000</v>
      </c>
      <c r="O130" s="13" t="str">
        <f>VLOOKUP(A:A,[1]ProjectInfoPivot!$1:$1048576,51,FALSE)</f>
        <v>Mortgage Recording Tax, Payment In Lieu Of Taxes, Sales Tax</v>
      </c>
      <c r="P130" s="54">
        <v>0</v>
      </c>
      <c r="Q130" s="54">
        <v>0</v>
      </c>
      <c r="R130" s="54">
        <v>0</v>
      </c>
      <c r="S130" s="54">
        <v>0</v>
      </c>
      <c r="T130" s="54">
        <v>0</v>
      </c>
      <c r="U130" s="54">
        <v>0</v>
      </c>
      <c r="V130" s="54">
        <v>12</v>
      </c>
      <c r="W130" s="54">
        <v>0</v>
      </c>
      <c r="X130" s="54">
        <v>0</v>
      </c>
      <c r="Y130" s="54">
        <v>18</v>
      </c>
      <c r="Z130" s="54">
        <v>6</v>
      </c>
      <c r="AA130" s="54">
        <v>0</v>
      </c>
      <c r="AB130" s="54">
        <v>0</v>
      </c>
      <c r="AC130" s="54">
        <v>0</v>
      </c>
      <c r="AD130" s="54">
        <v>0</v>
      </c>
      <c r="AE130" s="54">
        <v>0</v>
      </c>
      <c r="AF130" s="54"/>
      <c r="AG130" s="54"/>
      <c r="AH130" s="54"/>
      <c r="AI130" s="20">
        <v>5.1501999999999999</v>
      </c>
      <c r="AJ130" s="20">
        <v>132.53909999999999</v>
      </c>
      <c r="AK130" s="20">
        <v>0</v>
      </c>
      <c r="AL130" s="20">
        <v>132.53909999999999</v>
      </c>
      <c r="AM130" s="20">
        <v>21.079799999999999</v>
      </c>
      <c r="AN130" s="20">
        <v>317.92290000000003</v>
      </c>
      <c r="AO130" s="20">
        <v>0</v>
      </c>
      <c r="AP130" s="21">
        <v>317.92290000000003</v>
      </c>
      <c r="AQ130" s="20">
        <v>0</v>
      </c>
      <c r="AR130" s="20">
        <v>24.317399999999999</v>
      </c>
      <c r="AS130" s="20">
        <v>0</v>
      </c>
      <c r="AT130" s="21">
        <v>24.317399999999999</v>
      </c>
      <c r="AU130" s="20">
        <v>24.526499999999999</v>
      </c>
      <c r="AV130" s="20">
        <v>158.99879999999999</v>
      </c>
      <c r="AW130" s="20">
        <v>0</v>
      </c>
      <c r="AX130" s="21">
        <v>158.99879999999999</v>
      </c>
      <c r="AY130" s="20">
        <v>0</v>
      </c>
      <c r="AZ130" s="20">
        <v>24.317399999999999</v>
      </c>
      <c r="BA130" s="20">
        <v>0</v>
      </c>
      <c r="BB130" s="21">
        <v>24.317399999999999</v>
      </c>
      <c r="BC130" s="20">
        <v>15.1698</v>
      </c>
      <c r="BD130" s="20">
        <v>170.62979999999999</v>
      </c>
      <c r="BE130" s="20">
        <v>0</v>
      </c>
      <c r="BF130" s="21">
        <v>170.62979999999999</v>
      </c>
      <c r="BG130" s="20">
        <v>28.1724</v>
      </c>
      <c r="BH130" s="20">
        <v>316.88389999999998</v>
      </c>
      <c r="BI130" s="20">
        <v>0</v>
      </c>
      <c r="BJ130" s="21">
        <v>316.88389999999998</v>
      </c>
      <c r="BK130" s="20">
        <v>45.045699999999997</v>
      </c>
      <c r="BL130" s="20">
        <v>778.9769</v>
      </c>
      <c r="BM130" s="20">
        <v>0</v>
      </c>
      <c r="BN130" s="21">
        <v>778.9769</v>
      </c>
      <c r="BO130" s="20">
        <v>78.456999999999994</v>
      </c>
      <c r="BP130" s="20">
        <v>978.64909999999998</v>
      </c>
      <c r="BQ130" s="20">
        <v>0</v>
      </c>
      <c r="BR130" s="21">
        <v>978.64909999999998</v>
      </c>
      <c r="BS130" s="20">
        <v>0</v>
      </c>
      <c r="BT130" s="20">
        <v>0</v>
      </c>
      <c r="BU130" s="20">
        <v>0</v>
      </c>
      <c r="BV130" s="21">
        <v>0</v>
      </c>
      <c r="BW130" s="20">
        <f>VLOOKUP(A:A,[1]AssistancePivot!$1:$1048576,32,FALSE)</f>
        <v>0</v>
      </c>
      <c r="BX130" s="20">
        <f>VLOOKUP(A:A,[1]AssistancePivot!$1:$1048576,33,FALSE)</f>
        <v>0</v>
      </c>
      <c r="BY130" s="20">
        <f>VLOOKUP(A:A,[1]AssistancePivot!$1:$1048576,34,FALSE)</f>
        <v>0</v>
      </c>
      <c r="BZ130" s="20">
        <f>Table2[[#This Row],[Energy Tax Savings Through FY18]]+Table2[[#This Row],[Energy Tax Savings FY19 and After]]</f>
        <v>0</v>
      </c>
      <c r="CA130" s="20">
        <v>0</v>
      </c>
      <c r="CB130" s="20">
        <v>0</v>
      </c>
      <c r="CC130" s="20">
        <v>0</v>
      </c>
      <c r="CD130" s="21">
        <v>0</v>
      </c>
      <c r="CE130" s="20">
        <v>47.360700000000001</v>
      </c>
      <c r="CF130" s="20">
        <v>622.45799999999997</v>
      </c>
      <c r="CG130" s="20">
        <v>0</v>
      </c>
      <c r="CH130" s="21">
        <v>622.45799999999997</v>
      </c>
      <c r="CI130" s="20">
        <v>125.8177</v>
      </c>
      <c r="CJ130" s="20">
        <v>1601.1070999999999</v>
      </c>
      <c r="CK130" s="20">
        <v>0</v>
      </c>
      <c r="CL130" s="21">
        <v>1601.1070999999999</v>
      </c>
      <c r="CM130" s="20">
        <v>24.526499999999999</v>
      </c>
      <c r="CN130" s="20">
        <v>183.31620000000001</v>
      </c>
      <c r="CO130" s="20">
        <v>0</v>
      </c>
      <c r="CP130" s="21">
        <v>183.31620000000001</v>
      </c>
      <c r="CQ130" s="20">
        <v>0</v>
      </c>
      <c r="CR130" s="20">
        <v>0</v>
      </c>
      <c r="CS130" s="20">
        <v>0</v>
      </c>
      <c r="CT130" s="21">
        <v>0</v>
      </c>
      <c r="CU130" s="20">
        <v>0</v>
      </c>
      <c r="CV130" s="20">
        <v>0</v>
      </c>
      <c r="CW130" s="20">
        <v>0</v>
      </c>
      <c r="CX130" s="21">
        <v>0</v>
      </c>
      <c r="CY130" s="20">
        <v>24.526499999999999</v>
      </c>
      <c r="CZ130" s="20">
        <v>183.31620000000001</v>
      </c>
      <c r="DA130" s="20">
        <v>0</v>
      </c>
      <c r="DB130" s="21">
        <v>183.31620000000001</v>
      </c>
      <c r="DC130" s="20">
        <v>104.687</v>
      </c>
      <c r="DD130" s="20">
        <v>1453.4285</v>
      </c>
      <c r="DE130" s="20">
        <v>0</v>
      </c>
      <c r="DF130" s="21">
        <v>1453.4285</v>
      </c>
      <c r="DG130" s="20">
        <v>90.7029</v>
      </c>
      <c r="DH130" s="20">
        <v>1109.9717000000001</v>
      </c>
      <c r="DI130" s="20">
        <v>0</v>
      </c>
      <c r="DJ130" s="21">
        <v>1109.9717000000001</v>
      </c>
      <c r="DK130" s="20">
        <v>195.38990000000001</v>
      </c>
      <c r="DL130" s="20">
        <v>2563.4002</v>
      </c>
      <c r="DM130" s="20">
        <v>0</v>
      </c>
      <c r="DN130" s="20">
        <v>2563.4002</v>
      </c>
      <c r="DO130" s="20">
        <v>170.86340000000001</v>
      </c>
      <c r="DP130" s="20">
        <v>2380.0839999999998</v>
      </c>
      <c r="DQ130" s="20">
        <v>0</v>
      </c>
      <c r="DR130" s="22">
        <v>2380.0839999999998</v>
      </c>
      <c r="DS130" s="22">
        <v>0</v>
      </c>
      <c r="DT130" s="22">
        <v>0</v>
      </c>
      <c r="DU130" s="22">
        <v>0</v>
      </c>
      <c r="DV130" s="22">
        <v>0</v>
      </c>
      <c r="DW130" s="52"/>
      <c r="DX130" s="52"/>
      <c r="DY130" s="52"/>
      <c r="DZ130" s="52"/>
      <c r="EA130" s="52"/>
      <c r="EB130" s="52"/>
      <c r="EC130" s="52"/>
      <c r="ED130" s="52"/>
      <c r="EE130" s="52"/>
      <c r="EF130" s="52"/>
      <c r="EG130" s="52"/>
      <c r="EH130" s="52"/>
      <c r="EI130" s="52"/>
      <c r="EJ130" s="52"/>
      <c r="EK130" s="52"/>
    </row>
    <row r="131" spans="1:141" s="23" customFormat="1" x14ac:dyDescent="0.2">
      <c r="A131" s="31">
        <v>92833</v>
      </c>
      <c r="B131" s="13" t="s">
        <v>269</v>
      </c>
      <c r="C131" s="14" t="s">
        <v>757</v>
      </c>
      <c r="D131" s="14" t="s">
        <v>1110</v>
      </c>
      <c r="E131" s="34">
        <v>29</v>
      </c>
      <c r="F131" s="36">
        <v>9342</v>
      </c>
      <c r="G131" s="16">
        <v>7</v>
      </c>
      <c r="H131" s="41">
        <v>80875</v>
      </c>
      <c r="I131" s="41">
        <v>487000</v>
      </c>
      <c r="J131" s="59" t="s">
        <v>2531</v>
      </c>
      <c r="K131" s="17" t="s">
        <v>1889</v>
      </c>
      <c r="L131" s="47" t="s">
        <v>1996</v>
      </c>
      <c r="M131" s="47" t="s">
        <v>1997</v>
      </c>
      <c r="N131" s="18">
        <v>20190000</v>
      </c>
      <c r="O131" s="13" t="str">
        <f>VLOOKUP(A:A,[1]ProjectInfoPivot!$1:$1048576,51,FALSE)</f>
        <v>Tax Exempt Bonds</v>
      </c>
      <c r="P131" s="54">
        <v>0</v>
      </c>
      <c r="Q131" s="54">
        <v>0</v>
      </c>
      <c r="R131" s="54">
        <v>0</v>
      </c>
      <c r="S131" s="54">
        <v>0</v>
      </c>
      <c r="T131" s="54">
        <v>9</v>
      </c>
      <c r="U131" s="54">
        <v>9</v>
      </c>
      <c r="V131" s="54">
        <v>9</v>
      </c>
      <c r="W131" s="54">
        <v>0</v>
      </c>
      <c r="X131" s="54">
        <v>0</v>
      </c>
      <c r="Y131" s="54">
        <v>0</v>
      </c>
      <c r="Z131" s="54">
        <v>15</v>
      </c>
      <c r="AA131" s="54">
        <v>0</v>
      </c>
      <c r="AB131" s="54">
        <v>0</v>
      </c>
      <c r="AC131" s="54">
        <v>0</v>
      </c>
      <c r="AD131" s="54">
        <v>0</v>
      </c>
      <c r="AE131" s="54">
        <v>0</v>
      </c>
      <c r="AF131" s="54">
        <v>0</v>
      </c>
      <c r="AG131" s="54" t="s">
        <v>2480</v>
      </c>
      <c r="AH131" s="54" t="s">
        <v>2481</v>
      </c>
      <c r="AI131" s="20">
        <v>0</v>
      </c>
      <c r="AJ131" s="20">
        <v>0</v>
      </c>
      <c r="AK131" s="20">
        <v>0</v>
      </c>
      <c r="AL131" s="20">
        <v>0</v>
      </c>
      <c r="AM131" s="20">
        <v>0</v>
      </c>
      <c r="AN131" s="20">
        <v>0</v>
      </c>
      <c r="AO131" s="20">
        <v>0</v>
      </c>
      <c r="AP131" s="21">
        <v>0</v>
      </c>
      <c r="AQ131" s="20">
        <v>0</v>
      </c>
      <c r="AR131" s="20">
        <v>279.37810000000002</v>
      </c>
      <c r="AS131" s="20">
        <v>0</v>
      </c>
      <c r="AT131" s="21">
        <v>279.37810000000002</v>
      </c>
      <c r="AU131" s="20">
        <v>0</v>
      </c>
      <c r="AV131" s="20">
        <v>0</v>
      </c>
      <c r="AW131" s="20">
        <v>0</v>
      </c>
      <c r="AX131" s="21">
        <v>0</v>
      </c>
      <c r="AY131" s="20">
        <v>0</v>
      </c>
      <c r="AZ131" s="20">
        <v>0</v>
      </c>
      <c r="BA131" s="20">
        <v>0</v>
      </c>
      <c r="BB131" s="21">
        <v>0</v>
      </c>
      <c r="BC131" s="20">
        <v>8.1389999999999993</v>
      </c>
      <c r="BD131" s="20">
        <v>66.030500000000004</v>
      </c>
      <c r="BE131" s="20">
        <v>10.2956</v>
      </c>
      <c r="BF131" s="21">
        <v>76.326099999999997</v>
      </c>
      <c r="BG131" s="20">
        <v>15.1152</v>
      </c>
      <c r="BH131" s="20">
        <v>122.6281</v>
      </c>
      <c r="BI131" s="20">
        <v>19.120100000000001</v>
      </c>
      <c r="BJ131" s="21">
        <v>141.7482</v>
      </c>
      <c r="BK131" s="20">
        <v>23.254200000000001</v>
      </c>
      <c r="BL131" s="20">
        <v>468.0367</v>
      </c>
      <c r="BM131" s="20">
        <v>29.415700000000001</v>
      </c>
      <c r="BN131" s="21">
        <v>497.45240000000001</v>
      </c>
      <c r="BO131" s="20">
        <v>21.9346</v>
      </c>
      <c r="BP131" s="20">
        <v>221.55369999999999</v>
      </c>
      <c r="BQ131" s="20">
        <v>27.746600000000001</v>
      </c>
      <c r="BR131" s="21">
        <v>249.30029999999999</v>
      </c>
      <c r="BS131" s="20">
        <v>0</v>
      </c>
      <c r="BT131" s="20">
        <v>0</v>
      </c>
      <c r="BU131" s="20">
        <v>0</v>
      </c>
      <c r="BV131" s="21">
        <v>0</v>
      </c>
      <c r="BW131" s="20">
        <f>VLOOKUP(A:A,[1]AssistancePivot!$1:$1048576,32,FALSE)</f>
        <v>0</v>
      </c>
      <c r="BX131" s="20">
        <f>VLOOKUP(A:A,[1]AssistancePivot!$1:$1048576,33,FALSE)</f>
        <v>0</v>
      </c>
      <c r="BY131" s="20">
        <f>VLOOKUP(A:A,[1]AssistancePivot!$1:$1048576,34,FALSE)</f>
        <v>0</v>
      </c>
      <c r="BZ131" s="20">
        <f>Table2[[#This Row],[Energy Tax Savings Through FY18]]+Table2[[#This Row],[Energy Tax Savings FY19 and After]]</f>
        <v>0</v>
      </c>
      <c r="CA131" s="20">
        <v>11.7874</v>
      </c>
      <c r="CB131" s="20">
        <v>190.35249999999999</v>
      </c>
      <c r="CC131" s="20">
        <v>13.295400000000001</v>
      </c>
      <c r="CD131" s="21">
        <v>203.64789999999999</v>
      </c>
      <c r="CE131" s="20">
        <v>25.4102</v>
      </c>
      <c r="CF131" s="20">
        <v>246.61420000000001</v>
      </c>
      <c r="CG131" s="20">
        <v>32.143099999999997</v>
      </c>
      <c r="CH131" s="21">
        <v>278.75729999999999</v>
      </c>
      <c r="CI131" s="20">
        <v>35.557400000000001</v>
      </c>
      <c r="CJ131" s="20">
        <v>277.81540000000001</v>
      </c>
      <c r="CK131" s="20">
        <v>46.594299999999997</v>
      </c>
      <c r="CL131" s="21">
        <v>324.40969999999999</v>
      </c>
      <c r="CM131" s="20">
        <v>11.7874</v>
      </c>
      <c r="CN131" s="20">
        <v>190.35249999999999</v>
      </c>
      <c r="CO131" s="20">
        <v>13.295400000000001</v>
      </c>
      <c r="CP131" s="21">
        <v>203.64789999999999</v>
      </c>
      <c r="CQ131" s="20">
        <v>0</v>
      </c>
      <c r="CR131" s="20">
        <v>0</v>
      </c>
      <c r="CS131" s="20">
        <v>0</v>
      </c>
      <c r="CT131" s="21">
        <v>0</v>
      </c>
      <c r="CU131" s="20">
        <v>0</v>
      </c>
      <c r="CV131" s="20">
        <v>0</v>
      </c>
      <c r="CW131" s="20">
        <v>0</v>
      </c>
      <c r="CX131" s="21">
        <v>0</v>
      </c>
      <c r="CY131" s="20">
        <v>11.7874</v>
      </c>
      <c r="CZ131" s="20">
        <v>190.35249999999999</v>
      </c>
      <c r="DA131" s="20">
        <v>13.295400000000001</v>
      </c>
      <c r="DB131" s="21">
        <v>203.64789999999999</v>
      </c>
      <c r="DC131" s="20">
        <v>21.9346</v>
      </c>
      <c r="DD131" s="20">
        <v>500.93180000000001</v>
      </c>
      <c r="DE131" s="20">
        <v>27.746600000000001</v>
      </c>
      <c r="DF131" s="21">
        <v>528.67840000000001</v>
      </c>
      <c r="DG131" s="20">
        <v>48.664400000000001</v>
      </c>
      <c r="DH131" s="20">
        <v>435.27280000000002</v>
      </c>
      <c r="DI131" s="20">
        <v>61.558799999999998</v>
      </c>
      <c r="DJ131" s="21">
        <v>496.83160000000004</v>
      </c>
      <c r="DK131" s="20">
        <v>70.599000000000004</v>
      </c>
      <c r="DL131" s="20">
        <v>936.20460000000003</v>
      </c>
      <c r="DM131" s="20">
        <v>89.305400000000006</v>
      </c>
      <c r="DN131" s="20">
        <v>1025.51</v>
      </c>
      <c r="DO131" s="20">
        <v>58.811599999999999</v>
      </c>
      <c r="DP131" s="20">
        <v>745.85209999999995</v>
      </c>
      <c r="DQ131" s="20">
        <v>76.010000000000005</v>
      </c>
      <c r="DR131" s="22">
        <v>821.86209999999994</v>
      </c>
      <c r="DS131" s="22">
        <v>0</v>
      </c>
      <c r="DT131" s="22">
        <v>0</v>
      </c>
      <c r="DU131" s="22">
        <v>0</v>
      </c>
      <c r="DV131" s="22">
        <v>0</v>
      </c>
      <c r="DW131" s="52">
        <v>0</v>
      </c>
      <c r="DX131" s="52">
        <v>0</v>
      </c>
      <c r="DY131" s="52">
        <v>0</v>
      </c>
      <c r="DZ131" s="52">
        <v>0</v>
      </c>
      <c r="EA131" s="52">
        <v>0</v>
      </c>
      <c r="EB131" s="52">
        <v>0</v>
      </c>
      <c r="EC131" s="52">
        <v>0</v>
      </c>
      <c r="ED131" s="52">
        <v>0</v>
      </c>
      <c r="EE131" s="52">
        <v>0</v>
      </c>
      <c r="EF131" s="52">
        <v>0</v>
      </c>
      <c r="EG131" s="52">
        <v>0</v>
      </c>
      <c r="EH131" s="52">
        <v>0</v>
      </c>
      <c r="EI131" s="52">
        <v>0</v>
      </c>
      <c r="EJ131" s="52">
        <v>0</v>
      </c>
      <c r="EK131" s="52"/>
    </row>
    <row r="132" spans="1:141" s="23" customFormat="1" x14ac:dyDescent="0.2">
      <c r="A132" s="31">
        <v>92838</v>
      </c>
      <c r="B132" s="13" t="s">
        <v>270</v>
      </c>
      <c r="C132" s="14" t="s">
        <v>758</v>
      </c>
      <c r="D132" s="14" t="s">
        <v>1110</v>
      </c>
      <c r="E132" s="34">
        <v>26</v>
      </c>
      <c r="F132" s="36">
        <v>249</v>
      </c>
      <c r="G132" s="16">
        <v>1002</v>
      </c>
      <c r="H132" s="41">
        <v>0</v>
      </c>
      <c r="I132" s="41">
        <v>195645</v>
      </c>
      <c r="J132" s="59" t="s">
        <v>2560</v>
      </c>
      <c r="K132" s="17" t="s">
        <v>1837</v>
      </c>
      <c r="L132" s="47" t="s">
        <v>1998</v>
      </c>
      <c r="M132" s="47" t="s">
        <v>1852</v>
      </c>
      <c r="N132" s="18">
        <v>18796322</v>
      </c>
      <c r="O132" s="13" t="str">
        <f>VLOOKUP(A:A,[1]ProjectInfoPivot!$1:$1048576,51,FALSE)</f>
        <v>Mortgage Recording Tax, Payment In Lieu Of Taxes, Sales Tax</v>
      </c>
      <c r="P132" s="54">
        <v>7</v>
      </c>
      <c r="Q132" s="54">
        <v>0</v>
      </c>
      <c r="R132" s="54">
        <v>279</v>
      </c>
      <c r="S132" s="54">
        <v>0</v>
      </c>
      <c r="T132" s="54">
        <v>0</v>
      </c>
      <c r="U132" s="54">
        <v>286</v>
      </c>
      <c r="V132" s="54">
        <v>282</v>
      </c>
      <c r="W132" s="54">
        <v>0</v>
      </c>
      <c r="X132" s="54">
        <v>0</v>
      </c>
      <c r="Y132" s="54">
        <v>386</v>
      </c>
      <c r="Z132" s="54">
        <v>114</v>
      </c>
      <c r="AA132" s="54">
        <v>34</v>
      </c>
      <c r="AB132" s="54">
        <v>0</v>
      </c>
      <c r="AC132" s="54">
        <v>42</v>
      </c>
      <c r="AD132" s="54">
        <v>12</v>
      </c>
      <c r="AE132" s="54">
        <v>12</v>
      </c>
      <c r="AF132" s="54">
        <v>86</v>
      </c>
      <c r="AG132" s="54" t="s">
        <v>2480</v>
      </c>
      <c r="AH132" s="54" t="s">
        <v>2481</v>
      </c>
      <c r="AI132" s="20">
        <v>58.0901</v>
      </c>
      <c r="AJ132" s="20">
        <v>2716.2076000000002</v>
      </c>
      <c r="AK132" s="20">
        <v>57.942799999999998</v>
      </c>
      <c r="AL132" s="20">
        <v>2774.1504</v>
      </c>
      <c r="AM132" s="20">
        <v>585.70389999999998</v>
      </c>
      <c r="AN132" s="20">
        <v>5730.3181999999997</v>
      </c>
      <c r="AO132" s="20">
        <v>584.21780000000001</v>
      </c>
      <c r="AP132" s="21">
        <v>6314.5360000000001</v>
      </c>
      <c r="AQ132" s="20">
        <v>0</v>
      </c>
      <c r="AR132" s="20">
        <v>117.815</v>
      </c>
      <c r="AS132" s="20">
        <v>0</v>
      </c>
      <c r="AT132" s="21">
        <v>117.815</v>
      </c>
      <c r="AU132" s="20">
        <v>384.81779999999998</v>
      </c>
      <c r="AV132" s="20">
        <v>1232.1958</v>
      </c>
      <c r="AW132" s="20">
        <v>383.84140000000002</v>
      </c>
      <c r="AX132" s="21">
        <v>1616.0372</v>
      </c>
      <c r="AY132" s="20">
        <v>0</v>
      </c>
      <c r="AZ132" s="20">
        <v>117.815</v>
      </c>
      <c r="BA132" s="20">
        <v>0</v>
      </c>
      <c r="BB132" s="21">
        <v>117.815</v>
      </c>
      <c r="BC132" s="20">
        <v>854.21479999999997</v>
      </c>
      <c r="BD132" s="20">
        <v>7228.5792000000001</v>
      </c>
      <c r="BE132" s="20">
        <v>852.04740000000004</v>
      </c>
      <c r="BF132" s="21">
        <v>8080.6266000000005</v>
      </c>
      <c r="BG132" s="20">
        <v>1586.3988999999999</v>
      </c>
      <c r="BH132" s="20">
        <v>13424.5047</v>
      </c>
      <c r="BI132" s="20">
        <v>1582.374</v>
      </c>
      <c r="BJ132" s="21">
        <v>15006.878699999999</v>
      </c>
      <c r="BK132" s="20">
        <v>2699.5898999999999</v>
      </c>
      <c r="BL132" s="20">
        <v>27867.4139</v>
      </c>
      <c r="BM132" s="20">
        <v>2692.7406000000001</v>
      </c>
      <c r="BN132" s="21">
        <v>30560.154500000001</v>
      </c>
      <c r="BO132" s="20">
        <v>6265.0054</v>
      </c>
      <c r="BP132" s="20">
        <v>60382.736700000001</v>
      </c>
      <c r="BQ132" s="20">
        <v>6249.1097</v>
      </c>
      <c r="BR132" s="21">
        <v>66631.846399999995</v>
      </c>
      <c r="BS132" s="20">
        <v>0</v>
      </c>
      <c r="BT132" s="20">
        <v>0</v>
      </c>
      <c r="BU132" s="20">
        <v>0</v>
      </c>
      <c r="BV132" s="21">
        <v>0</v>
      </c>
      <c r="BW132" s="20">
        <f>VLOOKUP(A:A,[1]AssistancePivot!$1:$1048576,32,FALSE)</f>
        <v>0</v>
      </c>
      <c r="BX132" s="20">
        <f>VLOOKUP(A:A,[1]AssistancePivot!$1:$1048576,33,FALSE)</f>
        <v>0</v>
      </c>
      <c r="BY132" s="20">
        <f>VLOOKUP(A:A,[1]AssistancePivot!$1:$1048576,34,FALSE)</f>
        <v>0</v>
      </c>
      <c r="BZ132" s="20">
        <f>Table2[[#This Row],[Energy Tax Savings Through FY18]]+Table2[[#This Row],[Energy Tax Savings FY19 and After]]</f>
        <v>0</v>
      </c>
      <c r="CA132" s="20">
        <v>0</v>
      </c>
      <c r="CB132" s="20">
        <v>0</v>
      </c>
      <c r="CC132" s="20">
        <v>0</v>
      </c>
      <c r="CD132" s="21">
        <v>0</v>
      </c>
      <c r="CE132" s="20">
        <v>2666.8948</v>
      </c>
      <c r="CF132" s="20">
        <v>26628.983800000002</v>
      </c>
      <c r="CG132" s="20">
        <v>2660.1284000000001</v>
      </c>
      <c r="CH132" s="21">
        <v>29289.112200000003</v>
      </c>
      <c r="CI132" s="20">
        <v>8931.9002</v>
      </c>
      <c r="CJ132" s="20">
        <v>87011.720499999996</v>
      </c>
      <c r="CK132" s="20">
        <v>8909.2381000000005</v>
      </c>
      <c r="CL132" s="21">
        <v>95920.958599999998</v>
      </c>
      <c r="CM132" s="20">
        <v>384.81779999999998</v>
      </c>
      <c r="CN132" s="20">
        <v>1350.0108</v>
      </c>
      <c r="CO132" s="20">
        <v>383.84140000000002</v>
      </c>
      <c r="CP132" s="21">
        <v>1733.8522</v>
      </c>
      <c r="CQ132" s="20">
        <v>0</v>
      </c>
      <c r="CR132" s="20">
        <v>0</v>
      </c>
      <c r="CS132" s="20">
        <v>0</v>
      </c>
      <c r="CT132" s="21">
        <v>0</v>
      </c>
      <c r="CU132" s="20">
        <v>0</v>
      </c>
      <c r="CV132" s="20">
        <v>0</v>
      </c>
      <c r="CW132" s="20">
        <v>0</v>
      </c>
      <c r="CX132" s="21">
        <v>0</v>
      </c>
      <c r="CY132" s="20">
        <v>384.81779999999998</v>
      </c>
      <c r="CZ132" s="20">
        <v>1350.0108</v>
      </c>
      <c r="DA132" s="20">
        <v>383.84140000000002</v>
      </c>
      <c r="DB132" s="21">
        <v>1733.8522</v>
      </c>
      <c r="DC132" s="20">
        <v>6908.7993999999999</v>
      </c>
      <c r="DD132" s="20">
        <v>68947.077499999999</v>
      </c>
      <c r="DE132" s="20">
        <v>6891.2703000000001</v>
      </c>
      <c r="DF132" s="21">
        <v>75838.347800000003</v>
      </c>
      <c r="DG132" s="20">
        <v>5107.5084999999999</v>
      </c>
      <c r="DH132" s="20">
        <v>47282.0677</v>
      </c>
      <c r="DI132" s="20">
        <v>5094.5497999999998</v>
      </c>
      <c r="DJ132" s="21">
        <v>52376.6175</v>
      </c>
      <c r="DK132" s="20">
        <v>12016.3079</v>
      </c>
      <c r="DL132" s="20">
        <v>116229.1452</v>
      </c>
      <c r="DM132" s="20">
        <v>11985.820100000001</v>
      </c>
      <c r="DN132" s="20">
        <v>128214.9653</v>
      </c>
      <c r="DO132" s="20">
        <v>11631.490100000001</v>
      </c>
      <c r="DP132" s="20">
        <v>114879.1344</v>
      </c>
      <c r="DQ132" s="20">
        <v>11601.9787</v>
      </c>
      <c r="DR132" s="22">
        <v>126481.11309999999</v>
      </c>
      <c r="DS132" s="22">
        <v>0</v>
      </c>
      <c r="DT132" s="22">
        <v>0</v>
      </c>
      <c r="DU132" s="22">
        <v>0</v>
      </c>
      <c r="DV132" s="22">
        <v>0</v>
      </c>
      <c r="DW132" s="52">
        <v>286</v>
      </c>
      <c r="DX132" s="52">
        <v>0</v>
      </c>
      <c r="DY132" s="52">
        <v>0</v>
      </c>
      <c r="DZ132" s="52">
        <v>0</v>
      </c>
      <c r="EA132" s="52">
        <v>286</v>
      </c>
      <c r="EB132" s="52">
        <v>0</v>
      </c>
      <c r="EC132" s="52">
        <v>0</v>
      </c>
      <c r="ED132" s="52">
        <v>0</v>
      </c>
      <c r="EE132" s="52">
        <v>100</v>
      </c>
      <c r="EF132" s="52">
        <v>0</v>
      </c>
      <c r="EG132" s="52">
        <v>0</v>
      </c>
      <c r="EH132" s="52">
        <v>0</v>
      </c>
      <c r="EI132" s="52">
        <v>286</v>
      </c>
      <c r="EJ132" s="52">
        <v>286</v>
      </c>
      <c r="EK132" s="52">
        <v>100</v>
      </c>
    </row>
    <row r="133" spans="1:141" s="23" customFormat="1" x14ac:dyDescent="0.2">
      <c r="A133" s="31">
        <v>92843</v>
      </c>
      <c r="B133" s="13" t="s">
        <v>271</v>
      </c>
      <c r="C133" s="14" t="s">
        <v>759</v>
      </c>
      <c r="D133" s="14" t="s">
        <v>1109</v>
      </c>
      <c r="E133" s="34">
        <v>42</v>
      </c>
      <c r="F133" s="36">
        <v>3632</v>
      </c>
      <c r="G133" s="16">
        <v>19</v>
      </c>
      <c r="H133" s="41">
        <v>64000</v>
      </c>
      <c r="I133" s="41">
        <v>309665</v>
      </c>
      <c r="J133" s="59" t="s">
        <v>2564</v>
      </c>
      <c r="K133" s="17" t="s">
        <v>1889</v>
      </c>
      <c r="L133" s="47" t="s">
        <v>1999</v>
      </c>
      <c r="M133" s="47" t="s">
        <v>2000</v>
      </c>
      <c r="N133" s="18">
        <v>13660000</v>
      </c>
      <c r="O133" s="13" t="str">
        <f>VLOOKUP(A:A,[1]ProjectInfoPivot!$1:$1048576,51,FALSE)</f>
        <v>Tax Exempt Bonds</v>
      </c>
      <c r="P133" s="54">
        <v>0</v>
      </c>
      <c r="Q133" s="54">
        <v>0</v>
      </c>
      <c r="R133" s="54">
        <v>0</v>
      </c>
      <c r="S133" s="54">
        <v>0</v>
      </c>
      <c r="T133" s="54">
        <v>7</v>
      </c>
      <c r="U133" s="54">
        <v>7</v>
      </c>
      <c r="V133" s="54">
        <v>7</v>
      </c>
      <c r="W133" s="54">
        <v>7</v>
      </c>
      <c r="X133" s="54">
        <v>0</v>
      </c>
      <c r="Y133" s="54">
        <v>0</v>
      </c>
      <c r="Z133" s="54">
        <v>12</v>
      </c>
      <c r="AA133" s="54">
        <v>0</v>
      </c>
      <c r="AB133" s="54">
        <v>0</v>
      </c>
      <c r="AC133" s="54">
        <v>0</v>
      </c>
      <c r="AD133" s="54">
        <v>0</v>
      </c>
      <c r="AE133" s="54">
        <v>0</v>
      </c>
      <c r="AF133" s="54">
        <v>0</v>
      </c>
      <c r="AG133" s="54" t="s">
        <v>2481</v>
      </c>
      <c r="AH133" s="54" t="s">
        <v>2481</v>
      </c>
      <c r="AI133" s="20">
        <v>0</v>
      </c>
      <c r="AJ133" s="20">
        <v>0</v>
      </c>
      <c r="AK133" s="20">
        <v>0</v>
      </c>
      <c r="AL133" s="20">
        <v>0</v>
      </c>
      <c r="AM133" s="20">
        <v>0</v>
      </c>
      <c r="AN133" s="20">
        <v>0</v>
      </c>
      <c r="AO133" s="20">
        <v>0</v>
      </c>
      <c r="AP133" s="21">
        <v>0</v>
      </c>
      <c r="AQ133" s="20">
        <v>0</v>
      </c>
      <c r="AR133" s="20">
        <v>170.75</v>
      </c>
      <c r="AS133" s="20">
        <v>0</v>
      </c>
      <c r="AT133" s="21">
        <v>170.75</v>
      </c>
      <c r="AU133" s="20">
        <v>0</v>
      </c>
      <c r="AV133" s="20">
        <v>0</v>
      </c>
      <c r="AW133" s="20">
        <v>0</v>
      </c>
      <c r="AX133" s="21">
        <v>0</v>
      </c>
      <c r="AY133" s="20">
        <v>0</v>
      </c>
      <c r="AZ133" s="20">
        <v>0</v>
      </c>
      <c r="BA133" s="20">
        <v>0</v>
      </c>
      <c r="BB133" s="21">
        <v>0</v>
      </c>
      <c r="BC133" s="20">
        <v>20.3139</v>
      </c>
      <c r="BD133" s="20">
        <v>33.410699999999999</v>
      </c>
      <c r="BE133" s="20">
        <v>3.0043000000000002</v>
      </c>
      <c r="BF133" s="21">
        <v>36.414999999999999</v>
      </c>
      <c r="BG133" s="20">
        <v>37.725900000000003</v>
      </c>
      <c r="BH133" s="20">
        <v>62.048400000000001</v>
      </c>
      <c r="BI133" s="20">
        <v>5.5795000000000003</v>
      </c>
      <c r="BJ133" s="21">
        <v>67.627899999999997</v>
      </c>
      <c r="BK133" s="20">
        <v>58.0398</v>
      </c>
      <c r="BL133" s="20">
        <v>266.20909999999998</v>
      </c>
      <c r="BM133" s="20">
        <v>8.5838000000000001</v>
      </c>
      <c r="BN133" s="21">
        <v>274.79289999999997</v>
      </c>
      <c r="BO133" s="20">
        <v>61.768099999999997</v>
      </c>
      <c r="BP133" s="20">
        <v>110.69410000000001</v>
      </c>
      <c r="BQ133" s="20">
        <v>6.9161999999999999</v>
      </c>
      <c r="BR133" s="21">
        <v>117.61030000000001</v>
      </c>
      <c r="BS133" s="20">
        <v>0</v>
      </c>
      <c r="BT133" s="20">
        <v>0</v>
      </c>
      <c r="BU133" s="20">
        <v>0</v>
      </c>
      <c r="BV133" s="21">
        <v>0</v>
      </c>
      <c r="BW133" s="20">
        <f>VLOOKUP(A:A,[1]AssistancePivot!$1:$1048576,32,FALSE)</f>
        <v>0</v>
      </c>
      <c r="BX133" s="20">
        <f>VLOOKUP(A:A,[1]AssistancePivot!$1:$1048576,33,FALSE)</f>
        <v>0</v>
      </c>
      <c r="BY133" s="20">
        <f>VLOOKUP(A:A,[1]AssistancePivot!$1:$1048576,34,FALSE)</f>
        <v>0</v>
      </c>
      <c r="BZ133" s="20">
        <f>Table2[[#This Row],[Energy Tax Savings Through FY18]]+Table2[[#This Row],[Energy Tax Savings FY19 and After]]</f>
        <v>0</v>
      </c>
      <c r="CA133" s="20">
        <v>5.3280000000000003</v>
      </c>
      <c r="CB133" s="20">
        <v>81.619399999999999</v>
      </c>
      <c r="CC133" s="20">
        <v>1.1792</v>
      </c>
      <c r="CD133" s="21">
        <v>82.798599999999993</v>
      </c>
      <c r="CE133" s="20">
        <v>68.022199999999998</v>
      </c>
      <c r="CF133" s="20">
        <v>125.6811</v>
      </c>
      <c r="CG133" s="20">
        <v>15.844200000000001</v>
      </c>
      <c r="CH133" s="21">
        <v>141.52530000000002</v>
      </c>
      <c r="CI133" s="20">
        <v>124.4623</v>
      </c>
      <c r="CJ133" s="20">
        <v>154.75579999999999</v>
      </c>
      <c r="CK133" s="20">
        <v>21.581199999999999</v>
      </c>
      <c r="CL133" s="21">
        <v>176.33699999999999</v>
      </c>
      <c r="CM133" s="20">
        <v>5.3280000000000003</v>
      </c>
      <c r="CN133" s="20">
        <v>81.619399999999999</v>
      </c>
      <c r="CO133" s="20">
        <v>1.1792</v>
      </c>
      <c r="CP133" s="21">
        <v>82.798599999999993</v>
      </c>
      <c r="CQ133" s="20">
        <v>0</v>
      </c>
      <c r="CR133" s="20">
        <v>0</v>
      </c>
      <c r="CS133" s="20">
        <v>0</v>
      </c>
      <c r="CT133" s="21">
        <v>0</v>
      </c>
      <c r="CU133" s="20">
        <v>0</v>
      </c>
      <c r="CV133" s="20">
        <v>0</v>
      </c>
      <c r="CW133" s="20">
        <v>0</v>
      </c>
      <c r="CX133" s="21">
        <v>0</v>
      </c>
      <c r="CY133" s="20">
        <v>5.3280000000000003</v>
      </c>
      <c r="CZ133" s="20">
        <v>81.619399999999999</v>
      </c>
      <c r="DA133" s="20">
        <v>1.1792</v>
      </c>
      <c r="DB133" s="21">
        <v>82.798599999999993</v>
      </c>
      <c r="DC133" s="20">
        <v>61.768099999999997</v>
      </c>
      <c r="DD133" s="20">
        <v>281.44409999999999</v>
      </c>
      <c r="DE133" s="20">
        <v>6.9161999999999999</v>
      </c>
      <c r="DF133" s="21">
        <v>288.3603</v>
      </c>
      <c r="DG133" s="20">
        <v>126.062</v>
      </c>
      <c r="DH133" s="20">
        <v>221.14019999999999</v>
      </c>
      <c r="DI133" s="20">
        <v>24.428000000000001</v>
      </c>
      <c r="DJ133" s="21">
        <v>245.56819999999999</v>
      </c>
      <c r="DK133" s="20">
        <v>187.83009999999999</v>
      </c>
      <c r="DL133" s="20">
        <v>502.58429999999998</v>
      </c>
      <c r="DM133" s="20">
        <v>31.344200000000001</v>
      </c>
      <c r="DN133" s="20">
        <v>533.92849999999999</v>
      </c>
      <c r="DO133" s="20">
        <v>182.50210000000001</v>
      </c>
      <c r="DP133" s="20">
        <v>420.9649</v>
      </c>
      <c r="DQ133" s="20">
        <v>30.164999999999999</v>
      </c>
      <c r="DR133" s="22">
        <v>451.12990000000002</v>
      </c>
      <c r="DS133" s="22">
        <v>0</v>
      </c>
      <c r="DT133" s="22">
        <v>0</v>
      </c>
      <c r="DU133" s="22">
        <v>0</v>
      </c>
      <c r="DV133" s="22">
        <v>0</v>
      </c>
      <c r="DW133" s="52">
        <v>0</v>
      </c>
      <c r="DX133" s="52">
        <v>0</v>
      </c>
      <c r="DY133" s="52">
        <v>0</v>
      </c>
      <c r="DZ133" s="52">
        <v>7</v>
      </c>
      <c r="EA133" s="52">
        <v>0</v>
      </c>
      <c r="EB133" s="52">
        <v>0</v>
      </c>
      <c r="EC133" s="52">
        <v>0</v>
      </c>
      <c r="ED133" s="52">
        <v>7</v>
      </c>
      <c r="EE133" s="52">
        <v>0</v>
      </c>
      <c r="EF133" s="52">
        <v>0</v>
      </c>
      <c r="EG133" s="52">
        <v>0</v>
      </c>
      <c r="EH133" s="52">
        <v>100</v>
      </c>
      <c r="EI133" s="52">
        <v>7</v>
      </c>
      <c r="EJ133" s="52">
        <v>7</v>
      </c>
      <c r="EK133" s="52">
        <v>100</v>
      </c>
    </row>
    <row r="134" spans="1:141" s="23" customFormat="1" ht="25.5" x14ac:dyDescent="0.2">
      <c r="A134" s="31">
        <v>92844</v>
      </c>
      <c r="B134" s="13" t="s">
        <v>272</v>
      </c>
      <c r="C134" s="14" t="s">
        <v>760</v>
      </c>
      <c r="D134" s="14" t="s">
        <v>1110</v>
      </c>
      <c r="E134" s="34">
        <v>19</v>
      </c>
      <c r="F134" s="36">
        <v>4034</v>
      </c>
      <c r="G134" s="16">
        <v>5</v>
      </c>
      <c r="H134" s="41">
        <v>45600</v>
      </c>
      <c r="I134" s="41">
        <v>53534</v>
      </c>
      <c r="J134" s="59" t="s">
        <v>2565</v>
      </c>
      <c r="K134" s="17" t="s">
        <v>1837</v>
      </c>
      <c r="L134" s="47" t="s">
        <v>2001</v>
      </c>
      <c r="M134" s="47" t="s">
        <v>1850</v>
      </c>
      <c r="N134" s="18">
        <v>6560000</v>
      </c>
      <c r="O134" s="13" t="str">
        <f>VLOOKUP(A:A,[1]ProjectInfoPivot!$1:$1048576,51,FALSE)</f>
        <v>Mortgage Recording Tax, Payment In Lieu Of Taxes, Sales Tax</v>
      </c>
      <c r="P134" s="54">
        <v>1</v>
      </c>
      <c r="Q134" s="54">
        <v>4</v>
      </c>
      <c r="R134" s="54">
        <v>151</v>
      </c>
      <c r="S134" s="54">
        <v>1</v>
      </c>
      <c r="T134" s="54">
        <v>0</v>
      </c>
      <c r="U134" s="54">
        <v>157</v>
      </c>
      <c r="V134" s="54">
        <v>154</v>
      </c>
      <c r="W134" s="54">
        <v>0</v>
      </c>
      <c r="X134" s="54">
        <v>0</v>
      </c>
      <c r="Y134" s="54">
        <v>0</v>
      </c>
      <c r="Z134" s="54">
        <v>9</v>
      </c>
      <c r="AA134" s="54">
        <v>0</v>
      </c>
      <c r="AB134" s="54">
        <v>0</v>
      </c>
      <c r="AC134" s="54">
        <v>0</v>
      </c>
      <c r="AD134" s="54">
        <v>0</v>
      </c>
      <c r="AE134" s="54">
        <v>0</v>
      </c>
      <c r="AF134" s="54">
        <v>66</v>
      </c>
      <c r="AG134" s="54" t="s">
        <v>2480</v>
      </c>
      <c r="AH134" s="54" t="s">
        <v>2481</v>
      </c>
      <c r="AI134" s="20">
        <v>38.415700000000001</v>
      </c>
      <c r="AJ134" s="20">
        <v>460.58350000000002</v>
      </c>
      <c r="AK134" s="20">
        <v>48.5944</v>
      </c>
      <c r="AL134" s="20">
        <v>509.17790000000002</v>
      </c>
      <c r="AM134" s="20">
        <v>194.0592</v>
      </c>
      <c r="AN134" s="20">
        <v>1022.8807</v>
      </c>
      <c r="AO134" s="20">
        <v>245.47829999999999</v>
      </c>
      <c r="AP134" s="21">
        <v>1268.3589999999999</v>
      </c>
      <c r="AQ134" s="20">
        <v>0</v>
      </c>
      <c r="AR134" s="20">
        <v>51.494900000000001</v>
      </c>
      <c r="AS134" s="20">
        <v>0</v>
      </c>
      <c r="AT134" s="21">
        <v>51.494900000000001</v>
      </c>
      <c r="AU134" s="20">
        <v>71.676699999999997</v>
      </c>
      <c r="AV134" s="20">
        <v>719.45029999999997</v>
      </c>
      <c r="AW134" s="20">
        <v>90.668599999999998</v>
      </c>
      <c r="AX134" s="21">
        <v>810.11889999999994</v>
      </c>
      <c r="AY134" s="20">
        <v>0</v>
      </c>
      <c r="AZ134" s="20">
        <v>51.494900000000001</v>
      </c>
      <c r="BA134" s="20">
        <v>0</v>
      </c>
      <c r="BB134" s="21">
        <v>51.494900000000001</v>
      </c>
      <c r="BC134" s="20">
        <v>277.07920000000001</v>
      </c>
      <c r="BD134" s="20">
        <v>1212.2118</v>
      </c>
      <c r="BE134" s="20">
        <v>350.49560000000002</v>
      </c>
      <c r="BF134" s="21">
        <v>1562.7074</v>
      </c>
      <c r="BG134" s="20">
        <v>514.57569999999998</v>
      </c>
      <c r="BH134" s="20">
        <v>2251.25</v>
      </c>
      <c r="BI134" s="20">
        <v>650.92070000000001</v>
      </c>
      <c r="BJ134" s="21">
        <v>2902.1707000000001</v>
      </c>
      <c r="BK134" s="20">
        <v>952.45309999999995</v>
      </c>
      <c r="BL134" s="20">
        <v>4227.4757</v>
      </c>
      <c r="BM134" s="20">
        <v>1204.8204000000001</v>
      </c>
      <c r="BN134" s="21">
        <v>5432.2960999999996</v>
      </c>
      <c r="BO134" s="20">
        <v>2429.19</v>
      </c>
      <c r="BP134" s="20">
        <v>10256.0219</v>
      </c>
      <c r="BQ134" s="20">
        <v>3072.8427000000001</v>
      </c>
      <c r="BR134" s="21">
        <v>13328.864600000001</v>
      </c>
      <c r="BS134" s="20">
        <v>0</v>
      </c>
      <c r="BT134" s="20">
        <v>38.105899999999998</v>
      </c>
      <c r="BU134" s="20">
        <v>0</v>
      </c>
      <c r="BV134" s="21">
        <v>38.105899999999998</v>
      </c>
      <c r="BW134" s="20">
        <f>VLOOKUP(A:A,[1]AssistancePivot!$1:$1048576,32,FALSE)</f>
        <v>0</v>
      </c>
      <c r="BX134" s="20">
        <f>VLOOKUP(A:A,[1]AssistancePivot!$1:$1048576,33,FALSE)</f>
        <v>0</v>
      </c>
      <c r="BY134" s="20">
        <f>VLOOKUP(A:A,[1]AssistancePivot!$1:$1048576,34,FALSE)</f>
        <v>0</v>
      </c>
      <c r="BZ134" s="20">
        <f>Table2[[#This Row],[Energy Tax Savings Through FY18]]+Table2[[#This Row],[Energy Tax Savings FY19 and After]]</f>
        <v>0</v>
      </c>
      <c r="CA134" s="20">
        <v>0</v>
      </c>
      <c r="CB134" s="20">
        <v>51.05</v>
      </c>
      <c r="CC134" s="20">
        <v>0</v>
      </c>
      <c r="CD134" s="21">
        <v>51.05</v>
      </c>
      <c r="CE134" s="20">
        <v>865.053</v>
      </c>
      <c r="CF134" s="20">
        <v>4346.9233999999997</v>
      </c>
      <c r="CG134" s="20">
        <v>1094.2626</v>
      </c>
      <c r="CH134" s="21">
        <v>5441.1859999999997</v>
      </c>
      <c r="CI134" s="20">
        <v>3294.2429999999999</v>
      </c>
      <c r="CJ134" s="20">
        <v>14513.7894</v>
      </c>
      <c r="CK134" s="20">
        <v>4167.1053000000002</v>
      </c>
      <c r="CL134" s="21">
        <v>18680.894700000001</v>
      </c>
      <c r="CM134" s="20">
        <v>71.676699999999997</v>
      </c>
      <c r="CN134" s="20">
        <v>860.10109999999997</v>
      </c>
      <c r="CO134" s="20">
        <v>90.668599999999998</v>
      </c>
      <c r="CP134" s="21">
        <v>950.76969999999994</v>
      </c>
      <c r="CQ134" s="20">
        <v>0</v>
      </c>
      <c r="CR134" s="20">
        <v>0</v>
      </c>
      <c r="CS134" s="20">
        <v>0</v>
      </c>
      <c r="CT134" s="21">
        <v>0</v>
      </c>
      <c r="CU134" s="20">
        <v>0</v>
      </c>
      <c r="CV134" s="20">
        <v>0</v>
      </c>
      <c r="CW134" s="20">
        <v>0</v>
      </c>
      <c r="CX134" s="21">
        <v>0</v>
      </c>
      <c r="CY134" s="20">
        <v>71.676699999999997</v>
      </c>
      <c r="CZ134" s="20">
        <v>860.10109999999997</v>
      </c>
      <c r="DA134" s="20">
        <v>90.668599999999998</v>
      </c>
      <c r="DB134" s="21">
        <v>950.76969999999994</v>
      </c>
      <c r="DC134" s="20">
        <v>2661.6649000000002</v>
      </c>
      <c r="DD134" s="20">
        <v>11790.981</v>
      </c>
      <c r="DE134" s="20">
        <v>3366.9153999999999</v>
      </c>
      <c r="DF134" s="21">
        <v>15157.8964</v>
      </c>
      <c r="DG134" s="20">
        <v>1656.7079000000001</v>
      </c>
      <c r="DH134" s="20">
        <v>7810.3851999999997</v>
      </c>
      <c r="DI134" s="20">
        <v>2095.6788999999999</v>
      </c>
      <c r="DJ134" s="21">
        <v>9906.0640999999996</v>
      </c>
      <c r="DK134" s="20">
        <v>4318.3728000000001</v>
      </c>
      <c r="DL134" s="20">
        <v>19601.3662</v>
      </c>
      <c r="DM134" s="20">
        <v>5462.5942999999997</v>
      </c>
      <c r="DN134" s="20">
        <v>25063.960500000001</v>
      </c>
      <c r="DO134" s="20">
        <v>4246.6961000000001</v>
      </c>
      <c r="DP134" s="20">
        <v>18741.265100000001</v>
      </c>
      <c r="DQ134" s="20">
        <v>5371.9256999999998</v>
      </c>
      <c r="DR134" s="22">
        <v>24113.1908</v>
      </c>
      <c r="DS134" s="22">
        <v>0</v>
      </c>
      <c r="DT134" s="22">
        <v>0</v>
      </c>
      <c r="DU134" s="22">
        <v>0</v>
      </c>
      <c r="DV134" s="22">
        <v>0</v>
      </c>
      <c r="DW134" s="52">
        <v>157</v>
      </c>
      <c r="DX134" s="52">
        <v>0</v>
      </c>
      <c r="DY134" s="52">
        <v>0</v>
      </c>
      <c r="DZ134" s="52">
        <v>0</v>
      </c>
      <c r="EA134" s="52">
        <v>151</v>
      </c>
      <c r="EB134" s="52">
        <v>0</v>
      </c>
      <c r="EC134" s="52">
        <v>0</v>
      </c>
      <c r="ED134" s="52">
        <v>0</v>
      </c>
      <c r="EE134" s="52">
        <v>96.18</v>
      </c>
      <c r="EF134" s="52">
        <v>0</v>
      </c>
      <c r="EG134" s="52">
        <v>0</v>
      </c>
      <c r="EH134" s="52">
        <v>0</v>
      </c>
      <c r="EI134" s="52">
        <v>157</v>
      </c>
      <c r="EJ134" s="52">
        <v>151</v>
      </c>
      <c r="EK134" s="52">
        <v>96.178343949044589</v>
      </c>
    </row>
    <row r="135" spans="1:141" s="23" customFormat="1" x14ac:dyDescent="0.2">
      <c r="A135" s="31">
        <v>92845</v>
      </c>
      <c r="B135" s="13" t="s">
        <v>273</v>
      </c>
      <c r="C135" s="14" t="s">
        <v>761</v>
      </c>
      <c r="D135" s="14" t="s">
        <v>1110</v>
      </c>
      <c r="E135" s="34">
        <v>34</v>
      </c>
      <c r="F135" s="36">
        <v>3410</v>
      </c>
      <c r="G135" s="16">
        <v>180</v>
      </c>
      <c r="H135" s="41">
        <v>43370</v>
      </c>
      <c r="I135" s="41">
        <v>40000</v>
      </c>
      <c r="J135" s="59" t="s">
        <v>2566</v>
      </c>
      <c r="K135" s="17" t="s">
        <v>1837</v>
      </c>
      <c r="L135" s="47" t="s">
        <v>2002</v>
      </c>
      <c r="M135" s="47" t="s">
        <v>1930</v>
      </c>
      <c r="N135" s="18">
        <v>6065000</v>
      </c>
      <c r="O135" s="13" t="str">
        <f>VLOOKUP(A:A,[1]ProjectInfoPivot!$1:$1048576,51,FALSE)</f>
        <v>Mortgage Recording Tax, Payment In Lieu Of Taxes, Sales Tax</v>
      </c>
      <c r="P135" s="54">
        <v>0</v>
      </c>
      <c r="Q135" s="54">
        <v>0</v>
      </c>
      <c r="R135" s="54">
        <v>38</v>
      </c>
      <c r="S135" s="54">
        <v>0</v>
      </c>
      <c r="T135" s="54">
        <v>0</v>
      </c>
      <c r="U135" s="54">
        <v>38</v>
      </c>
      <c r="V135" s="54">
        <v>38</v>
      </c>
      <c r="W135" s="54">
        <v>0</v>
      </c>
      <c r="X135" s="54">
        <v>0</v>
      </c>
      <c r="Y135" s="54">
        <v>0</v>
      </c>
      <c r="Z135" s="54">
        <v>8</v>
      </c>
      <c r="AA135" s="54">
        <v>0</v>
      </c>
      <c r="AB135" s="54">
        <v>0</v>
      </c>
      <c r="AC135" s="54">
        <v>0</v>
      </c>
      <c r="AD135" s="54">
        <v>0</v>
      </c>
      <c r="AE135" s="54">
        <v>0</v>
      </c>
      <c r="AF135" s="54">
        <v>71</v>
      </c>
      <c r="AG135" s="54" t="s">
        <v>2480</v>
      </c>
      <c r="AH135" s="54" t="s">
        <v>2481</v>
      </c>
      <c r="AI135" s="20">
        <v>103.60429999999999</v>
      </c>
      <c r="AJ135" s="20">
        <v>400.81659999999999</v>
      </c>
      <c r="AK135" s="20">
        <v>234.995</v>
      </c>
      <c r="AL135" s="20">
        <v>635.8116</v>
      </c>
      <c r="AM135" s="20">
        <v>90.944999999999993</v>
      </c>
      <c r="AN135" s="20">
        <v>678.31359999999995</v>
      </c>
      <c r="AO135" s="20">
        <v>206.28110000000001</v>
      </c>
      <c r="AP135" s="21">
        <v>884.59469999999999</v>
      </c>
      <c r="AQ135" s="20">
        <v>0</v>
      </c>
      <c r="AR135" s="20">
        <v>45.4773</v>
      </c>
      <c r="AS135" s="20">
        <v>0</v>
      </c>
      <c r="AT135" s="21">
        <v>45.4773</v>
      </c>
      <c r="AU135" s="20">
        <v>153.6182</v>
      </c>
      <c r="AV135" s="20">
        <v>659.55399999999997</v>
      </c>
      <c r="AW135" s="20">
        <v>348.43599999999998</v>
      </c>
      <c r="AX135" s="21">
        <v>1007.99</v>
      </c>
      <c r="AY135" s="20">
        <v>0</v>
      </c>
      <c r="AZ135" s="20">
        <v>45.4773</v>
      </c>
      <c r="BA135" s="20">
        <v>0</v>
      </c>
      <c r="BB135" s="21">
        <v>45.4773</v>
      </c>
      <c r="BC135" s="20">
        <v>54.410299999999999</v>
      </c>
      <c r="BD135" s="20">
        <v>459.55540000000002</v>
      </c>
      <c r="BE135" s="20">
        <v>123.4132</v>
      </c>
      <c r="BF135" s="21">
        <v>582.96860000000004</v>
      </c>
      <c r="BG135" s="20">
        <v>101.04770000000001</v>
      </c>
      <c r="BH135" s="20">
        <v>853.46</v>
      </c>
      <c r="BI135" s="20">
        <v>229.1962</v>
      </c>
      <c r="BJ135" s="21">
        <v>1082.6562000000001</v>
      </c>
      <c r="BK135" s="20">
        <v>196.38910000000001</v>
      </c>
      <c r="BL135" s="20">
        <v>1732.5916</v>
      </c>
      <c r="BM135" s="20">
        <v>445.4495</v>
      </c>
      <c r="BN135" s="21">
        <v>2178.0410999999999</v>
      </c>
      <c r="BO135" s="20">
        <v>510.4203</v>
      </c>
      <c r="BP135" s="20">
        <v>4570.8113999999996</v>
      </c>
      <c r="BQ135" s="20">
        <v>1157.7327</v>
      </c>
      <c r="BR135" s="21">
        <v>5728.5440999999992</v>
      </c>
      <c r="BS135" s="20">
        <v>0</v>
      </c>
      <c r="BT135" s="20">
        <v>11.702199999999999</v>
      </c>
      <c r="BU135" s="20">
        <v>0</v>
      </c>
      <c r="BV135" s="21">
        <v>11.702199999999999</v>
      </c>
      <c r="BW135" s="20">
        <f>VLOOKUP(A:A,[1]AssistancePivot!$1:$1048576,32,FALSE)</f>
        <v>0</v>
      </c>
      <c r="BX135" s="20">
        <f>VLOOKUP(A:A,[1]AssistancePivot!$1:$1048576,33,FALSE)</f>
        <v>0</v>
      </c>
      <c r="BY135" s="20">
        <f>VLOOKUP(A:A,[1]AssistancePivot!$1:$1048576,34,FALSE)</f>
        <v>0</v>
      </c>
      <c r="BZ135" s="20">
        <f>Table2[[#This Row],[Energy Tax Savings Through FY18]]+Table2[[#This Row],[Energy Tax Savings FY19 and After]]</f>
        <v>0</v>
      </c>
      <c r="CA135" s="20">
        <v>0</v>
      </c>
      <c r="CB135" s="20">
        <v>0</v>
      </c>
      <c r="CC135" s="20">
        <v>0</v>
      </c>
      <c r="CD135" s="21">
        <v>0</v>
      </c>
      <c r="CE135" s="20">
        <v>169.87119999999999</v>
      </c>
      <c r="CF135" s="20">
        <v>1711.1695</v>
      </c>
      <c r="CG135" s="20">
        <v>385.30099999999999</v>
      </c>
      <c r="CH135" s="21">
        <v>2096.4704999999999</v>
      </c>
      <c r="CI135" s="20">
        <v>680.29150000000004</v>
      </c>
      <c r="CJ135" s="20">
        <v>6270.2786999999998</v>
      </c>
      <c r="CK135" s="20">
        <v>1543.0337</v>
      </c>
      <c r="CL135" s="21">
        <v>7813.3123999999998</v>
      </c>
      <c r="CM135" s="20">
        <v>153.6182</v>
      </c>
      <c r="CN135" s="20">
        <v>716.73350000000005</v>
      </c>
      <c r="CO135" s="20">
        <v>348.43599999999998</v>
      </c>
      <c r="CP135" s="21">
        <v>1065.1695</v>
      </c>
      <c r="CQ135" s="20">
        <v>0</v>
      </c>
      <c r="CR135" s="20">
        <v>0</v>
      </c>
      <c r="CS135" s="20">
        <v>0</v>
      </c>
      <c r="CT135" s="21">
        <v>0</v>
      </c>
      <c r="CU135" s="20">
        <v>0</v>
      </c>
      <c r="CV135" s="20">
        <v>0</v>
      </c>
      <c r="CW135" s="20">
        <v>0</v>
      </c>
      <c r="CX135" s="21">
        <v>0</v>
      </c>
      <c r="CY135" s="20">
        <v>153.6182</v>
      </c>
      <c r="CZ135" s="20">
        <v>716.73350000000005</v>
      </c>
      <c r="DA135" s="20">
        <v>348.43599999999998</v>
      </c>
      <c r="DB135" s="21">
        <v>1065.1695</v>
      </c>
      <c r="DC135" s="20">
        <v>704.96960000000001</v>
      </c>
      <c r="DD135" s="20">
        <v>5695.4188999999997</v>
      </c>
      <c r="DE135" s="20">
        <v>1599.0088000000001</v>
      </c>
      <c r="DF135" s="21">
        <v>7294.4277000000002</v>
      </c>
      <c r="DG135" s="20">
        <v>325.32920000000001</v>
      </c>
      <c r="DH135" s="20">
        <v>3024.1849000000002</v>
      </c>
      <c r="DI135" s="20">
        <v>737.91039999999998</v>
      </c>
      <c r="DJ135" s="21">
        <v>3762.0953</v>
      </c>
      <c r="DK135" s="20">
        <v>1030.2988</v>
      </c>
      <c r="DL135" s="20">
        <v>8719.6038000000008</v>
      </c>
      <c r="DM135" s="20">
        <v>2336.9191999999998</v>
      </c>
      <c r="DN135" s="20">
        <v>11056.523000000001</v>
      </c>
      <c r="DO135" s="20">
        <v>876.68060000000003</v>
      </c>
      <c r="DP135" s="20">
        <v>8002.8702999999996</v>
      </c>
      <c r="DQ135" s="20">
        <v>1988.4831999999999</v>
      </c>
      <c r="DR135" s="22">
        <v>9991.3534999999993</v>
      </c>
      <c r="DS135" s="22">
        <v>0</v>
      </c>
      <c r="DT135" s="22">
        <v>0</v>
      </c>
      <c r="DU135" s="22">
        <v>0</v>
      </c>
      <c r="DV135" s="22">
        <v>0</v>
      </c>
      <c r="DW135" s="52">
        <v>38</v>
      </c>
      <c r="DX135" s="52">
        <v>0</v>
      </c>
      <c r="DY135" s="52">
        <v>0</v>
      </c>
      <c r="DZ135" s="52">
        <v>0</v>
      </c>
      <c r="EA135" s="52">
        <v>38</v>
      </c>
      <c r="EB135" s="52">
        <v>0</v>
      </c>
      <c r="EC135" s="52">
        <v>0</v>
      </c>
      <c r="ED135" s="52">
        <v>0</v>
      </c>
      <c r="EE135" s="52">
        <v>100</v>
      </c>
      <c r="EF135" s="52">
        <v>0</v>
      </c>
      <c r="EG135" s="52">
        <v>0</v>
      </c>
      <c r="EH135" s="52">
        <v>0</v>
      </c>
      <c r="EI135" s="52">
        <v>38</v>
      </c>
      <c r="EJ135" s="52">
        <v>38</v>
      </c>
      <c r="EK135" s="52">
        <v>100</v>
      </c>
    </row>
    <row r="136" spans="1:141" s="23" customFormat="1" x14ac:dyDescent="0.2">
      <c r="A136" s="31">
        <v>92846</v>
      </c>
      <c r="B136" s="13" t="s">
        <v>274</v>
      </c>
      <c r="C136" s="14" t="s">
        <v>762</v>
      </c>
      <c r="D136" s="14" t="s">
        <v>1112</v>
      </c>
      <c r="E136" s="34">
        <v>3</v>
      </c>
      <c r="F136" s="36">
        <v>1013</v>
      </c>
      <c r="G136" s="16">
        <v>29</v>
      </c>
      <c r="H136" s="41">
        <v>27156</v>
      </c>
      <c r="I136" s="41">
        <v>1100000</v>
      </c>
      <c r="J136" s="59" t="s">
        <v>2567</v>
      </c>
      <c r="K136" s="17" t="s">
        <v>1882</v>
      </c>
      <c r="L136" s="47" t="s">
        <v>2003</v>
      </c>
      <c r="M136" s="47" t="s">
        <v>2004</v>
      </c>
      <c r="N136" s="18">
        <v>159900000</v>
      </c>
      <c r="O136" s="13" t="str">
        <f>VLOOKUP(A:A,[1]ProjectInfoPivot!$1:$1048576,51,FALSE)</f>
        <v>Business Incentive Rate, Sales Tax, Sales Tax Growth Credits</v>
      </c>
      <c r="P136" s="54">
        <v>0</v>
      </c>
      <c r="Q136" s="54">
        <v>0</v>
      </c>
      <c r="R136" s="54">
        <v>8560</v>
      </c>
      <c r="S136" s="54">
        <v>0</v>
      </c>
      <c r="T136" s="54">
        <v>331</v>
      </c>
      <c r="U136" s="54">
        <v>8891</v>
      </c>
      <c r="V136" s="54">
        <v>8989</v>
      </c>
      <c r="W136" s="54">
        <v>0</v>
      </c>
      <c r="X136" s="54">
        <v>3503</v>
      </c>
      <c r="Y136" s="54">
        <v>3349</v>
      </c>
      <c r="Z136" s="54">
        <v>3052</v>
      </c>
      <c r="AA136" s="54">
        <v>89</v>
      </c>
      <c r="AB136" s="54">
        <v>0</v>
      </c>
      <c r="AC136" s="54">
        <v>0</v>
      </c>
      <c r="AD136" s="54">
        <v>0</v>
      </c>
      <c r="AE136" s="54">
        <v>10</v>
      </c>
      <c r="AF136" s="54">
        <v>0</v>
      </c>
      <c r="AG136" s="54" t="s">
        <v>2480</v>
      </c>
      <c r="AH136" s="54" t="s">
        <v>2480</v>
      </c>
      <c r="AI136" s="20">
        <v>9192.0224999999991</v>
      </c>
      <c r="AJ136" s="20">
        <v>65593.247600000002</v>
      </c>
      <c r="AK136" s="20">
        <v>12612.2796</v>
      </c>
      <c r="AL136" s="20">
        <v>78205.527199999997</v>
      </c>
      <c r="AM136" s="20">
        <v>17070.8989</v>
      </c>
      <c r="AN136" s="20">
        <v>102368.81819999999</v>
      </c>
      <c r="AO136" s="20">
        <v>23422.805</v>
      </c>
      <c r="AP136" s="21">
        <v>125791.6232</v>
      </c>
      <c r="AQ136" s="20">
        <v>0</v>
      </c>
      <c r="AR136" s="20">
        <v>0</v>
      </c>
      <c r="AS136" s="20">
        <v>0</v>
      </c>
      <c r="AT136" s="21">
        <v>0</v>
      </c>
      <c r="AU136" s="20">
        <v>0</v>
      </c>
      <c r="AV136" s="20">
        <v>0</v>
      </c>
      <c r="AW136" s="20">
        <v>0</v>
      </c>
      <c r="AX136" s="21">
        <v>0</v>
      </c>
      <c r="AY136" s="20">
        <v>0</v>
      </c>
      <c r="AZ136" s="20">
        <v>0</v>
      </c>
      <c r="BA136" s="20">
        <v>0</v>
      </c>
      <c r="BB136" s="21">
        <v>0</v>
      </c>
      <c r="BC136" s="20">
        <v>14907.3451</v>
      </c>
      <c r="BD136" s="20">
        <v>70512.168300000005</v>
      </c>
      <c r="BE136" s="20">
        <v>20454.214899999999</v>
      </c>
      <c r="BF136" s="21">
        <v>90966.383200000011</v>
      </c>
      <c r="BG136" s="20">
        <v>27685.069599999999</v>
      </c>
      <c r="BH136" s="20">
        <v>130951.16959999999</v>
      </c>
      <c r="BI136" s="20">
        <v>37986.399299999997</v>
      </c>
      <c r="BJ136" s="21">
        <v>168937.56889999998</v>
      </c>
      <c r="BK136" s="20">
        <v>68855.3361</v>
      </c>
      <c r="BL136" s="20">
        <v>369425.40370000002</v>
      </c>
      <c r="BM136" s="20">
        <v>94475.698799999998</v>
      </c>
      <c r="BN136" s="21">
        <v>463901.10250000004</v>
      </c>
      <c r="BO136" s="20">
        <v>62112.821499999998</v>
      </c>
      <c r="BP136" s="20">
        <v>328121.31469999999</v>
      </c>
      <c r="BQ136" s="20">
        <v>85224.364000000001</v>
      </c>
      <c r="BR136" s="21">
        <v>413345.67869999999</v>
      </c>
      <c r="BS136" s="20">
        <v>0.76939999999999997</v>
      </c>
      <c r="BT136" s="20">
        <v>180.64619999999999</v>
      </c>
      <c r="BU136" s="20">
        <v>8819.3538000000008</v>
      </c>
      <c r="BV136" s="21">
        <v>9000</v>
      </c>
      <c r="BW136" s="20">
        <f>VLOOKUP(A:A,[1]AssistancePivot!$1:$1048576,32,FALSE)</f>
        <v>7.0456000000000003</v>
      </c>
      <c r="BX136" s="20">
        <f>VLOOKUP(A:A,[1]AssistancePivot!$1:$1048576,33,FALSE)</f>
        <v>183.4074</v>
      </c>
      <c r="BY136" s="20">
        <f>VLOOKUP(A:A,[1]AssistancePivot!$1:$1048576,34,FALSE)</f>
        <v>2.5646</v>
      </c>
      <c r="BZ136" s="20">
        <f>Table2[[#This Row],[Energy Tax Savings Through FY18]]+Table2[[#This Row],[Energy Tax Savings FY19 and After]]</f>
        <v>185.97200000000001</v>
      </c>
      <c r="CA136" s="20">
        <v>0</v>
      </c>
      <c r="CB136" s="20">
        <v>0</v>
      </c>
      <c r="CC136" s="20">
        <v>0</v>
      </c>
      <c r="CD136" s="21">
        <v>0</v>
      </c>
      <c r="CE136" s="20">
        <v>41588.955900000001</v>
      </c>
      <c r="CF136" s="20">
        <v>223088.38769999999</v>
      </c>
      <c r="CG136" s="20">
        <v>57063.778899999998</v>
      </c>
      <c r="CH136" s="21">
        <v>280152.1666</v>
      </c>
      <c r="CI136" s="20">
        <v>103693.9624</v>
      </c>
      <c r="CJ136" s="20">
        <v>550845.64879999997</v>
      </c>
      <c r="CK136" s="20">
        <v>133466.22450000001</v>
      </c>
      <c r="CL136" s="21">
        <v>684311.87329999998</v>
      </c>
      <c r="CM136" s="20">
        <v>7.8150000000000004</v>
      </c>
      <c r="CN136" s="20">
        <v>364.05360000000002</v>
      </c>
      <c r="CO136" s="20">
        <v>8821.9184000000005</v>
      </c>
      <c r="CP136" s="21">
        <v>9185.9719999999998</v>
      </c>
      <c r="CQ136" s="20">
        <v>0</v>
      </c>
      <c r="CR136" s="20">
        <v>116.05029999999999</v>
      </c>
      <c r="CS136" s="20">
        <v>0</v>
      </c>
      <c r="CT136" s="21">
        <v>116.05029999999999</v>
      </c>
      <c r="CU136" s="20">
        <v>0</v>
      </c>
      <c r="CV136" s="20">
        <v>0</v>
      </c>
      <c r="CW136" s="20">
        <v>0</v>
      </c>
      <c r="CX136" s="21">
        <v>0</v>
      </c>
      <c r="CY136" s="20">
        <v>7.8150000000000004</v>
      </c>
      <c r="CZ136" s="20">
        <v>248.0033</v>
      </c>
      <c r="DA136" s="20">
        <v>8821.9184000000005</v>
      </c>
      <c r="DB136" s="21">
        <v>9069.9217000000008</v>
      </c>
      <c r="DC136" s="20">
        <v>88375.742899999997</v>
      </c>
      <c r="DD136" s="20">
        <v>496083.38050000003</v>
      </c>
      <c r="DE136" s="20">
        <v>121259.4486</v>
      </c>
      <c r="DF136" s="21">
        <v>617342.82909999997</v>
      </c>
      <c r="DG136" s="20">
        <v>84181.370599999995</v>
      </c>
      <c r="DH136" s="20">
        <v>424551.72560000001</v>
      </c>
      <c r="DI136" s="20">
        <v>115504.3931</v>
      </c>
      <c r="DJ136" s="21">
        <v>540056.11869999999</v>
      </c>
      <c r="DK136" s="20">
        <v>172557.11350000001</v>
      </c>
      <c r="DL136" s="20">
        <v>920635.10609999998</v>
      </c>
      <c r="DM136" s="20">
        <v>236763.84169999999</v>
      </c>
      <c r="DN136" s="20">
        <v>1157398.9478</v>
      </c>
      <c r="DO136" s="20">
        <v>172549.2985</v>
      </c>
      <c r="DP136" s="20">
        <v>920387.10279999999</v>
      </c>
      <c r="DQ136" s="20">
        <v>227941.92329999999</v>
      </c>
      <c r="DR136" s="22">
        <v>1148329.0260999999</v>
      </c>
      <c r="DS136" s="22">
        <v>0</v>
      </c>
      <c r="DT136" s="22">
        <v>100.908</v>
      </c>
      <c r="DU136" s="22">
        <v>0</v>
      </c>
      <c r="DV136" s="22">
        <v>0</v>
      </c>
      <c r="DW136" s="52">
        <v>0</v>
      </c>
      <c r="DX136" s="52">
        <v>0</v>
      </c>
      <c r="DY136" s="52">
        <v>0</v>
      </c>
      <c r="DZ136" s="52">
        <v>8531</v>
      </c>
      <c r="EA136" s="52">
        <v>0</v>
      </c>
      <c r="EB136" s="52">
        <v>0</v>
      </c>
      <c r="EC136" s="52">
        <v>0</v>
      </c>
      <c r="ED136" s="52">
        <v>8531</v>
      </c>
      <c r="EE136" s="52">
        <v>0</v>
      </c>
      <c r="EF136" s="52">
        <v>0</v>
      </c>
      <c r="EG136" s="52">
        <v>0</v>
      </c>
      <c r="EH136" s="52">
        <v>100</v>
      </c>
      <c r="EI136" s="52">
        <v>8531</v>
      </c>
      <c r="EJ136" s="52">
        <v>8531</v>
      </c>
      <c r="EK136" s="52">
        <v>100</v>
      </c>
    </row>
    <row r="137" spans="1:141" s="23" customFormat="1" x14ac:dyDescent="0.2">
      <c r="A137" s="31">
        <v>92853</v>
      </c>
      <c r="B137" s="13" t="s">
        <v>275</v>
      </c>
      <c r="C137" s="14" t="s">
        <v>763</v>
      </c>
      <c r="D137" s="14" t="s">
        <v>1113</v>
      </c>
      <c r="E137" s="34">
        <v>49</v>
      </c>
      <c r="F137" s="36">
        <v>5</v>
      </c>
      <c r="G137" s="16">
        <v>99</v>
      </c>
      <c r="H137" s="41">
        <v>7500</v>
      </c>
      <c r="I137" s="41">
        <v>27000</v>
      </c>
      <c r="J137" s="59" t="s">
        <v>2568</v>
      </c>
      <c r="K137" s="17" t="s">
        <v>1889</v>
      </c>
      <c r="L137" s="47" t="s">
        <v>2005</v>
      </c>
      <c r="M137" s="47" t="s">
        <v>1982</v>
      </c>
      <c r="N137" s="18">
        <v>5355000</v>
      </c>
      <c r="O137" s="13" t="str">
        <f>VLOOKUP(A:A,[1]ProjectInfoPivot!$1:$1048576,51,FALSE)</f>
        <v>Mortgage Recording Tax, Tax Exempt Bonds</v>
      </c>
      <c r="P137" s="54">
        <v>0</v>
      </c>
      <c r="Q137" s="54">
        <v>0</v>
      </c>
      <c r="R137" s="54">
        <v>0</v>
      </c>
      <c r="S137" s="54">
        <v>0</v>
      </c>
      <c r="T137" s="54">
        <v>0</v>
      </c>
      <c r="U137" s="54">
        <v>0</v>
      </c>
      <c r="V137" s="54">
        <v>125</v>
      </c>
      <c r="W137" s="54">
        <v>0</v>
      </c>
      <c r="X137" s="54">
        <v>0</v>
      </c>
      <c r="Y137" s="54">
        <v>0</v>
      </c>
      <c r="Z137" s="54">
        <v>0</v>
      </c>
      <c r="AA137" s="54">
        <v>0</v>
      </c>
      <c r="AB137" s="54">
        <v>0</v>
      </c>
      <c r="AC137" s="54">
        <v>0</v>
      </c>
      <c r="AD137" s="54">
        <v>0</v>
      </c>
      <c r="AE137" s="54">
        <v>0</v>
      </c>
      <c r="AF137" s="54"/>
      <c r="AG137" s="54"/>
      <c r="AH137" s="54"/>
      <c r="AI137" s="20">
        <v>0</v>
      </c>
      <c r="AJ137" s="20">
        <v>0</v>
      </c>
      <c r="AK137" s="20">
        <v>0</v>
      </c>
      <c r="AL137" s="20">
        <v>0</v>
      </c>
      <c r="AM137" s="20">
        <v>0</v>
      </c>
      <c r="AN137" s="20">
        <v>0</v>
      </c>
      <c r="AO137" s="20">
        <v>0</v>
      </c>
      <c r="AP137" s="21">
        <v>0</v>
      </c>
      <c r="AQ137" s="20">
        <v>0</v>
      </c>
      <c r="AR137" s="20">
        <v>95.188999999999993</v>
      </c>
      <c r="AS137" s="20">
        <v>0</v>
      </c>
      <c r="AT137" s="21">
        <v>95.188999999999993</v>
      </c>
      <c r="AU137" s="20">
        <v>0</v>
      </c>
      <c r="AV137" s="20">
        <v>0</v>
      </c>
      <c r="AW137" s="20">
        <v>0</v>
      </c>
      <c r="AX137" s="21">
        <v>0</v>
      </c>
      <c r="AY137" s="20">
        <v>0</v>
      </c>
      <c r="AZ137" s="20">
        <v>95.188999999999993</v>
      </c>
      <c r="BA137" s="20">
        <v>0</v>
      </c>
      <c r="BB137" s="21">
        <v>95.188999999999993</v>
      </c>
      <c r="BC137" s="20">
        <v>62.674300000000002</v>
      </c>
      <c r="BD137" s="20">
        <v>533.86860000000001</v>
      </c>
      <c r="BE137" s="20">
        <v>0</v>
      </c>
      <c r="BF137" s="21">
        <v>533.86860000000001</v>
      </c>
      <c r="BG137" s="20">
        <v>116.3951</v>
      </c>
      <c r="BH137" s="20">
        <v>991.46990000000005</v>
      </c>
      <c r="BI137" s="20">
        <v>0</v>
      </c>
      <c r="BJ137" s="21">
        <v>991.46990000000005</v>
      </c>
      <c r="BK137" s="20">
        <v>179.0694</v>
      </c>
      <c r="BL137" s="20">
        <v>1525.3385000000001</v>
      </c>
      <c r="BM137" s="20">
        <v>0</v>
      </c>
      <c r="BN137" s="21">
        <v>1525.3385000000001</v>
      </c>
      <c r="BO137" s="20">
        <v>179.6233</v>
      </c>
      <c r="BP137" s="20">
        <v>1659.5601999999999</v>
      </c>
      <c r="BQ137" s="20">
        <v>0</v>
      </c>
      <c r="BR137" s="21">
        <v>1659.5601999999999</v>
      </c>
      <c r="BS137" s="20">
        <v>0</v>
      </c>
      <c r="BT137" s="20">
        <v>0</v>
      </c>
      <c r="BU137" s="20">
        <v>0</v>
      </c>
      <c r="BV137" s="21">
        <v>0</v>
      </c>
      <c r="BW137" s="20">
        <f>VLOOKUP(A:A,[1]AssistancePivot!$1:$1048576,32,FALSE)</f>
        <v>0</v>
      </c>
      <c r="BX137" s="20">
        <f>VLOOKUP(A:A,[1]AssistancePivot!$1:$1048576,33,FALSE)</f>
        <v>0</v>
      </c>
      <c r="BY137" s="20">
        <f>VLOOKUP(A:A,[1]AssistancePivot!$1:$1048576,34,FALSE)</f>
        <v>0</v>
      </c>
      <c r="BZ137" s="20">
        <f>Table2[[#This Row],[Energy Tax Savings Through FY18]]+Table2[[#This Row],[Energy Tax Savings FY19 and After]]</f>
        <v>0</v>
      </c>
      <c r="CA137" s="20">
        <v>0.24149999999999999</v>
      </c>
      <c r="CB137" s="20">
        <v>8.4952000000000005</v>
      </c>
      <c r="CC137" s="20">
        <v>0</v>
      </c>
      <c r="CD137" s="21">
        <v>8.4952000000000005</v>
      </c>
      <c r="CE137" s="20">
        <v>210.5779</v>
      </c>
      <c r="CF137" s="20">
        <v>2088.6632</v>
      </c>
      <c r="CG137" s="20">
        <v>0</v>
      </c>
      <c r="CH137" s="21">
        <v>2088.6632</v>
      </c>
      <c r="CI137" s="20">
        <v>389.9597</v>
      </c>
      <c r="CJ137" s="20">
        <v>3739.7282</v>
      </c>
      <c r="CK137" s="20">
        <v>0</v>
      </c>
      <c r="CL137" s="21">
        <v>3739.7282</v>
      </c>
      <c r="CM137" s="20">
        <v>0.24149999999999999</v>
      </c>
      <c r="CN137" s="20">
        <v>103.6842</v>
      </c>
      <c r="CO137" s="20">
        <v>0</v>
      </c>
      <c r="CP137" s="21">
        <v>103.6842</v>
      </c>
      <c r="CQ137" s="20">
        <v>0</v>
      </c>
      <c r="CR137" s="20">
        <v>0</v>
      </c>
      <c r="CS137" s="20">
        <v>0</v>
      </c>
      <c r="CT137" s="21">
        <v>0</v>
      </c>
      <c r="CU137" s="20">
        <v>0</v>
      </c>
      <c r="CV137" s="20">
        <v>0</v>
      </c>
      <c r="CW137" s="20">
        <v>0</v>
      </c>
      <c r="CX137" s="21">
        <v>0</v>
      </c>
      <c r="CY137" s="20">
        <v>0.24149999999999999</v>
      </c>
      <c r="CZ137" s="20">
        <v>103.6842</v>
      </c>
      <c r="DA137" s="20">
        <v>0</v>
      </c>
      <c r="DB137" s="21">
        <v>103.6842</v>
      </c>
      <c r="DC137" s="20">
        <v>179.6233</v>
      </c>
      <c r="DD137" s="20">
        <v>1754.7492</v>
      </c>
      <c r="DE137" s="20">
        <v>0</v>
      </c>
      <c r="DF137" s="21">
        <v>1754.7492</v>
      </c>
      <c r="DG137" s="20">
        <v>389.64729999999997</v>
      </c>
      <c r="DH137" s="20">
        <v>3614.0016999999998</v>
      </c>
      <c r="DI137" s="20">
        <v>0</v>
      </c>
      <c r="DJ137" s="21">
        <v>3614.0016999999998</v>
      </c>
      <c r="DK137" s="20">
        <v>569.27059999999994</v>
      </c>
      <c r="DL137" s="20">
        <v>5368.7509</v>
      </c>
      <c r="DM137" s="20">
        <v>0</v>
      </c>
      <c r="DN137" s="20">
        <v>5368.7509</v>
      </c>
      <c r="DO137" s="20">
        <v>569.02909999999997</v>
      </c>
      <c r="DP137" s="20">
        <v>5265.0667000000003</v>
      </c>
      <c r="DQ137" s="20">
        <v>0</v>
      </c>
      <c r="DR137" s="22">
        <v>5265.0667000000003</v>
      </c>
      <c r="DS137" s="22">
        <v>0</v>
      </c>
      <c r="DT137" s="22">
        <v>0</v>
      </c>
      <c r="DU137" s="22">
        <v>0</v>
      </c>
      <c r="DV137" s="22">
        <v>0</v>
      </c>
      <c r="DW137" s="52"/>
      <c r="DX137" s="52"/>
      <c r="DY137" s="52"/>
      <c r="DZ137" s="52"/>
      <c r="EA137" s="52"/>
      <c r="EB137" s="52"/>
      <c r="EC137" s="52"/>
      <c r="ED137" s="52"/>
      <c r="EE137" s="52"/>
      <c r="EF137" s="52"/>
      <c r="EG137" s="52"/>
      <c r="EH137" s="52"/>
      <c r="EI137" s="52"/>
      <c r="EJ137" s="52"/>
      <c r="EK137" s="52"/>
    </row>
    <row r="138" spans="1:141" s="23" customFormat="1" x14ac:dyDescent="0.2">
      <c r="A138" s="31">
        <v>92857</v>
      </c>
      <c r="B138" s="13" t="s">
        <v>276</v>
      </c>
      <c r="C138" s="14" t="s">
        <v>764</v>
      </c>
      <c r="D138" s="14" t="s">
        <v>1109</v>
      </c>
      <c r="E138" s="34">
        <v>44</v>
      </c>
      <c r="F138" s="36">
        <v>6564</v>
      </c>
      <c r="G138" s="16">
        <v>16</v>
      </c>
      <c r="H138" s="41">
        <v>20075</v>
      </c>
      <c r="I138" s="41">
        <v>20329</v>
      </c>
      <c r="J138" s="59" t="s">
        <v>2510</v>
      </c>
      <c r="K138" s="17" t="s">
        <v>1876</v>
      </c>
      <c r="L138" s="47" t="s">
        <v>1960</v>
      </c>
      <c r="M138" s="47" t="s">
        <v>2006</v>
      </c>
      <c r="N138" s="18">
        <v>3347700</v>
      </c>
      <c r="O138" s="13" t="str">
        <f>VLOOKUP(A:A,[1]ProjectInfoPivot!$1:$1048576,51,FALSE)</f>
        <v>Mortgage Recording Tax, Tax Exempt Bonds</v>
      </c>
      <c r="P138" s="54">
        <v>0</v>
      </c>
      <c r="Q138" s="54">
        <v>0</v>
      </c>
      <c r="R138" s="54">
        <v>0</v>
      </c>
      <c r="S138" s="54">
        <v>0</v>
      </c>
      <c r="T138" s="54">
        <v>0</v>
      </c>
      <c r="U138" s="54">
        <v>0</v>
      </c>
      <c r="V138" s="54">
        <v>182</v>
      </c>
      <c r="W138" s="54">
        <v>0</v>
      </c>
      <c r="X138" s="54">
        <v>0</v>
      </c>
      <c r="Y138" s="54">
        <v>17</v>
      </c>
      <c r="Z138" s="54">
        <v>0</v>
      </c>
      <c r="AA138" s="54">
        <v>0</v>
      </c>
      <c r="AB138" s="54">
        <v>0</v>
      </c>
      <c r="AC138" s="54">
        <v>0</v>
      </c>
      <c r="AD138" s="54">
        <v>0</v>
      </c>
      <c r="AE138" s="54">
        <v>0</v>
      </c>
      <c r="AF138" s="54"/>
      <c r="AG138" s="54"/>
      <c r="AH138" s="54"/>
      <c r="AI138" s="20">
        <v>0</v>
      </c>
      <c r="AJ138" s="20">
        <v>0</v>
      </c>
      <c r="AK138" s="20">
        <v>0</v>
      </c>
      <c r="AL138" s="20">
        <v>0</v>
      </c>
      <c r="AM138" s="20">
        <v>0</v>
      </c>
      <c r="AN138" s="20">
        <v>0</v>
      </c>
      <c r="AO138" s="20">
        <v>0</v>
      </c>
      <c r="AP138" s="21">
        <v>0</v>
      </c>
      <c r="AQ138" s="20">
        <v>0</v>
      </c>
      <c r="AR138" s="20">
        <v>107.4491</v>
      </c>
      <c r="AS138" s="20">
        <v>0</v>
      </c>
      <c r="AT138" s="21">
        <v>107.4491</v>
      </c>
      <c r="AU138" s="20">
        <v>0</v>
      </c>
      <c r="AV138" s="20">
        <v>0</v>
      </c>
      <c r="AW138" s="20">
        <v>0</v>
      </c>
      <c r="AX138" s="21">
        <v>0</v>
      </c>
      <c r="AY138" s="20">
        <v>0</v>
      </c>
      <c r="AZ138" s="20">
        <v>107.4491</v>
      </c>
      <c r="BA138" s="20">
        <v>0</v>
      </c>
      <c r="BB138" s="21">
        <v>107.4491</v>
      </c>
      <c r="BC138" s="20">
        <v>112.7218</v>
      </c>
      <c r="BD138" s="20">
        <v>802.84739999999999</v>
      </c>
      <c r="BE138" s="20">
        <v>0</v>
      </c>
      <c r="BF138" s="21">
        <v>802.84739999999999</v>
      </c>
      <c r="BG138" s="20">
        <v>209.34049999999999</v>
      </c>
      <c r="BH138" s="20">
        <v>1491.0024000000001</v>
      </c>
      <c r="BI138" s="20">
        <v>0</v>
      </c>
      <c r="BJ138" s="21">
        <v>1491.0024000000001</v>
      </c>
      <c r="BK138" s="20">
        <v>322.06229999999999</v>
      </c>
      <c r="BL138" s="20">
        <v>2293.8498</v>
      </c>
      <c r="BM138" s="20">
        <v>0</v>
      </c>
      <c r="BN138" s="21">
        <v>2293.8498</v>
      </c>
      <c r="BO138" s="20">
        <v>340.11860000000001</v>
      </c>
      <c r="BP138" s="20">
        <v>2845.5895999999998</v>
      </c>
      <c r="BQ138" s="20">
        <v>0</v>
      </c>
      <c r="BR138" s="21">
        <v>2845.5895999999998</v>
      </c>
      <c r="BS138" s="20">
        <v>0</v>
      </c>
      <c r="BT138" s="20">
        <v>0</v>
      </c>
      <c r="BU138" s="20">
        <v>0</v>
      </c>
      <c r="BV138" s="21">
        <v>0</v>
      </c>
      <c r="BW138" s="20">
        <f>VLOOKUP(A:A,[1]AssistancePivot!$1:$1048576,32,FALSE)</f>
        <v>0</v>
      </c>
      <c r="BX138" s="20">
        <f>VLOOKUP(A:A,[1]AssistancePivot!$1:$1048576,33,FALSE)</f>
        <v>0</v>
      </c>
      <c r="BY138" s="20">
        <f>VLOOKUP(A:A,[1]AssistancePivot!$1:$1048576,34,FALSE)</f>
        <v>0</v>
      </c>
      <c r="BZ138" s="20">
        <f>Table2[[#This Row],[Energy Tax Savings Through FY18]]+Table2[[#This Row],[Energy Tax Savings FY19 and After]]</f>
        <v>0</v>
      </c>
      <c r="CA138" s="20">
        <v>0</v>
      </c>
      <c r="CB138" s="20">
        <v>23.735199999999999</v>
      </c>
      <c r="CC138" s="20">
        <v>0</v>
      </c>
      <c r="CD138" s="21">
        <v>23.735199999999999</v>
      </c>
      <c r="CE138" s="20">
        <v>377.45479999999998</v>
      </c>
      <c r="CF138" s="20">
        <v>3257.5383999999999</v>
      </c>
      <c r="CG138" s="20">
        <v>0</v>
      </c>
      <c r="CH138" s="21">
        <v>3257.5383999999999</v>
      </c>
      <c r="CI138" s="20">
        <v>717.57339999999999</v>
      </c>
      <c r="CJ138" s="20">
        <v>6079.3927999999996</v>
      </c>
      <c r="CK138" s="20">
        <v>0</v>
      </c>
      <c r="CL138" s="21">
        <v>6079.3927999999996</v>
      </c>
      <c r="CM138" s="20">
        <v>0</v>
      </c>
      <c r="CN138" s="20">
        <v>131.18430000000001</v>
      </c>
      <c r="CO138" s="20">
        <v>0</v>
      </c>
      <c r="CP138" s="21">
        <v>131.18430000000001</v>
      </c>
      <c r="CQ138" s="20">
        <v>0</v>
      </c>
      <c r="CR138" s="20">
        <v>0</v>
      </c>
      <c r="CS138" s="20">
        <v>0</v>
      </c>
      <c r="CT138" s="21">
        <v>0</v>
      </c>
      <c r="CU138" s="20">
        <v>0</v>
      </c>
      <c r="CV138" s="20">
        <v>0</v>
      </c>
      <c r="CW138" s="20">
        <v>0</v>
      </c>
      <c r="CX138" s="21">
        <v>0</v>
      </c>
      <c r="CY138" s="20">
        <v>0</v>
      </c>
      <c r="CZ138" s="20">
        <v>131.18430000000001</v>
      </c>
      <c r="DA138" s="20">
        <v>0</v>
      </c>
      <c r="DB138" s="21">
        <v>131.18430000000001</v>
      </c>
      <c r="DC138" s="20">
        <v>340.11860000000001</v>
      </c>
      <c r="DD138" s="20">
        <v>2953.0387000000001</v>
      </c>
      <c r="DE138" s="20">
        <v>0</v>
      </c>
      <c r="DF138" s="21">
        <v>2953.0387000000001</v>
      </c>
      <c r="DG138" s="20">
        <v>699.51710000000003</v>
      </c>
      <c r="DH138" s="20">
        <v>5551.3882000000003</v>
      </c>
      <c r="DI138" s="20">
        <v>0</v>
      </c>
      <c r="DJ138" s="21">
        <v>5551.3882000000003</v>
      </c>
      <c r="DK138" s="20">
        <v>1039.6357</v>
      </c>
      <c r="DL138" s="20">
        <v>8504.4269000000004</v>
      </c>
      <c r="DM138" s="20">
        <v>0</v>
      </c>
      <c r="DN138" s="20">
        <v>8504.4269000000004</v>
      </c>
      <c r="DO138" s="20">
        <v>1039.6357</v>
      </c>
      <c r="DP138" s="20">
        <v>8373.2425999999996</v>
      </c>
      <c r="DQ138" s="20">
        <v>0</v>
      </c>
      <c r="DR138" s="22">
        <v>8373.2425999999996</v>
      </c>
      <c r="DS138" s="22">
        <v>0</v>
      </c>
      <c r="DT138" s="22">
        <v>0</v>
      </c>
      <c r="DU138" s="22">
        <v>0</v>
      </c>
      <c r="DV138" s="22">
        <v>0</v>
      </c>
      <c r="DW138" s="52"/>
      <c r="DX138" s="52"/>
      <c r="DY138" s="52"/>
      <c r="DZ138" s="52"/>
      <c r="EA138" s="52"/>
      <c r="EB138" s="52"/>
      <c r="EC138" s="52"/>
      <c r="ED138" s="52"/>
      <c r="EE138" s="52"/>
      <c r="EF138" s="52"/>
      <c r="EG138" s="52"/>
      <c r="EH138" s="52"/>
      <c r="EI138" s="52"/>
      <c r="EJ138" s="52"/>
      <c r="EK138" s="52"/>
    </row>
    <row r="139" spans="1:141" s="23" customFormat="1" ht="25.5" x14ac:dyDescent="0.2">
      <c r="A139" s="31">
        <v>92891</v>
      </c>
      <c r="B139" s="13" t="s">
        <v>277</v>
      </c>
      <c r="C139" s="14" t="s">
        <v>765</v>
      </c>
      <c r="D139" s="14" t="s">
        <v>1109</v>
      </c>
      <c r="E139" s="34">
        <v>38</v>
      </c>
      <c r="F139" s="36">
        <v>712</v>
      </c>
      <c r="G139" s="16">
        <v>28</v>
      </c>
      <c r="H139" s="41">
        <v>37029</v>
      </c>
      <c r="I139" s="41">
        <v>47680</v>
      </c>
      <c r="J139" s="59" t="s">
        <v>2569</v>
      </c>
      <c r="K139" s="17" t="s">
        <v>1837</v>
      </c>
      <c r="L139" s="47" t="s">
        <v>2007</v>
      </c>
      <c r="M139" s="47" t="s">
        <v>1913</v>
      </c>
      <c r="N139" s="18">
        <v>2430000</v>
      </c>
      <c r="O139" s="13" t="str">
        <f>VLOOKUP(A:A,[1]ProjectInfoPivot!$1:$1048576,51,FALSE)</f>
        <v>Mortgage Recording Tax, Payment In Lieu Of Taxes</v>
      </c>
      <c r="P139" s="54">
        <v>0</v>
      </c>
      <c r="Q139" s="54">
        <v>0</v>
      </c>
      <c r="R139" s="54">
        <v>29</v>
      </c>
      <c r="S139" s="54">
        <v>0</v>
      </c>
      <c r="T139" s="54">
        <v>0</v>
      </c>
      <c r="U139" s="54">
        <v>29</v>
      </c>
      <c r="V139" s="54">
        <v>29</v>
      </c>
      <c r="W139" s="54">
        <v>0</v>
      </c>
      <c r="X139" s="54">
        <v>0</v>
      </c>
      <c r="Y139" s="54">
        <v>0</v>
      </c>
      <c r="Z139" s="54">
        <v>3</v>
      </c>
      <c r="AA139" s="54">
        <v>0</v>
      </c>
      <c r="AB139" s="54">
        <v>0</v>
      </c>
      <c r="AC139" s="54">
        <v>0</v>
      </c>
      <c r="AD139" s="54">
        <v>0</v>
      </c>
      <c r="AE139" s="54">
        <v>0</v>
      </c>
      <c r="AF139" s="54">
        <v>100</v>
      </c>
      <c r="AG139" s="54" t="s">
        <v>2480</v>
      </c>
      <c r="AH139" s="54" t="s">
        <v>2481</v>
      </c>
      <c r="AI139" s="20">
        <v>43.092100000000002</v>
      </c>
      <c r="AJ139" s="20">
        <v>306.60669999999999</v>
      </c>
      <c r="AK139" s="20">
        <v>96.587400000000002</v>
      </c>
      <c r="AL139" s="20">
        <v>403.19409999999999</v>
      </c>
      <c r="AM139" s="20">
        <v>114.9415</v>
      </c>
      <c r="AN139" s="20">
        <v>667.41470000000004</v>
      </c>
      <c r="AO139" s="20">
        <v>257.63220000000001</v>
      </c>
      <c r="AP139" s="21">
        <v>925.04690000000005</v>
      </c>
      <c r="AQ139" s="20">
        <v>0</v>
      </c>
      <c r="AR139" s="20">
        <v>54.214100000000002</v>
      </c>
      <c r="AS139" s="20">
        <v>0</v>
      </c>
      <c r="AT139" s="21">
        <v>54.214100000000002</v>
      </c>
      <c r="AU139" s="20">
        <v>84.912400000000005</v>
      </c>
      <c r="AV139" s="20">
        <v>498.59379999999999</v>
      </c>
      <c r="AW139" s="20">
        <v>190.3244</v>
      </c>
      <c r="AX139" s="21">
        <v>688.91819999999996</v>
      </c>
      <c r="AY139" s="20">
        <v>0</v>
      </c>
      <c r="AZ139" s="20">
        <v>54.214100000000002</v>
      </c>
      <c r="BA139" s="20">
        <v>0</v>
      </c>
      <c r="BB139" s="21">
        <v>54.214100000000002</v>
      </c>
      <c r="BC139" s="20">
        <v>54.99</v>
      </c>
      <c r="BD139" s="20">
        <v>298.99880000000002</v>
      </c>
      <c r="BE139" s="20">
        <v>123.2559</v>
      </c>
      <c r="BF139" s="21">
        <v>422.25470000000001</v>
      </c>
      <c r="BG139" s="20">
        <v>102.12439999999999</v>
      </c>
      <c r="BH139" s="20">
        <v>555.28359999999998</v>
      </c>
      <c r="BI139" s="20">
        <v>228.90389999999999</v>
      </c>
      <c r="BJ139" s="21">
        <v>784.1875</v>
      </c>
      <c r="BK139" s="20">
        <v>230.23560000000001</v>
      </c>
      <c r="BL139" s="20">
        <v>1329.71</v>
      </c>
      <c r="BM139" s="20">
        <v>516.05499999999995</v>
      </c>
      <c r="BN139" s="21">
        <v>1845.7649999999999</v>
      </c>
      <c r="BO139" s="20">
        <v>327.66090000000003</v>
      </c>
      <c r="BP139" s="20">
        <v>2147.1547</v>
      </c>
      <c r="BQ139" s="20">
        <v>734.42529999999999</v>
      </c>
      <c r="BR139" s="21">
        <v>2881.58</v>
      </c>
      <c r="BS139" s="20">
        <v>0</v>
      </c>
      <c r="BT139" s="20">
        <v>0</v>
      </c>
      <c r="BU139" s="20">
        <v>0</v>
      </c>
      <c r="BV139" s="21">
        <v>0</v>
      </c>
      <c r="BW139" s="20">
        <f>VLOOKUP(A:A,[1]AssistancePivot!$1:$1048576,32,FALSE)</f>
        <v>0</v>
      </c>
      <c r="BX139" s="20">
        <f>VLOOKUP(A:A,[1]AssistancePivot!$1:$1048576,33,FALSE)</f>
        <v>0</v>
      </c>
      <c r="BY139" s="20">
        <f>VLOOKUP(A:A,[1]AssistancePivot!$1:$1048576,34,FALSE)</f>
        <v>0</v>
      </c>
      <c r="BZ139" s="20">
        <f>Table2[[#This Row],[Energy Tax Savings Through FY18]]+Table2[[#This Row],[Energy Tax Savings FY19 and After]]</f>
        <v>0</v>
      </c>
      <c r="CA139" s="20">
        <v>0</v>
      </c>
      <c r="CB139" s="20">
        <v>0</v>
      </c>
      <c r="CC139" s="20">
        <v>0</v>
      </c>
      <c r="CD139" s="21">
        <v>0</v>
      </c>
      <c r="CE139" s="20">
        <v>184.1369</v>
      </c>
      <c r="CF139" s="20">
        <v>1194.1831999999999</v>
      </c>
      <c r="CG139" s="20">
        <v>412.72809999999998</v>
      </c>
      <c r="CH139" s="21">
        <v>1606.9113</v>
      </c>
      <c r="CI139" s="20">
        <v>511.7978</v>
      </c>
      <c r="CJ139" s="20">
        <v>3341.3379</v>
      </c>
      <c r="CK139" s="20">
        <v>1147.1533999999999</v>
      </c>
      <c r="CL139" s="21">
        <v>4488.4912999999997</v>
      </c>
      <c r="CM139" s="20">
        <v>84.912400000000005</v>
      </c>
      <c r="CN139" s="20">
        <v>552.80790000000002</v>
      </c>
      <c r="CO139" s="20">
        <v>190.3244</v>
      </c>
      <c r="CP139" s="21">
        <v>743.13229999999999</v>
      </c>
      <c r="CQ139" s="20">
        <v>0</v>
      </c>
      <c r="CR139" s="20">
        <v>0</v>
      </c>
      <c r="CS139" s="20">
        <v>0</v>
      </c>
      <c r="CT139" s="21">
        <v>0</v>
      </c>
      <c r="CU139" s="20">
        <v>0</v>
      </c>
      <c r="CV139" s="20">
        <v>0</v>
      </c>
      <c r="CW139" s="20">
        <v>0</v>
      </c>
      <c r="CX139" s="21">
        <v>0</v>
      </c>
      <c r="CY139" s="20">
        <v>84.912400000000005</v>
      </c>
      <c r="CZ139" s="20">
        <v>552.80790000000002</v>
      </c>
      <c r="DA139" s="20">
        <v>190.3244</v>
      </c>
      <c r="DB139" s="21">
        <v>743.13229999999999</v>
      </c>
      <c r="DC139" s="20">
        <v>485.69450000000001</v>
      </c>
      <c r="DD139" s="20">
        <v>3175.3901999999998</v>
      </c>
      <c r="DE139" s="20">
        <v>1088.6449</v>
      </c>
      <c r="DF139" s="21">
        <v>4264.0351000000001</v>
      </c>
      <c r="DG139" s="20">
        <v>341.25130000000001</v>
      </c>
      <c r="DH139" s="20">
        <v>2048.4656</v>
      </c>
      <c r="DI139" s="20">
        <v>764.88789999999995</v>
      </c>
      <c r="DJ139" s="21">
        <v>2813.3535000000002</v>
      </c>
      <c r="DK139" s="20">
        <v>826.94579999999996</v>
      </c>
      <c r="DL139" s="20">
        <v>5223.8558000000003</v>
      </c>
      <c r="DM139" s="20">
        <v>1853.5328</v>
      </c>
      <c r="DN139" s="20">
        <v>7077.3886000000002</v>
      </c>
      <c r="DO139" s="20">
        <v>742.03340000000003</v>
      </c>
      <c r="DP139" s="20">
        <v>4671.0478999999996</v>
      </c>
      <c r="DQ139" s="20">
        <v>1663.2084</v>
      </c>
      <c r="DR139" s="22">
        <v>6334.2562999999991</v>
      </c>
      <c r="DS139" s="22">
        <v>0</v>
      </c>
      <c r="DT139" s="22">
        <v>0</v>
      </c>
      <c r="DU139" s="22">
        <v>0</v>
      </c>
      <c r="DV139" s="22">
        <v>0</v>
      </c>
      <c r="DW139" s="52">
        <v>0</v>
      </c>
      <c r="DX139" s="52">
        <v>0</v>
      </c>
      <c r="DY139" s="52">
        <v>0</v>
      </c>
      <c r="DZ139" s="52">
        <v>29</v>
      </c>
      <c r="EA139" s="52">
        <v>0</v>
      </c>
      <c r="EB139" s="52">
        <v>0</v>
      </c>
      <c r="EC139" s="52">
        <v>0</v>
      </c>
      <c r="ED139" s="52">
        <v>29</v>
      </c>
      <c r="EE139" s="52">
        <v>0</v>
      </c>
      <c r="EF139" s="52">
        <v>0</v>
      </c>
      <c r="EG139" s="52">
        <v>0</v>
      </c>
      <c r="EH139" s="52">
        <v>100</v>
      </c>
      <c r="EI139" s="52">
        <v>29</v>
      </c>
      <c r="EJ139" s="52">
        <v>29</v>
      </c>
      <c r="EK139" s="52">
        <v>100</v>
      </c>
    </row>
    <row r="140" spans="1:141" s="23" customFormat="1" x14ac:dyDescent="0.2">
      <c r="A140" s="31">
        <v>92893</v>
      </c>
      <c r="B140" s="13" t="s">
        <v>278</v>
      </c>
      <c r="C140" s="14" t="s">
        <v>766</v>
      </c>
      <c r="D140" s="14" t="s">
        <v>1110</v>
      </c>
      <c r="E140" s="34">
        <v>31</v>
      </c>
      <c r="F140" s="36">
        <v>13791</v>
      </c>
      <c r="G140" s="16">
        <v>21</v>
      </c>
      <c r="H140" s="41">
        <v>227707</v>
      </c>
      <c r="I140" s="41">
        <v>107762</v>
      </c>
      <c r="J140" s="59" t="s">
        <v>2542</v>
      </c>
      <c r="K140" s="17" t="s">
        <v>1837</v>
      </c>
      <c r="L140" s="47" t="s">
        <v>1944</v>
      </c>
      <c r="M140" s="47" t="s">
        <v>1913</v>
      </c>
      <c r="N140" s="18">
        <v>19500000</v>
      </c>
      <c r="O140" s="13" t="str">
        <f>VLOOKUP(A:A,[1]ProjectInfoPivot!$1:$1048576,51,FALSE)</f>
        <v>Mortgage Recording Tax, Payment In Lieu Of Taxes, Sales Tax</v>
      </c>
      <c r="P140" s="54">
        <v>1</v>
      </c>
      <c r="Q140" s="54">
        <v>0</v>
      </c>
      <c r="R140" s="54">
        <v>126</v>
      </c>
      <c r="S140" s="54">
        <v>0</v>
      </c>
      <c r="T140" s="54">
        <v>0</v>
      </c>
      <c r="U140" s="54">
        <v>127</v>
      </c>
      <c r="V140" s="54">
        <v>126</v>
      </c>
      <c r="W140" s="54">
        <v>25</v>
      </c>
      <c r="X140" s="54">
        <v>0</v>
      </c>
      <c r="Y140" s="54">
        <v>0</v>
      </c>
      <c r="Z140" s="54">
        <v>0</v>
      </c>
      <c r="AA140" s="54">
        <v>0</v>
      </c>
      <c r="AB140" s="54">
        <v>0</v>
      </c>
      <c r="AC140" s="54">
        <v>0</v>
      </c>
      <c r="AD140" s="54">
        <v>0</v>
      </c>
      <c r="AE140" s="54">
        <v>0</v>
      </c>
      <c r="AF140" s="54">
        <v>0</v>
      </c>
      <c r="AG140" s="54" t="s">
        <v>2481</v>
      </c>
      <c r="AH140" s="54" t="s">
        <v>2481</v>
      </c>
      <c r="AI140" s="20">
        <v>198.85319999999999</v>
      </c>
      <c r="AJ140" s="20">
        <v>1597.3743999999999</v>
      </c>
      <c r="AK140" s="20">
        <v>445.71359999999999</v>
      </c>
      <c r="AL140" s="20">
        <v>2043.088</v>
      </c>
      <c r="AM140" s="20">
        <v>642.84209999999996</v>
      </c>
      <c r="AN140" s="20">
        <v>2948.3802999999998</v>
      </c>
      <c r="AO140" s="20">
        <v>1440.8789999999999</v>
      </c>
      <c r="AP140" s="21">
        <v>4389.2592999999997</v>
      </c>
      <c r="AQ140" s="20">
        <v>0</v>
      </c>
      <c r="AR140" s="20">
        <v>1568.5229999999999</v>
      </c>
      <c r="AS140" s="20">
        <v>0</v>
      </c>
      <c r="AT140" s="21">
        <v>1568.5229999999999</v>
      </c>
      <c r="AU140" s="20">
        <v>688.16930000000002</v>
      </c>
      <c r="AV140" s="20">
        <v>3672.1239999999998</v>
      </c>
      <c r="AW140" s="20">
        <v>1542.4760000000001</v>
      </c>
      <c r="AX140" s="21">
        <v>5214.6000000000004</v>
      </c>
      <c r="AY140" s="20">
        <v>0</v>
      </c>
      <c r="AZ140" s="20">
        <v>1568.5229999999999</v>
      </c>
      <c r="BA140" s="20">
        <v>0</v>
      </c>
      <c r="BB140" s="21">
        <v>1568.5229999999999</v>
      </c>
      <c r="BC140" s="20">
        <v>156.74100000000001</v>
      </c>
      <c r="BD140" s="20">
        <v>226.9727</v>
      </c>
      <c r="BE140" s="20">
        <v>291.96530000000001</v>
      </c>
      <c r="BF140" s="21">
        <v>518.93799999999999</v>
      </c>
      <c r="BG140" s="20">
        <v>291.09039999999999</v>
      </c>
      <c r="BH140" s="20">
        <v>421.52100000000002</v>
      </c>
      <c r="BI140" s="20">
        <v>542.22130000000004</v>
      </c>
      <c r="BJ140" s="21">
        <v>963.74230000000011</v>
      </c>
      <c r="BK140" s="20">
        <v>601.35739999999998</v>
      </c>
      <c r="BL140" s="20">
        <v>1522.1243999999999</v>
      </c>
      <c r="BM140" s="20">
        <v>1178.3032000000001</v>
      </c>
      <c r="BN140" s="21">
        <v>2700.4276</v>
      </c>
      <c r="BO140" s="20">
        <v>812.75930000000005</v>
      </c>
      <c r="BP140" s="20">
        <v>1219.8154</v>
      </c>
      <c r="BQ140" s="20">
        <v>1470.546</v>
      </c>
      <c r="BR140" s="21">
        <v>2690.3613999999998</v>
      </c>
      <c r="BS140" s="20">
        <v>0</v>
      </c>
      <c r="BT140" s="20">
        <v>193.90129999999999</v>
      </c>
      <c r="BU140" s="20">
        <v>0</v>
      </c>
      <c r="BV140" s="21">
        <v>193.90129999999999</v>
      </c>
      <c r="BW140" s="20">
        <f>VLOOKUP(A:A,[1]AssistancePivot!$1:$1048576,32,FALSE)</f>
        <v>0</v>
      </c>
      <c r="BX140" s="20">
        <f>VLOOKUP(A:A,[1]AssistancePivot!$1:$1048576,33,FALSE)</f>
        <v>0</v>
      </c>
      <c r="BY140" s="20">
        <f>VLOOKUP(A:A,[1]AssistancePivot!$1:$1048576,34,FALSE)</f>
        <v>0</v>
      </c>
      <c r="BZ140" s="20">
        <f>Table2[[#This Row],[Energy Tax Savings Through FY18]]+Table2[[#This Row],[Energy Tax Savings FY19 and After]]</f>
        <v>0</v>
      </c>
      <c r="CA140" s="20">
        <v>0</v>
      </c>
      <c r="CB140" s="20">
        <v>0</v>
      </c>
      <c r="CC140" s="20">
        <v>0</v>
      </c>
      <c r="CD140" s="21">
        <v>0</v>
      </c>
      <c r="CE140" s="20">
        <v>489.35199999999998</v>
      </c>
      <c r="CF140" s="20">
        <v>733.7482</v>
      </c>
      <c r="CG140" s="20">
        <v>1096.8434</v>
      </c>
      <c r="CH140" s="21">
        <v>1830.5916</v>
      </c>
      <c r="CI140" s="20">
        <v>1302.1113</v>
      </c>
      <c r="CJ140" s="20">
        <v>1759.6623</v>
      </c>
      <c r="CK140" s="20">
        <v>2567.3894</v>
      </c>
      <c r="CL140" s="21">
        <v>4327.0517</v>
      </c>
      <c r="CM140" s="20">
        <v>688.16930000000002</v>
      </c>
      <c r="CN140" s="20">
        <v>5434.5483000000004</v>
      </c>
      <c r="CO140" s="20">
        <v>1542.4760000000001</v>
      </c>
      <c r="CP140" s="21">
        <v>6977.0243000000009</v>
      </c>
      <c r="CQ140" s="20">
        <v>0</v>
      </c>
      <c r="CR140" s="20">
        <v>0</v>
      </c>
      <c r="CS140" s="20">
        <v>0</v>
      </c>
      <c r="CT140" s="21">
        <v>0</v>
      </c>
      <c r="CU140" s="20">
        <v>0</v>
      </c>
      <c r="CV140" s="20">
        <v>0</v>
      </c>
      <c r="CW140" s="20">
        <v>0</v>
      </c>
      <c r="CX140" s="21">
        <v>0</v>
      </c>
      <c r="CY140" s="20">
        <v>688.16930000000002</v>
      </c>
      <c r="CZ140" s="20">
        <v>5434.5483000000004</v>
      </c>
      <c r="DA140" s="20">
        <v>1542.4760000000001</v>
      </c>
      <c r="DB140" s="21">
        <v>6977.0243000000009</v>
      </c>
      <c r="DC140" s="20">
        <v>1654.4546</v>
      </c>
      <c r="DD140" s="20">
        <v>7334.0931</v>
      </c>
      <c r="DE140" s="20">
        <v>3357.1386000000002</v>
      </c>
      <c r="DF140" s="21">
        <v>10691.2317</v>
      </c>
      <c r="DG140" s="20">
        <v>937.18340000000001</v>
      </c>
      <c r="DH140" s="20">
        <v>1382.2419</v>
      </c>
      <c r="DI140" s="20">
        <v>1931.03</v>
      </c>
      <c r="DJ140" s="21">
        <v>3313.2718999999997</v>
      </c>
      <c r="DK140" s="20">
        <v>2591.6379999999999</v>
      </c>
      <c r="DL140" s="20">
        <v>8716.3349999999991</v>
      </c>
      <c r="DM140" s="20">
        <v>5288.1686</v>
      </c>
      <c r="DN140" s="20">
        <v>14004.5036</v>
      </c>
      <c r="DO140" s="20">
        <v>1903.4686999999999</v>
      </c>
      <c r="DP140" s="20">
        <v>3281.7867000000001</v>
      </c>
      <c r="DQ140" s="20">
        <v>3745.6925999999999</v>
      </c>
      <c r="DR140" s="22">
        <v>7027.4793</v>
      </c>
      <c r="DS140" s="22">
        <v>0</v>
      </c>
      <c r="DT140" s="22">
        <v>0</v>
      </c>
      <c r="DU140" s="22">
        <v>0</v>
      </c>
      <c r="DV140" s="22">
        <v>0</v>
      </c>
      <c r="DW140" s="52">
        <v>19</v>
      </c>
      <c r="DX140" s="52">
        <v>0</v>
      </c>
      <c r="DY140" s="52">
        <v>0</v>
      </c>
      <c r="DZ140" s="52">
        <v>152</v>
      </c>
      <c r="EA140" s="52">
        <v>19</v>
      </c>
      <c r="EB140" s="52">
        <v>0</v>
      </c>
      <c r="EC140" s="52">
        <v>0</v>
      </c>
      <c r="ED140" s="52">
        <v>152</v>
      </c>
      <c r="EE140" s="52">
        <v>100</v>
      </c>
      <c r="EF140" s="52">
        <v>0</v>
      </c>
      <c r="EG140" s="52">
        <v>0</v>
      </c>
      <c r="EH140" s="52">
        <v>100</v>
      </c>
      <c r="EI140" s="52">
        <v>171</v>
      </c>
      <c r="EJ140" s="52">
        <v>171</v>
      </c>
      <c r="EK140" s="52">
        <v>100</v>
      </c>
    </row>
    <row r="141" spans="1:141" s="23" customFormat="1" x14ac:dyDescent="0.2">
      <c r="A141" s="31">
        <v>92894</v>
      </c>
      <c r="B141" s="13" t="s">
        <v>279</v>
      </c>
      <c r="C141" s="14" t="s">
        <v>767</v>
      </c>
      <c r="D141" s="14" t="s">
        <v>1110</v>
      </c>
      <c r="E141" s="34">
        <v>31</v>
      </c>
      <c r="F141" s="36">
        <v>13791</v>
      </c>
      <c r="G141" s="16">
        <v>22</v>
      </c>
      <c r="H141" s="41">
        <v>330957</v>
      </c>
      <c r="I141" s="41">
        <v>178870</v>
      </c>
      <c r="J141" s="59" t="s">
        <v>2542</v>
      </c>
      <c r="K141" s="17" t="s">
        <v>1837</v>
      </c>
      <c r="L141" s="47" t="s">
        <v>1944</v>
      </c>
      <c r="M141" s="47" t="s">
        <v>1913</v>
      </c>
      <c r="N141" s="18">
        <v>26970000</v>
      </c>
      <c r="O141" s="13" t="str">
        <f>VLOOKUP(A:A,[1]ProjectInfoPivot!$1:$1048576,51,FALSE)</f>
        <v>Mortgage Recording Tax, Payment In Lieu Of Taxes, Sales Tax</v>
      </c>
      <c r="P141" s="54">
        <v>18</v>
      </c>
      <c r="Q141" s="54">
        <v>1</v>
      </c>
      <c r="R141" s="54">
        <v>462</v>
      </c>
      <c r="S141" s="54">
        <v>2</v>
      </c>
      <c r="T141" s="54">
        <v>0</v>
      </c>
      <c r="U141" s="54">
        <v>483</v>
      </c>
      <c r="V141" s="54">
        <v>473</v>
      </c>
      <c r="W141" s="54">
        <v>0</v>
      </c>
      <c r="X141" s="54">
        <v>0</v>
      </c>
      <c r="Y141" s="54">
        <v>0</v>
      </c>
      <c r="Z141" s="54">
        <v>0</v>
      </c>
      <c r="AA141" s="54">
        <v>0</v>
      </c>
      <c r="AB141" s="54">
        <v>0</v>
      </c>
      <c r="AC141" s="54">
        <v>0</v>
      </c>
      <c r="AD141" s="54">
        <v>0</v>
      </c>
      <c r="AE141" s="54">
        <v>100</v>
      </c>
      <c r="AF141" s="54">
        <v>0</v>
      </c>
      <c r="AG141" s="54" t="s">
        <v>2481</v>
      </c>
      <c r="AH141" s="54" t="s">
        <v>2481</v>
      </c>
      <c r="AI141" s="20">
        <v>785.97270000000003</v>
      </c>
      <c r="AJ141" s="20">
        <v>3262.0468000000001</v>
      </c>
      <c r="AK141" s="20">
        <v>1761.6945000000001</v>
      </c>
      <c r="AL141" s="20">
        <v>5023.7412999999997</v>
      </c>
      <c r="AM141" s="20">
        <v>883.21410000000003</v>
      </c>
      <c r="AN141" s="20">
        <v>5252.8701000000001</v>
      </c>
      <c r="AO141" s="20">
        <v>1979.6532</v>
      </c>
      <c r="AP141" s="21">
        <v>7232.5232999999998</v>
      </c>
      <c r="AQ141" s="20">
        <v>0</v>
      </c>
      <c r="AR141" s="20">
        <v>1568.5229999999999</v>
      </c>
      <c r="AS141" s="20">
        <v>0</v>
      </c>
      <c r="AT141" s="21">
        <v>1568.5229999999999</v>
      </c>
      <c r="AU141" s="20">
        <v>1377.9992</v>
      </c>
      <c r="AV141" s="20">
        <v>6316.2434000000003</v>
      </c>
      <c r="AW141" s="20">
        <v>3088.6745999999998</v>
      </c>
      <c r="AX141" s="21">
        <v>9404.9179999999997</v>
      </c>
      <c r="AY141" s="20">
        <v>0</v>
      </c>
      <c r="AZ141" s="20">
        <v>1568.5229999999999</v>
      </c>
      <c r="BA141" s="20">
        <v>0</v>
      </c>
      <c r="BB141" s="21">
        <v>1568.5229999999999</v>
      </c>
      <c r="BC141" s="20">
        <v>474.96969999999999</v>
      </c>
      <c r="BD141" s="20">
        <v>755.25250000000005</v>
      </c>
      <c r="BE141" s="20">
        <v>1064.6065000000001</v>
      </c>
      <c r="BF141" s="21">
        <v>1819.8590000000002</v>
      </c>
      <c r="BG141" s="20">
        <v>882.08659999999998</v>
      </c>
      <c r="BH141" s="20">
        <v>1402.6121000000001</v>
      </c>
      <c r="BI141" s="20">
        <v>1977.1261999999999</v>
      </c>
      <c r="BJ141" s="21">
        <v>3379.7383</v>
      </c>
      <c r="BK141" s="20">
        <v>1648.2438999999999</v>
      </c>
      <c r="BL141" s="20">
        <v>4356.5380999999998</v>
      </c>
      <c r="BM141" s="20">
        <v>3694.4058</v>
      </c>
      <c r="BN141" s="21">
        <v>8050.9439000000002</v>
      </c>
      <c r="BO141" s="20">
        <v>2462.8960000000002</v>
      </c>
      <c r="BP141" s="20">
        <v>4062.4059999999999</v>
      </c>
      <c r="BQ141" s="20">
        <v>5520.3837000000003</v>
      </c>
      <c r="BR141" s="21">
        <v>9582.7897000000012</v>
      </c>
      <c r="BS141" s="20">
        <v>0</v>
      </c>
      <c r="BT141" s="20">
        <v>225.4931</v>
      </c>
      <c r="BU141" s="20">
        <v>0</v>
      </c>
      <c r="BV141" s="21">
        <v>225.4931</v>
      </c>
      <c r="BW141" s="20">
        <f>VLOOKUP(A:A,[1]AssistancePivot!$1:$1048576,32,FALSE)</f>
        <v>0</v>
      </c>
      <c r="BX141" s="20">
        <f>VLOOKUP(A:A,[1]AssistancePivot!$1:$1048576,33,FALSE)</f>
        <v>0</v>
      </c>
      <c r="BY141" s="20">
        <f>VLOOKUP(A:A,[1]AssistancePivot!$1:$1048576,34,FALSE)</f>
        <v>0</v>
      </c>
      <c r="BZ141" s="20">
        <f>Table2[[#This Row],[Energy Tax Savings Through FY18]]+Table2[[#This Row],[Energy Tax Savings FY19 and After]]</f>
        <v>0</v>
      </c>
      <c r="CA141" s="20">
        <v>0</v>
      </c>
      <c r="CB141" s="20">
        <v>0</v>
      </c>
      <c r="CC141" s="20">
        <v>0</v>
      </c>
      <c r="CD141" s="21">
        <v>0</v>
      </c>
      <c r="CE141" s="20">
        <v>1482.8753999999999</v>
      </c>
      <c r="CF141" s="20">
        <v>2434.1010000000001</v>
      </c>
      <c r="CG141" s="20">
        <v>3323.7462</v>
      </c>
      <c r="CH141" s="21">
        <v>5757.8472000000002</v>
      </c>
      <c r="CI141" s="20">
        <v>3945.7714000000001</v>
      </c>
      <c r="CJ141" s="20">
        <v>6271.0138999999999</v>
      </c>
      <c r="CK141" s="20">
        <v>8844.1298999999999</v>
      </c>
      <c r="CL141" s="21">
        <v>15115.1438</v>
      </c>
      <c r="CM141" s="20">
        <v>1377.9992</v>
      </c>
      <c r="CN141" s="20">
        <v>8110.2595000000001</v>
      </c>
      <c r="CO141" s="20">
        <v>3088.6745999999998</v>
      </c>
      <c r="CP141" s="21">
        <v>11198.9341</v>
      </c>
      <c r="CQ141" s="20">
        <v>0</v>
      </c>
      <c r="CR141" s="20">
        <v>0</v>
      </c>
      <c r="CS141" s="20">
        <v>0</v>
      </c>
      <c r="CT141" s="21">
        <v>0</v>
      </c>
      <c r="CU141" s="20">
        <v>0</v>
      </c>
      <c r="CV141" s="20">
        <v>0</v>
      </c>
      <c r="CW141" s="20">
        <v>0</v>
      </c>
      <c r="CX141" s="21">
        <v>0</v>
      </c>
      <c r="CY141" s="20">
        <v>1377.9992</v>
      </c>
      <c r="CZ141" s="20">
        <v>8110.2595000000001</v>
      </c>
      <c r="DA141" s="20">
        <v>3088.6745999999998</v>
      </c>
      <c r="DB141" s="21">
        <v>11198.9341</v>
      </c>
      <c r="DC141" s="20">
        <v>4132.0828000000001</v>
      </c>
      <c r="DD141" s="20">
        <v>14145.8459</v>
      </c>
      <c r="DE141" s="20">
        <v>9261.7314000000006</v>
      </c>
      <c r="DF141" s="21">
        <v>23407.577300000001</v>
      </c>
      <c r="DG141" s="20">
        <v>2839.9317000000001</v>
      </c>
      <c r="DH141" s="20">
        <v>4591.9656000000004</v>
      </c>
      <c r="DI141" s="20">
        <v>6365.4789000000001</v>
      </c>
      <c r="DJ141" s="21">
        <v>10957.444500000001</v>
      </c>
      <c r="DK141" s="20">
        <v>6972.0145000000002</v>
      </c>
      <c r="DL141" s="20">
        <v>18737.8115</v>
      </c>
      <c r="DM141" s="20">
        <v>15627.210300000001</v>
      </c>
      <c r="DN141" s="20">
        <v>34365.021800000002</v>
      </c>
      <c r="DO141" s="20">
        <v>5594.0153</v>
      </c>
      <c r="DP141" s="20">
        <v>10627.552</v>
      </c>
      <c r="DQ141" s="20">
        <v>12538.5357</v>
      </c>
      <c r="DR141" s="22">
        <v>23166.0877</v>
      </c>
      <c r="DS141" s="22">
        <v>0</v>
      </c>
      <c r="DT141" s="22">
        <v>0</v>
      </c>
      <c r="DU141" s="22">
        <v>0</v>
      </c>
      <c r="DV141" s="22">
        <v>0</v>
      </c>
      <c r="DW141" s="52">
        <v>28</v>
      </c>
      <c r="DX141" s="52">
        <v>4</v>
      </c>
      <c r="DY141" s="52">
        <v>0</v>
      </c>
      <c r="DZ141" s="52">
        <v>451</v>
      </c>
      <c r="EA141" s="52">
        <v>28</v>
      </c>
      <c r="EB141" s="52">
        <v>4</v>
      </c>
      <c r="EC141" s="52">
        <v>0</v>
      </c>
      <c r="ED141" s="52">
        <v>451</v>
      </c>
      <c r="EE141" s="52">
        <v>100</v>
      </c>
      <c r="EF141" s="52">
        <v>100</v>
      </c>
      <c r="EG141" s="52">
        <v>0</v>
      </c>
      <c r="EH141" s="52">
        <v>100</v>
      </c>
      <c r="EI141" s="52">
        <v>483</v>
      </c>
      <c r="EJ141" s="52">
        <v>483</v>
      </c>
      <c r="EK141" s="52">
        <v>100</v>
      </c>
    </row>
    <row r="142" spans="1:141" s="23" customFormat="1" x14ac:dyDescent="0.2">
      <c r="A142" s="31">
        <v>92895</v>
      </c>
      <c r="B142" s="13" t="s">
        <v>280</v>
      </c>
      <c r="C142" s="14" t="s">
        <v>768</v>
      </c>
      <c r="D142" s="14" t="s">
        <v>1110</v>
      </c>
      <c r="E142" s="34">
        <v>31</v>
      </c>
      <c r="F142" s="36">
        <v>13791</v>
      </c>
      <c r="G142" s="16">
        <v>23</v>
      </c>
      <c r="H142" s="41">
        <v>321757</v>
      </c>
      <c r="I142" s="41">
        <v>141782</v>
      </c>
      <c r="J142" s="59" t="s">
        <v>2542</v>
      </c>
      <c r="K142" s="17" t="s">
        <v>1837</v>
      </c>
      <c r="L142" s="47" t="s">
        <v>1944</v>
      </c>
      <c r="M142" s="47" t="s">
        <v>1913</v>
      </c>
      <c r="N142" s="18">
        <v>26970000</v>
      </c>
      <c r="O142" s="13" t="str">
        <f>VLOOKUP(A:A,[1]ProjectInfoPivot!$1:$1048576,51,FALSE)</f>
        <v>Mortgage Recording Tax, Payment In Lieu Of Taxes, Sales Tax</v>
      </c>
      <c r="P142" s="54">
        <v>5</v>
      </c>
      <c r="Q142" s="54">
        <v>0</v>
      </c>
      <c r="R142" s="54">
        <v>150</v>
      </c>
      <c r="S142" s="54">
        <v>2</v>
      </c>
      <c r="T142" s="54">
        <v>0</v>
      </c>
      <c r="U142" s="54">
        <v>157</v>
      </c>
      <c r="V142" s="54">
        <v>154</v>
      </c>
      <c r="W142" s="54">
        <v>0</v>
      </c>
      <c r="X142" s="54">
        <v>0</v>
      </c>
      <c r="Y142" s="54">
        <v>0</v>
      </c>
      <c r="Z142" s="54">
        <v>0</v>
      </c>
      <c r="AA142" s="54">
        <v>0</v>
      </c>
      <c r="AB142" s="54">
        <v>0</v>
      </c>
      <c r="AC142" s="54">
        <v>0</v>
      </c>
      <c r="AD142" s="54">
        <v>0</v>
      </c>
      <c r="AE142" s="54">
        <v>0</v>
      </c>
      <c r="AF142" s="54">
        <v>0</v>
      </c>
      <c r="AG142" s="54" t="s">
        <v>2481</v>
      </c>
      <c r="AH142" s="54" t="s">
        <v>2481</v>
      </c>
      <c r="AI142" s="20">
        <v>422.96730000000002</v>
      </c>
      <c r="AJ142" s="20">
        <v>2607.1840999999999</v>
      </c>
      <c r="AK142" s="20">
        <v>948.04750000000001</v>
      </c>
      <c r="AL142" s="20">
        <v>3555.2316000000001</v>
      </c>
      <c r="AM142" s="20">
        <v>583.53579999999999</v>
      </c>
      <c r="AN142" s="20">
        <v>3353.1525999999999</v>
      </c>
      <c r="AO142" s="20">
        <v>1307.9486999999999</v>
      </c>
      <c r="AP142" s="21">
        <v>4661.1013000000003</v>
      </c>
      <c r="AQ142" s="20">
        <v>0</v>
      </c>
      <c r="AR142" s="20">
        <v>1568.5229999999999</v>
      </c>
      <c r="AS142" s="20">
        <v>0</v>
      </c>
      <c r="AT142" s="21">
        <v>1568.5229999999999</v>
      </c>
      <c r="AU142" s="20">
        <v>768.75840000000005</v>
      </c>
      <c r="AV142" s="20">
        <v>4092.0641999999998</v>
      </c>
      <c r="AW142" s="20">
        <v>1723.1103000000001</v>
      </c>
      <c r="AX142" s="21">
        <v>5815.1745000000001</v>
      </c>
      <c r="AY142" s="20">
        <v>0</v>
      </c>
      <c r="AZ142" s="20">
        <v>1568.5229999999999</v>
      </c>
      <c r="BA142" s="20">
        <v>0</v>
      </c>
      <c r="BB142" s="21">
        <v>1568.5229999999999</v>
      </c>
      <c r="BC142" s="20">
        <v>154.642</v>
      </c>
      <c r="BD142" s="20">
        <v>231.6437</v>
      </c>
      <c r="BE142" s="20">
        <v>346.61770000000001</v>
      </c>
      <c r="BF142" s="21">
        <v>578.26139999999998</v>
      </c>
      <c r="BG142" s="20">
        <v>287.19240000000002</v>
      </c>
      <c r="BH142" s="20">
        <v>430.19569999999999</v>
      </c>
      <c r="BI142" s="20">
        <v>643.71860000000004</v>
      </c>
      <c r="BJ142" s="21">
        <v>1073.9142999999999</v>
      </c>
      <c r="BK142" s="20">
        <v>679.57910000000004</v>
      </c>
      <c r="BL142" s="20">
        <v>2530.1118999999999</v>
      </c>
      <c r="BM142" s="20">
        <v>1523.2221999999999</v>
      </c>
      <c r="BN142" s="21">
        <v>4053.3341</v>
      </c>
      <c r="BO142" s="20">
        <v>801.87310000000002</v>
      </c>
      <c r="BP142" s="20">
        <v>1242.7988</v>
      </c>
      <c r="BQ142" s="20">
        <v>1797.3344</v>
      </c>
      <c r="BR142" s="21">
        <v>3040.1332000000002</v>
      </c>
      <c r="BS142" s="20">
        <v>0</v>
      </c>
      <c r="BT142" s="20">
        <v>176.62139999999999</v>
      </c>
      <c r="BU142" s="20">
        <v>0</v>
      </c>
      <c r="BV142" s="21">
        <v>176.62139999999999</v>
      </c>
      <c r="BW142" s="20">
        <f>VLOOKUP(A:A,[1]AssistancePivot!$1:$1048576,32,FALSE)</f>
        <v>0</v>
      </c>
      <c r="BX142" s="20">
        <f>VLOOKUP(A:A,[1]AssistancePivot!$1:$1048576,33,FALSE)</f>
        <v>0</v>
      </c>
      <c r="BY142" s="20">
        <f>VLOOKUP(A:A,[1]AssistancePivot!$1:$1048576,34,FALSE)</f>
        <v>0</v>
      </c>
      <c r="BZ142" s="20">
        <f>Table2[[#This Row],[Energy Tax Savings Through FY18]]+Table2[[#This Row],[Energy Tax Savings FY19 and After]]</f>
        <v>0</v>
      </c>
      <c r="CA142" s="20">
        <v>0</v>
      </c>
      <c r="CB142" s="20">
        <v>0</v>
      </c>
      <c r="CC142" s="20">
        <v>0</v>
      </c>
      <c r="CD142" s="21">
        <v>0</v>
      </c>
      <c r="CE142" s="20">
        <v>482.79899999999998</v>
      </c>
      <c r="CF142" s="20">
        <v>747.60829999999999</v>
      </c>
      <c r="CG142" s="20">
        <v>1082.1554000000001</v>
      </c>
      <c r="CH142" s="21">
        <v>1829.7637</v>
      </c>
      <c r="CI142" s="20">
        <v>1284.6721</v>
      </c>
      <c r="CJ142" s="20">
        <v>1813.7856999999999</v>
      </c>
      <c r="CK142" s="20">
        <v>2879.4897999999998</v>
      </c>
      <c r="CL142" s="21">
        <v>4693.2754999999997</v>
      </c>
      <c r="CM142" s="20">
        <v>768.75840000000005</v>
      </c>
      <c r="CN142" s="20">
        <v>5837.2085999999999</v>
      </c>
      <c r="CO142" s="20">
        <v>1723.1103000000001</v>
      </c>
      <c r="CP142" s="21">
        <v>7560.3189000000002</v>
      </c>
      <c r="CQ142" s="20">
        <v>0</v>
      </c>
      <c r="CR142" s="20">
        <v>0</v>
      </c>
      <c r="CS142" s="20">
        <v>0</v>
      </c>
      <c r="CT142" s="21">
        <v>0</v>
      </c>
      <c r="CU142" s="20">
        <v>0</v>
      </c>
      <c r="CV142" s="20">
        <v>0</v>
      </c>
      <c r="CW142" s="20">
        <v>0</v>
      </c>
      <c r="CX142" s="21">
        <v>0</v>
      </c>
      <c r="CY142" s="20">
        <v>768.75840000000005</v>
      </c>
      <c r="CZ142" s="20">
        <v>5837.2085999999999</v>
      </c>
      <c r="DA142" s="20">
        <v>1723.1103000000001</v>
      </c>
      <c r="DB142" s="21">
        <v>7560.3189000000002</v>
      </c>
      <c r="DC142" s="20">
        <v>1808.3761999999999</v>
      </c>
      <c r="DD142" s="20">
        <v>8771.6584999999995</v>
      </c>
      <c r="DE142" s="20">
        <v>4053.3305999999998</v>
      </c>
      <c r="DF142" s="21">
        <v>12824.989099999999</v>
      </c>
      <c r="DG142" s="20">
        <v>924.63340000000005</v>
      </c>
      <c r="DH142" s="20">
        <v>1409.4476999999999</v>
      </c>
      <c r="DI142" s="20">
        <v>2072.4917</v>
      </c>
      <c r="DJ142" s="21">
        <v>3481.9394000000002</v>
      </c>
      <c r="DK142" s="20">
        <v>2733.0095999999999</v>
      </c>
      <c r="DL142" s="20">
        <v>10181.1062</v>
      </c>
      <c r="DM142" s="20">
        <v>6125.8222999999998</v>
      </c>
      <c r="DN142" s="20">
        <v>16306.9285</v>
      </c>
      <c r="DO142" s="20">
        <v>1964.2511999999999</v>
      </c>
      <c r="DP142" s="20">
        <v>4343.8976000000002</v>
      </c>
      <c r="DQ142" s="20">
        <v>4402.7120000000004</v>
      </c>
      <c r="DR142" s="22">
        <v>8746.6095999999998</v>
      </c>
      <c r="DS142" s="22">
        <v>0</v>
      </c>
      <c r="DT142" s="22">
        <v>0</v>
      </c>
      <c r="DU142" s="22">
        <v>0</v>
      </c>
      <c r="DV142" s="22">
        <v>0</v>
      </c>
      <c r="DW142" s="52">
        <v>0</v>
      </c>
      <c r="DX142" s="52">
        <v>0</v>
      </c>
      <c r="DY142" s="52">
        <v>3</v>
      </c>
      <c r="DZ142" s="52">
        <v>118</v>
      </c>
      <c r="EA142" s="52">
        <v>0</v>
      </c>
      <c r="EB142" s="52">
        <v>0</v>
      </c>
      <c r="EC142" s="52">
        <v>3</v>
      </c>
      <c r="ED142" s="52">
        <v>118</v>
      </c>
      <c r="EE142" s="52">
        <v>0</v>
      </c>
      <c r="EF142" s="52">
        <v>0</v>
      </c>
      <c r="EG142" s="52">
        <v>100</v>
      </c>
      <c r="EH142" s="52">
        <v>100</v>
      </c>
      <c r="EI142" s="52">
        <v>121</v>
      </c>
      <c r="EJ142" s="52">
        <v>121</v>
      </c>
      <c r="EK142" s="52">
        <v>100</v>
      </c>
    </row>
    <row r="143" spans="1:141" s="23" customFormat="1" x14ac:dyDescent="0.2">
      <c r="A143" s="31">
        <v>92899</v>
      </c>
      <c r="B143" s="13" t="s">
        <v>281</v>
      </c>
      <c r="C143" s="14" t="s">
        <v>769</v>
      </c>
      <c r="D143" s="14" t="s">
        <v>1112</v>
      </c>
      <c r="E143" s="34">
        <v>4</v>
      </c>
      <c r="F143" s="36">
        <v>836</v>
      </c>
      <c r="G143" s="16">
        <v>1</v>
      </c>
      <c r="H143" s="41">
        <v>424884</v>
      </c>
      <c r="I143" s="41">
        <v>813070</v>
      </c>
      <c r="J143" s="59" t="s">
        <v>2570</v>
      </c>
      <c r="K143" s="17" t="s">
        <v>1889</v>
      </c>
      <c r="L143" s="47" t="s">
        <v>2008</v>
      </c>
      <c r="M143" s="47" t="s">
        <v>2009</v>
      </c>
      <c r="N143" s="18">
        <v>16220000</v>
      </c>
      <c r="O143" s="13" t="str">
        <f>VLOOKUP(A:A,[1]ProjectInfoPivot!$1:$1048576,51,FALSE)</f>
        <v>Tax Exempt Bonds</v>
      </c>
      <c r="P143" s="54">
        <v>52</v>
      </c>
      <c r="Q143" s="54">
        <v>0</v>
      </c>
      <c r="R143" s="54">
        <v>76</v>
      </c>
      <c r="S143" s="54">
        <v>0</v>
      </c>
      <c r="T143" s="54">
        <v>0</v>
      </c>
      <c r="U143" s="54">
        <v>128</v>
      </c>
      <c r="V143" s="54">
        <v>102</v>
      </c>
      <c r="W143" s="54">
        <v>0</v>
      </c>
      <c r="X143" s="54">
        <v>0</v>
      </c>
      <c r="Y143" s="54">
        <v>75</v>
      </c>
      <c r="Z143" s="54">
        <v>10</v>
      </c>
      <c r="AA143" s="54">
        <v>0</v>
      </c>
      <c r="AB143" s="54">
        <v>0</v>
      </c>
      <c r="AC143" s="54">
        <v>0</v>
      </c>
      <c r="AD143" s="54">
        <v>0</v>
      </c>
      <c r="AE143" s="54">
        <v>0</v>
      </c>
      <c r="AF143" s="54">
        <v>55</v>
      </c>
      <c r="AG143" s="54" t="s">
        <v>2480</v>
      </c>
      <c r="AH143" s="54" t="s">
        <v>2481</v>
      </c>
      <c r="AI143" s="20">
        <v>0</v>
      </c>
      <c r="AJ143" s="20">
        <v>0</v>
      </c>
      <c r="AK143" s="20">
        <v>0</v>
      </c>
      <c r="AL143" s="20">
        <v>0</v>
      </c>
      <c r="AM143" s="20">
        <v>0</v>
      </c>
      <c r="AN143" s="20">
        <v>0</v>
      </c>
      <c r="AO143" s="20">
        <v>0</v>
      </c>
      <c r="AP143" s="21">
        <v>0</v>
      </c>
      <c r="AQ143" s="20">
        <v>0</v>
      </c>
      <c r="AR143" s="20">
        <v>0</v>
      </c>
      <c r="AS143" s="20">
        <v>0</v>
      </c>
      <c r="AT143" s="21">
        <v>0</v>
      </c>
      <c r="AU143" s="20">
        <v>0</v>
      </c>
      <c r="AV143" s="20">
        <v>0</v>
      </c>
      <c r="AW143" s="20">
        <v>0</v>
      </c>
      <c r="AX143" s="21">
        <v>0</v>
      </c>
      <c r="AY143" s="20">
        <v>0</v>
      </c>
      <c r="AZ143" s="20">
        <v>0</v>
      </c>
      <c r="BA143" s="20">
        <v>0</v>
      </c>
      <c r="BB143" s="21">
        <v>0</v>
      </c>
      <c r="BC143" s="20">
        <v>70.260599999999997</v>
      </c>
      <c r="BD143" s="20">
        <v>995.14599999999996</v>
      </c>
      <c r="BE143" s="20">
        <v>248.3425</v>
      </c>
      <c r="BF143" s="21">
        <v>1243.4884999999999</v>
      </c>
      <c r="BG143" s="20">
        <v>130.48400000000001</v>
      </c>
      <c r="BH143" s="20">
        <v>1848.1278</v>
      </c>
      <c r="BI143" s="20">
        <v>461.2072</v>
      </c>
      <c r="BJ143" s="21">
        <v>2309.335</v>
      </c>
      <c r="BK143" s="20">
        <v>200.74459999999999</v>
      </c>
      <c r="BL143" s="20">
        <v>2843.2737999999999</v>
      </c>
      <c r="BM143" s="20">
        <v>709.54970000000003</v>
      </c>
      <c r="BN143" s="21">
        <v>3552.8235</v>
      </c>
      <c r="BO143" s="20">
        <v>170.72380000000001</v>
      </c>
      <c r="BP143" s="20">
        <v>2712.7269000000001</v>
      </c>
      <c r="BQ143" s="20">
        <v>603.43849999999998</v>
      </c>
      <c r="BR143" s="21">
        <v>3316.1653999999999</v>
      </c>
      <c r="BS143" s="20">
        <v>0</v>
      </c>
      <c r="BT143" s="20">
        <v>0</v>
      </c>
      <c r="BU143" s="20">
        <v>0</v>
      </c>
      <c r="BV143" s="21">
        <v>0</v>
      </c>
      <c r="BW143" s="20">
        <f>VLOOKUP(A:A,[1]AssistancePivot!$1:$1048576,32,FALSE)</f>
        <v>0</v>
      </c>
      <c r="BX143" s="20">
        <f>VLOOKUP(A:A,[1]AssistancePivot!$1:$1048576,33,FALSE)</f>
        <v>0</v>
      </c>
      <c r="BY143" s="20">
        <f>VLOOKUP(A:A,[1]AssistancePivot!$1:$1048576,34,FALSE)</f>
        <v>0</v>
      </c>
      <c r="BZ143" s="20">
        <f>Table2[[#This Row],[Energy Tax Savings Through FY18]]+Table2[[#This Row],[Energy Tax Savings FY19 and After]]</f>
        <v>0</v>
      </c>
      <c r="CA143" s="20">
        <v>1.9000999999999999</v>
      </c>
      <c r="CB143" s="20">
        <v>51.8217</v>
      </c>
      <c r="CC143" s="20">
        <v>5.4973000000000001</v>
      </c>
      <c r="CD143" s="21">
        <v>57.319000000000003</v>
      </c>
      <c r="CE143" s="20">
        <v>196.01519999999999</v>
      </c>
      <c r="CF143" s="20">
        <v>3276.7586000000001</v>
      </c>
      <c r="CG143" s="20">
        <v>692.83320000000003</v>
      </c>
      <c r="CH143" s="21">
        <v>3969.5918000000001</v>
      </c>
      <c r="CI143" s="20">
        <v>364.83890000000002</v>
      </c>
      <c r="CJ143" s="20">
        <v>5937.6638000000003</v>
      </c>
      <c r="CK143" s="20">
        <v>1290.7744</v>
      </c>
      <c r="CL143" s="21">
        <v>7228.4382000000005</v>
      </c>
      <c r="CM143" s="20">
        <v>1.9000999999999999</v>
      </c>
      <c r="CN143" s="20">
        <v>51.8217</v>
      </c>
      <c r="CO143" s="20">
        <v>5.4973000000000001</v>
      </c>
      <c r="CP143" s="21">
        <v>57.319000000000003</v>
      </c>
      <c r="CQ143" s="20">
        <v>0</v>
      </c>
      <c r="CR143" s="20">
        <v>0</v>
      </c>
      <c r="CS143" s="20">
        <v>0</v>
      </c>
      <c r="CT143" s="21">
        <v>0</v>
      </c>
      <c r="CU143" s="20">
        <v>0</v>
      </c>
      <c r="CV143" s="20">
        <v>0</v>
      </c>
      <c r="CW143" s="20">
        <v>0</v>
      </c>
      <c r="CX143" s="21">
        <v>0</v>
      </c>
      <c r="CY143" s="20">
        <v>1.9000999999999999</v>
      </c>
      <c r="CZ143" s="20">
        <v>51.8217</v>
      </c>
      <c r="DA143" s="20">
        <v>5.4973000000000001</v>
      </c>
      <c r="DB143" s="21">
        <v>57.319000000000003</v>
      </c>
      <c r="DC143" s="20">
        <v>170.72380000000001</v>
      </c>
      <c r="DD143" s="20">
        <v>2712.7269000000001</v>
      </c>
      <c r="DE143" s="20">
        <v>603.43849999999998</v>
      </c>
      <c r="DF143" s="21">
        <v>3316.1653999999999</v>
      </c>
      <c r="DG143" s="20">
        <v>396.75979999999998</v>
      </c>
      <c r="DH143" s="20">
        <v>6120.0324000000001</v>
      </c>
      <c r="DI143" s="20">
        <v>1402.3829000000001</v>
      </c>
      <c r="DJ143" s="21">
        <v>7522.4153000000006</v>
      </c>
      <c r="DK143" s="20">
        <v>567.48360000000002</v>
      </c>
      <c r="DL143" s="20">
        <v>8832.7592999999997</v>
      </c>
      <c r="DM143" s="20">
        <v>2005.8214</v>
      </c>
      <c r="DN143" s="20">
        <v>10838.5807</v>
      </c>
      <c r="DO143" s="20">
        <v>565.58349999999996</v>
      </c>
      <c r="DP143" s="20">
        <v>8780.9375999999993</v>
      </c>
      <c r="DQ143" s="20">
        <v>2000.3241</v>
      </c>
      <c r="DR143" s="22">
        <v>10781.261699999999</v>
      </c>
      <c r="DS143" s="22">
        <v>0</v>
      </c>
      <c r="DT143" s="22">
        <v>0</v>
      </c>
      <c r="DU143" s="22">
        <v>0</v>
      </c>
      <c r="DV143" s="22">
        <v>0</v>
      </c>
      <c r="DW143" s="52">
        <v>0</v>
      </c>
      <c r="DX143" s="52">
        <v>0</v>
      </c>
      <c r="DY143" s="52">
        <v>0</v>
      </c>
      <c r="DZ143" s="52">
        <v>128</v>
      </c>
      <c r="EA143" s="52">
        <v>0</v>
      </c>
      <c r="EB143" s="52">
        <v>0</v>
      </c>
      <c r="EC143" s="52">
        <v>0</v>
      </c>
      <c r="ED143" s="52">
        <v>128</v>
      </c>
      <c r="EE143" s="52">
        <v>0</v>
      </c>
      <c r="EF143" s="52">
        <v>0</v>
      </c>
      <c r="EG143" s="52">
        <v>0</v>
      </c>
      <c r="EH143" s="52">
        <v>100</v>
      </c>
      <c r="EI143" s="52">
        <v>128</v>
      </c>
      <c r="EJ143" s="52">
        <v>128</v>
      </c>
      <c r="EK143" s="52">
        <v>100</v>
      </c>
    </row>
    <row r="144" spans="1:141" s="23" customFormat="1" x14ac:dyDescent="0.2">
      <c r="A144" s="33">
        <v>92914</v>
      </c>
      <c r="B144" s="24" t="s">
        <v>282</v>
      </c>
      <c r="C144" s="25" t="s">
        <v>770</v>
      </c>
      <c r="D144" s="25" t="s">
        <v>1109</v>
      </c>
      <c r="E144" s="35">
        <v>38</v>
      </c>
      <c r="F144" s="37">
        <v>625</v>
      </c>
      <c r="G144" s="26">
        <v>80</v>
      </c>
      <c r="H144" s="42">
        <v>204822</v>
      </c>
      <c r="I144" s="42">
        <v>134407</v>
      </c>
      <c r="J144" s="59" t="s">
        <v>2491</v>
      </c>
      <c r="K144" s="17" t="s">
        <v>1837</v>
      </c>
      <c r="L144" s="48" t="s">
        <v>2010</v>
      </c>
      <c r="M144" s="48" t="s">
        <v>1967</v>
      </c>
      <c r="N144" s="27">
        <v>2400000</v>
      </c>
      <c r="O144" s="24" t="str">
        <f>VLOOKUP(A:A,[1]ProjectInfoPivot!$1:$1048576,51,FALSE)</f>
        <v>Payment In Lieu Of Taxes, Sales Tax</v>
      </c>
      <c r="P144" s="54">
        <v>16</v>
      </c>
      <c r="Q144" s="54">
        <v>0</v>
      </c>
      <c r="R144" s="54">
        <v>111</v>
      </c>
      <c r="S144" s="54">
        <v>0</v>
      </c>
      <c r="T144" s="54">
        <v>0</v>
      </c>
      <c r="U144" s="54">
        <v>127</v>
      </c>
      <c r="V144" s="54">
        <v>119</v>
      </c>
      <c r="W144" s="54">
        <v>0</v>
      </c>
      <c r="X144" s="54">
        <v>0</v>
      </c>
      <c r="Y144" s="54">
        <v>122</v>
      </c>
      <c r="Z144" s="54">
        <v>15</v>
      </c>
      <c r="AA144" s="54">
        <v>0</v>
      </c>
      <c r="AB144" s="54">
        <v>0</v>
      </c>
      <c r="AC144" s="54">
        <v>0</v>
      </c>
      <c r="AD144" s="54">
        <v>0</v>
      </c>
      <c r="AE144" s="54">
        <v>0</v>
      </c>
      <c r="AF144" s="54">
        <v>98</v>
      </c>
      <c r="AG144" s="54" t="s">
        <v>2480</v>
      </c>
      <c r="AH144" s="54" t="s">
        <v>2481</v>
      </c>
      <c r="AI144" s="28">
        <v>105.79040000000001</v>
      </c>
      <c r="AJ144" s="28">
        <v>1108.3124</v>
      </c>
      <c r="AK144" s="28">
        <v>349.19159999999999</v>
      </c>
      <c r="AL144" s="20">
        <v>1457.5039999999999</v>
      </c>
      <c r="AM144" s="28">
        <v>711.35440000000006</v>
      </c>
      <c r="AN144" s="28">
        <v>2168.5554999999999</v>
      </c>
      <c r="AO144" s="28">
        <v>2348.0279</v>
      </c>
      <c r="AP144" s="21">
        <v>4516.5833999999995</v>
      </c>
      <c r="AQ144" s="28">
        <v>0</v>
      </c>
      <c r="AR144" s="28">
        <v>0</v>
      </c>
      <c r="AS144" s="28">
        <v>0</v>
      </c>
      <c r="AT144" s="21">
        <v>0</v>
      </c>
      <c r="AU144" s="28">
        <v>5431.0316000000003</v>
      </c>
      <c r="AV144" s="28">
        <v>3329.1376</v>
      </c>
      <c r="AW144" s="28">
        <v>17926.668600000001</v>
      </c>
      <c r="AX144" s="21">
        <v>21255.806199999999</v>
      </c>
      <c r="AY144" s="28">
        <v>0</v>
      </c>
      <c r="AZ144" s="28">
        <v>0</v>
      </c>
      <c r="BA144" s="28">
        <v>0</v>
      </c>
      <c r="BB144" s="21">
        <v>0</v>
      </c>
      <c r="BC144" s="28">
        <v>225.6463</v>
      </c>
      <c r="BD144" s="28">
        <v>1737.5609999999999</v>
      </c>
      <c r="BE144" s="28">
        <v>744.80970000000002</v>
      </c>
      <c r="BF144" s="21">
        <v>2482.3706999999999</v>
      </c>
      <c r="BG144" s="28">
        <v>419.05739999999997</v>
      </c>
      <c r="BH144" s="28">
        <v>3226.8991000000001</v>
      </c>
      <c r="BI144" s="28">
        <v>1383.2186999999999</v>
      </c>
      <c r="BJ144" s="21">
        <v>4610.1178</v>
      </c>
      <c r="BK144" s="28">
        <v>-3969.1831000000002</v>
      </c>
      <c r="BL144" s="20">
        <v>4912.1904000000004</v>
      </c>
      <c r="BM144" s="28">
        <v>-13101.420700000001</v>
      </c>
      <c r="BN144" s="21">
        <v>-8189.2303000000002</v>
      </c>
      <c r="BO144" s="28">
        <v>1344.5396000000001</v>
      </c>
      <c r="BP144" s="28">
        <v>12274.3387</v>
      </c>
      <c r="BQ144" s="28">
        <v>4438.0364</v>
      </c>
      <c r="BR144" s="21">
        <v>16712.375100000001</v>
      </c>
      <c r="BS144" s="28">
        <v>0</v>
      </c>
      <c r="BT144" s="28">
        <v>8.4763000000000002</v>
      </c>
      <c r="BU144" s="28">
        <v>0</v>
      </c>
      <c r="BV144" s="21">
        <v>8.4763000000000002</v>
      </c>
      <c r="BW144" s="28">
        <f>VLOOKUP(A:A,[1]AssistancePivot!$1:$1048576,32,FALSE)</f>
        <v>0</v>
      </c>
      <c r="BX144" s="28">
        <f>VLOOKUP(A:A,[1]AssistancePivot!$1:$1048576,33,FALSE)</f>
        <v>0</v>
      </c>
      <c r="BY144" s="28">
        <f>VLOOKUP(A:A,[1]AssistancePivot!$1:$1048576,34,FALSE)</f>
        <v>0</v>
      </c>
      <c r="BZ144" s="20">
        <f>Table2[[#This Row],[Energy Tax Savings Through FY18]]+Table2[[#This Row],[Energy Tax Savings FY19 and After]]</f>
        <v>0</v>
      </c>
      <c r="CA144" s="28">
        <v>0</v>
      </c>
      <c r="CB144" s="28">
        <v>0</v>
      </c>
      <c r="CC144" s="28">
        <v>0</v>
      </c>
      <c r="CD144" s="21">
        <v>0</v>
      </c>
      <c r="CE144" s="28">
        <v>755.58799999999997</v>
      </c>
      <c r="CF144" s="28">
        <v>6850.5523999999996</v>
      </c>
      <c r="CG144" s="28">
        <v>2494.0338999999999</v>
      </c>
      <c r="CH144" s="21">
        <v>9344.586299999999</v>
      </c>
      <c r="CI144" s="28">
        <v>2100.1275999999998</v>
      </c>
      <c r="CJ144" s="28">
        <v>19116.414799999999</v>
      </c>
      <c r="CK144" s="28">
        <v>6932.0703000000003</v>
      </c>
      <c r="CL144" s="21">
        <v>26048.485099999998</v>
      </c>
      <c r="CM144" s="20">
        <v>5431.0316000000003</v>
      </c>
      <c r="CN144" s="20">
        <v>3337.6138999999998</v>
      </c>
      <c r="CO144" s="28">
        <v>17926.668600000001</v>
      </c>
      <c r="CP144" s="21">
        <v>21264.282500000001</v>
      </c>
      <c r="CQ144" s="28">
        <v>0</v>
      </c>
      <c r="CR144" s="28">
        <v>0</v>
      </c>
      <c r="CS144" s="28">
        <v>0</v>
      </c>
      <c r="CT144" s="21">
        <v>0</v>
      </c>
      <c r="CU144" s="20">
        <v>0</v>
      </c>
      <c r="CV144" s="20">
        <v>0</v>
      </c>
      <c r="CW144" s="28">
        <v>0</v>
      </c>
      <c r="CX144" s="21">
        <v>0</v>
      </c>
      <c r="CY144" s="28">
        <v>5431.0316000000003</v>
      </c>
      <c r="CZ144" s="28">
        <v>3337.6138999999998</v>
      </c>
      <c r="DA144" s="28">
        <v>17926.668600000001</v>
      </c>
      <c r="DB144" s="21">
        <v>21264.282500000001</v>
      </c>
      <c r="DC144" s="28">
        <v>2161.6844000000001</v>
      </c>
      <c r="DD144" s="28">
        <v>15551.2066</v>
      </c>
      <c r="DE144" s="28">
        <v>7135.2559000000001</v>
      </c>
      <c r="DF144" s="21">
        <v>22686.462500000001</v>
      </c>
      <c r="DG144" s="28">
        <v>1400.2917</v>
      </c>
      <c r="DH144" s="28">
        <v>11815.012500000001</v>
      </c>
      <c r="DI144" s="28">
        <v>4622.0622999999996</v>
      </c>
      <c r="DJ144" s="21">
        <v>16437.074800000002</v>
      </c>
      <c r="DK144" s="28">
        <v>3561.9760999999999</v>
      </c>
      <c r="DL144" s="28">
        <v>27366.219099999998</v>
      </c>
      <c r="DM144" s="28">
        <v>11757.3182</v>
      </c>
      <c r="DN144" s="20">
        <v>39123.537299999996</v>
      </c>
      <c r="DO144" s="28">
        <v>-1869.0554999999999</v>
      </c>
      <c r="DP144" s="28">
        <v>24028.605200000002</v>
      </c>
      <c r="DQ144" s="28">
        <v>-6169.3504000000003</v>
      </c>
      <c r="DR144" s="22">
        <v>17859.254800000002</v>
      </c>
      <c r="DS144" s="29">
        <v>0</v>
      </c>
      <c r="DT144" s="29">
        <v>0</v>
      </c>
      <c r="DU144" s="29">
        <v>0</v>
      </c>
      <c r="DV144" s="29">
        <v>0</v>
      </c>
      <c r="DW144" s="52">
        <v>127</v>
      </c>
      <c r="DX144" s="52">
        <v>0</v>
      </c>
      <c r="DY144" s="52">
        <v>0</v>
      </c>
      <c r="DZ144" s="52">
        <v>0</v>
      </c>
      <c r="EA144" s="52">
        <v>127</v>
      </c>
      <c r="EB144" s="52">
        <v>0</v>
      </c>
      <c r="EC144" s="52">
        <v>0</v>
      </c>
      <c r="ED144" s="52">
        <v>0</v>
      </c>
      <c r="EE144" s="52">
        <v>100</v>
      </c>
      <c r="EF144" s="52">
        <v>0</v>
      </c>
      <c r="EG144" s="52">
        <v>0</v>
      </c>
      <c r="EH144" s="52">
        <v>0</v>
      </c>
      <c r="EI144" s="52">
        <v>127</v>
      </c>
      <c r="EJ144" s="52">
        <v>127</v>
      </c>
      <c r="EK144" s="52">
        <v>100</v>
      </c>
    </row>
    <row r="145" spans="1:141" s="23" customFormat="1" x14ac:dyDescent="0.2">
      <c r="A145" s="31">
        <v>92926</v>
      </c>
      <c r="B145" s="13" t="s">
        <v>283</v>
      </c>
      <c r="C145" s="14" t="s">
        <v>771</v>
      </c>
      <c r="D145" s="14" t="s">
        <v>1112</v>
      </c>
      <c r="E145" s="34">
        <v>4</v>
      </c>
      <c r="F145" s="36">
        <v>995</v>
      </c>
      <c r="G145" s="16">
        <v>33</v>
      </c>
      <c r="H145" s="41">
        <v>131251</v>
      </c>
      <c r="I145" s="41">
        <v>3644815</v>
      </c>
      <c r="J145" s="59" t="s">
        <v>2571</v>
      </c>
      <c r="K145" s="17" t="s">
        <v>1882</v>
      </c>
      <c r="L145" s="47" t="s">
        <v>2011</v>
      </c>
      <c r="M145" s="47" t="s">
        <v>1967</v>
      </c>
      <c r="N145" s="18">
        <v>622000000</v>
      </c>
      <c r="O145" s="13" t="str">
        <f>VLOOKUP(A:A,[1]ProjectInfoPivot!$1:$1048576,51,FALSE)</f>
        <v>Mortgage Recording Tax, Sales Tax, Sales Tax Growth Credits</v>
      </c>
      <c r="P145" s="54">
        <v>7</v>
      </c>
      <c r="Q145" s="54">
        <v>0</v>
      </c>
      <c r="R145" s="54">
        <v>6141</v>
      </c>
      <c r="S145" s="54">
        <v>0</v>
      </c>
      <c r="T145" s="54">
        <v>0</v>
      </c>
      <c r="U145" s="54">
        <v>6148</v>
      </c>
      <c r="V145" s="54">
        <v>8246</v>
      </c>
      <c r="W145" s="54">
        <v>0</v>
      </c>
      <c r="X145" s="54">
        <v>4200</v>
      </c>
      <c r="Y145" s="54">
        <v>2995</v>
      </c>
      <c r="Z145" s="54">
        <v>0</v>
      </c>
      <c r="AA145" s="54">
        <v>83</v>
      </c>
      <c r="AB145" s="54">
        <v>0</v>
      </c>
      <c r="AC145" s="54">
        <v>1</v>
      </c>
      <c r="AD145" s="54">
        <v>4</v>
      </c>
      <c r="AE145" s="54">
        <v>12</v>
      </c>
      <c r="AF145" s="54">
        <v>31</v>
      </c>
      <c r="AG145" s="54" t="s">
        <v>2480</v>
      </c>
      <c r="AH145" s="54" t="s">
        <v>2481</v>
      </c>
      <c r="AI145" s="20">
        <v>47963.8076</v>
      </c>
      <c r="AJ145" s="20">
        <v>1012787.0231</v>
      </c>
      <c r="AK145" s="20">
        <v>158318.22399999999</v>
      </c>
      <c r="AL145" s="20">
        <v>1171105.2471</v>
      </c>
      <c r="AM145" s="20">
        <v>89075.642699999997</v>
      </c>
      <c r="AN145" s="20">
        <v>418181.81209999998</v>
      </c>
      <c r="AO145" s="20">
        <v>294019.55900000001</v>
      </c>
      <c r="AP145" s="21">
        <v>712201.37109999999</v>
      </c>
      <c r="AQ145" s="20">
        <v>0</v>
      </c>
      <c r="AR145" s="20">
        <v>11404.25</v>
      </c>
      <c r="AS145" s="20">
        <v>0</v>
      </c>
      <c r="AT145" s="21">
        <v>11404.25</v>
      </c>
      <c r="AU145" s="20">
        <v>0</v>
      </c>
      <c r="AV145" s="20">
        <v>0</v>
      </c>
      <c r="AW145" s="20">
        <v>0</v>
      </c>
      <c r="AX145" s="21">
        <v>0</v>
      </c>
      <c r="AY145" s="20">
        <v>0</v>
      </c>
      <c r="AZ145" s="20">
        <v>11404.25</v>
      </c>
      <c r="BA145" s="20">
        <v>0</v>
      </c>
      <c r="BB145" s="21">
        <v>11404.25</v>
      </c>
      <c r="BC145" s="20">
        <v>36427.170899999997</v>
      </c>
      <c r="BD145" s="20">
        <v>141397.84839999999</v>
      </c>
      <c r="BE145" s="20">
        <v>120238.2648</v>
      </c>
      <c r="BF145" s="21">
        <v>261636.11319999999</v>
      </c>
      <c r="BG145" s="20">
        <v>67650.460200000001</v>
      </c>
      <c r="BH145" s="20">
        <v>262596.00400000002</v>
      </c>
      <c r="BI145" s="20">
        <v>223299.6348</v>
      </c>
      <c r="BJ145" s="21">
        <v>485895.63880000002</v>
      </c>
      <c r="BK145" s="20">
        <v>241117.0814</v>
      </c>
      <c r="BL145" s="20">
        <v>1834962.6876000001</v>
      </c>
      <c r="BM145" s="20">
        <v>795875.68259999994</v>
      </c>
      <c r="BN145" s="21">
        <v>2630838.3701999998</v>
      </c>
      <c r="BO145" s="20">
        <v>120692.6571</v>
      </c>
      <c r="BP145" s="20">
        <v>614757.64029999997</v>
      </c>
      <c r="BQ145" s="20">
        <v>398380.53080000001</v>
      </c>
      <c r="BR145" s="21">
        <v>1013138.1710999999</v>
      </c>
      <c r="BS145" s="20">
        <v>0</v>
      </c>
      <c r="BT145" s="20">
        <v>8270.5732000000007</v>
      </c>
      <c r="BU145" s="20">
        <v>30229.426800000001</v>
      </c>
      <c r="BV145" s="21">
        <v>38500</v>
      </c>
      <c r="BW145" s="20">
        <f>VLOOKUP(A:A,[1]AssistancePivot!$1:$1048576,32,FALSE)</f>
        <v>0</v>
      </c>
      <c r="BX145" s="20">
        <f>VLOOKUP(A:A,[1]AssistancePivot!$1:$1048576,33,FALSE)</f>
        <v>0</v>
      </c>
      <c r="BY145" s="20">
        <f>VLOOKUP(A:A,[1]AssistancePivot!$1:$1048576,34,FALSE)</f>
        <v>0</v>
      </c>
      <c r="BZ145" s="20">
        <f>Table2[[#This Row],[Energy Tax Savings Through FY18]]+Table2[[#This Row],[Energy Tax Savings FY19 and After]]</f>
        <v>0</v>
      </c>
      <c r="CA145" s="20">
        <v>0</v>
      </c>
      <c r="CB145" s="20">
        <v>0</v>
      </c>
      <c r="CC145" s="20">
        <v>0</v>
      </c>
      <c r="CD145" s="21">
        <v>0</v>
      </c>
      <c r="CE145" s="20">
        <v>101625.60709999999</v>
      </c>
      <c r="CF145" s="20">
        <v>446416.4878</v>
      </c>
      <c r="CG145" s="20">
        <v>335444.29509999999</v>
      </c>
      <c r="CH145" s="21">
        <v>781860.78289999999</v>
      </c>
      <c r="CI145" s="20">
        <v>222318.26420000001</v>
      </c>
      <c r="CJ145" s="20">
        <v>1052903.5549000001</v>
      </c>
      <c r="CK145" s="20">
        <v>703595.39910000004</v>
      </c>
      <c r="CL145" s="21">
        <v>1756498.9540000001</v>
      </c>
      <c r="CM145" s="20">
        <v>0</v>
      </c>
      <c r="CN145" s="20">
        <v>19674.823199999999</v>
      </c>
      <c r="CO145" s="20">
        <v>30229.426800000001</v>
      </c>
      <c r="CP145" s="21">
        <v>49904.25</v>
      </c>
      <c r="CQ145" s="20">
        <v>0</v>
      </c>
      <c r="CR145" s="20">
        <v>1286.6079999999999</v>
      </c>
      <c r="CS145" s="20">
        <v>0</v>
      </c>
      <c r="CT145" s="21">
        <v>1286.6079999999999</v>
      </c>
      <c r="CU145" s="20">
        <v>0</v>
      </c>
      <c r="CV145" s="20">
        <v>0</v>
      </c>
      <c r="CW145" s="20">
        <v>0</v>
      </c>
      <c r="CX145" s="21">
        <v>0</v>
      </c>
      <c r="CY145" s="20">
        <v>0</v>
      </c>
      <c r="CZ145" s="20">
        <v>18388.215199999999</v>
      </c>
      <c r="DA145" s="20">
        <v>30229.426800000001</v>
      </c>
      <c r="DB145" s="21">
        <v>48617.642</v>
      </c>
      <c r="DC145" s="20">
        <v>257732.10740000001</v>
      </c>
      <c r="DD145" s="20">
        <v>2057130.7254999999</v>
      </c>
      <c r="DE145" s="20">
        <v>850718.3138</v>
      </c>
      <c r="DF145" s="21">
        <v>2907849.0392999998</v>
      </c>
      <c r="DG145" s="20">
        <v>205703.23819999999</v>
      </c>
      <c r="DH145" s="20">
        <v>850410.34019999998</v>
      </c>
      <c r="DI145" s="20">
        <v>678982.19469999999</v>
      </c>
      <c r="DJ145" s="21">
        <v>1529392.5348999999</v>
      </c>
      <c r="DK145" s="20">
        <v>463435.3456</v>
      </c>
      <c r="DL145" s="20">
        <v>2907541.0657000002</v>
      </c>
      <c r="DM145" s="20">
        <v>1529700.5085</v>
      </c>
      <c r="DN145" s="20">
        <v>4437241.5742000006</v>
      </c>
      <c r="DO145" s="20">
        <v>463435.3456</v>
      </c>
      <c r="DP145" s="20">
        <v>2889152.8505000002</v>
      </c>
      <c r="DQ145" s="20">
        <v>1499471.0817</v>
      </c>
      <c r="DR145" s="22">
        <v>4388623.9321999997</v>
      </c>
      <c r="DS145" s="22">
        <v>0</v>
      </c>
      <c r="DT145" s="22">
        <v>0</v>
      </c>
      <c r="DU145" s="22">
        <v>0</v>
      </c>
      <c r="DV145" s="22">
        <v>0</v>
      </c>
      <c r="DW145" s="52">
        <v>0</v>
      </c>
      <c r="DX145" s="52">
        <v>0</v>
      </c>
      <c r="DY145" s="52">
        <v>39</v>
      </c>
      <c r="DZ145" s="52">
        <v>6109</v>
      </c>
      <c r="EA145" s="52">
        <v>0</v>
      </c>
      <c r="EB145" s="52">
        <v>0</v>
      </c>
      <c r="EC145" s="52">
        <v>33</v>
      </c>
      <c r="ED145" s="52">
        <v>6097</v>
      </c>
      <c r="EE145" s="52">
        <v>0</v>
      </c>
      <c r="EF145" s="52">
        <v>0</v>
      </c>
      <c r="EG145" s="52">
        <v>84.62</v>
      </c>
      <c r="EH145" s="52">
        <v>99.8</v>
      </c>
      <c r="EI145" s="52">
        <v>6148</v>
      </c>
      <c r="EJ145" s="52">
        <v>6130</v>
      </c>
      <c r="EK145" s="52">
        <v>99.707221860767731</v>
      </c>
    </row>
    <row r="146" spans="1:141" s="23" customFormat="1" x14ac:dyDescent="0.2">
      <c r="A146" s="31">
        <v>92928</v>
      </c>
      <c r="B146" s="13" t="s">
        <v>284</v>
      </c>
      <c r="C146" s="14" t="s">
        <v>772</v>
      </c>
      <c r="D146" s="14" t="s">
        <v>1110</v>
      </c>
      <c r="E146" s="34">
        <v>30</v>
      </c>
      <c r="F146" s="36">
        <v>2602</v>
      </c>
      <c r="G146" s="16">
        <v>35</v>
      </c>
      <c r="H146" s="41">
        <v>37753</v>
      </c>
      <c r="I146" s="41">
        <v>37575</v>
      </c>
      <c r="J146" s="59" t="s">
        <v>2572</v>
      </c>
      <c r="K146" s="17" t="s">
        <v>1837</v>
      </c>
      <c r="L146" s="47" t="s">
        <v>2012</v>
      </c>
      <c r="M146" s="47" t="s">
        <v>2013</v>
      </c>
      <c r="N146" s="18">
        <v>3250000</v>
      </c>
      <c r="O146" s="13" t="str">
        <f>VLOOKUP(A:A,[1]ProjectInfoPivot!$1:$1048576,51,FALSE)</f>
        <v>Business Incentive Rate, Mortgage Recording Tax, Payment In Lieu Of Taxes</v>
      </c>
      <c r="P146" s="54">
        <v>0</v>
      </c>
      <c r="Q146" s="54">
        <v>0</v>
      </c>
      <c r="R146" s="54">
        <v>73</v>
      </c>
      <c r="S146" s="54">
        <v>0</v>
      </c>
      <c r="T146" s="54">
        <v>0</v>
      </c>
      <c r="U146" s="54">
        <v>73</v>
      </c>
      <c r="V146" s="54">
        <v>73</v>
      </c>
      <c r="W146" s="54">
        <v>0</v>
      </c>
      <c r="X146" s="54">
        <v>0</v>
      </c>
      <c r="Y146" s="54">
        <v>0</v>
      </c>
      <c r="Z146" s="54">
        <v>11</v>
      </c>
      <c r="AA146" s="54">
        <v>0</v>
      </c>
      <c r="AB146" s="54">
        <v>0</v>
      </c>
      <c r="AC146" s="54">
        <v>0</v>
      </c>
      <c r="AD146" s="54">
        <v>0</v>
      </c>
      <c r="AE146" s="54">
        <v>0</v>
      </c>
      <c r="AF146" s="54">
        <v>100</v>
      </c>
      <c r="AG146" s="54" t="s">
        <v>2480</v>
      </c>
      <c r="AH146" s="54" t="s">
        <v>2481</v>
      </c>
      <c r="AI146" s="20">
        <v>30.5825</v>
      </c>
      <c r="AJ146" s="20">
        <v>343.44479999999999</v>
      </c>
      <c r="AK146" s="20">
        <v>114.965</v>
      </c>
      <c r="AL146" s="20">
        <v>458.40980000000002</v>
      </c>
      <c r="AM146" s="20">
        <v>128.7792</v>
      </c>
      <c r="AN146" s="20">
        <v>784.88549999999998</v>
      </c>
      <c r="AO146" s="20">
        <v>484.10300000000001</v>
      </c>
      <c r="AP146" s="21">
        <v>1268.9884999999999</v>
      </c>
      <c r="AQ146" s="20">
        <v>0</v>
      </c>
      <c r="AR146" s="20">
        <v>49.476900000000001</v>
      </c>
      <c r="AS146" s="20">
        <v>0</v>
      </c>
      <c r="AT146" s="21">
        <v>49.476900000000001</v>
      </c>
      <c r="AU146" s="20">
        <v>81.809799999999996</v>
      </c>
      <c r="AV146" s="20">
        <v>648.18870000000004</v>
      </c>
      <c r="AW146" s="20">
        <v>307.53730000000002</v>
      </c>
      <c r="AX146" s="21">
        <v>955.72600000000011</v>
      </c>
      <c r="AY146" s="20">
        <v>0</v>
      </c>
      <c r="AZ146" s="20">
        <v>49.476900000000001</v>
      </c>
      <c r="BA146" s="20">
        <v>0</v>
      </c>
      <c r="BB146" s="21">
        <v>49.476900000000001</v>
      </c>
      <c r="BC146" s="20">
        <v>142.9896</v>
      </c>
      <c r="BD146" s="20">
        <v>994.5385</v>
      </c>
      <c r="BE146" s="20">
        <v>537.52200000000005</v>
      </c>
      <c r="BF146" s="21">
        <v>1532.0605</v>
      </c>
      <c r="BG146" s="20">
        <v>265.5521</v>
      </c>
      <c r="BH146" s="20">
        <v>1847.0002999999999</v>
      </c>
      <c r="BI146" s="20">
        <v>998.25559999999996</v>
      </c>
      <c r="BJ146" s="21">
        <v>2845.2559000000001</v>
      </c>
      <c r="BK146" s="20">
        <v>486.09359999999998</v>
      </c>
      <c r="BL146" s="20">
        <v>3321.6804000000002</v>
      </c>
      <c r="BM146" s="20">
        <v>1827.3082999999999</v>
      </c>
      <c r="BN146" s="21">
        <v>5148.9886999999999</v>
      </c>
      <c r="BO146" s="20">
        <v>1227.0913</v>
      </c>
      <c r="BP146" s="20">
        <v>8699.1643999999997</v>
      </c>
      <c r="BQ146" s="20">
        <v>4612.8468999999996</v>
      </c>
      <c r="BR146" s="21">
        <v>13312.011299999998</v>
      </c>
      <c r="BS146" s="20">
        <v>0</v>
      </c>
      <c r="BT146" s="20">
        <v>0</v>
      </c>
      <c r="BU146" s="20">
        <v>0</v>
      </c>
      <c r="BV146" s="21">
        <v>0</v>
      </c>
      <c r="BW146" s="20">
        <f>VLOOKUP(A:A,[1]AssistancePivot!$1:$1048576,32,FALSE)</f>
        <v>0</v>
      </c>
      <c r="BX146" s="20">
        <f>VLOOKUP(A:A,[1]AssistancePivot!$1:$1048576,33,FALSE)</f>
        <v>1.5926</v>
      </c>
      <c r="BY146" s="20">
        <f>VLOOKUP(A:A,[1]AssistancePivot!$1:$1048576,34,FALSE)</f>
        <v>0</v>
      </c>
      <c r="BZ146" s="20">
        <f>Table2[[#This Row],[Energy Tax Savings Through FY18]]+Table2[[#This Row],[Energy Tax Savings FY19 and After]]</f>
        <v>1.5926</v>
      </c>
      <c r="CA146" s="20">
        <v>0</v>
      </c>
      <c r="CB146" s="20">
        <v>0</v>
      </c>
      <c r="CC146" s="20">
        <v>0</v>
      </c>
      <c r="CD146" s="21">
        <v>0</v>
      </c>
      <c r="CE146" s="20">
        <v>446.4196</v>
      </c>
      <c r="CF146" s="20">
        <v>3622.4457000000002</v>
      </c>
      <c r="CG146" s="20">
        <v>1678.1679999999999</v>
      </c>
      <c r="CH146" s="21">
        <v>5300.6136999999999</v>
      </c>
      <c r="CI146" s="20">
        <v>1673.5109</v>
      </c>
      <c r="CJ146" s="20">
        <v>12320.0175</v>
      </c>
      <c r="CK146" s="20">
        <v>6291.0149000000001</v>
      </c>
      <c r="CL146" s="21">
        <v>18611.0324</v>
      </c>
      <c r="CM146" s="20">
        <v>81.809799999999996</v>
      </c>
      <c r="CN146" s="20">
        <v>699.25819999999999</v>
      </c>
      <c r="CO146" s="20">
        <v>307.53730000000002</v>
      </c>
      <c r="CP146" s="21">
        <v>1006.7954999999999</v>
      </c>
      <c r="CQ146" s="20">
        <v>0</v>
      </c>
      <c r="CR146" s="20">
        <v>0</v>
      </c>
      <c r="CS146" s="20">
        <v>0</v>
      </c>
      <c r="CT146" s="21">
        <v>0</v>
      </c>
      <c r="CU146" s="20">
        <v>0</v>
      </c>
      <c r="CV146" s="20">
        <v>0</v>
      </c>
      <c r="CW146" s="20">
        <v>0</v>
      </c>
      <c r="CX146" s="21">
        <v>0</v>
      </c>
      <c r="CY146" s="20">
        <v>81.809799999999996</v>
      </c>
      <c r="CZ146" s="20">
        <v>699.25819999999999</v>
      </c>
      <c r="DA146" s="20">
        <v>307.53730000000002</v>
      </c>
      <c r="DB146" s="21">
        <v>1006.7954999999999</v>
      </c>
      <c r="DC146" s="20">
        <v>1386.453</v>
      </c>
      <c r="DD146" s="20">
        <v>9876.9716000000008</v>
      </c>
      <c r="DE146" s="20">
        <v>5211.9148999999998</v>
      </c>
      <c r="DF146" s="21">
        <v>15088.886500000001</v>
      </c>
      <c r="DG146" s="20">
        <v>854.96130000000005</v>
      </c>
      <c r="DH146" s="20">
        <v>6463.9844999999996</v>
      </c>
      <c r="DI146" s="20">
        <v>3213.9456</v>
      </c>
      <c r="DJ146" s="21">
        <v>9677.9300999999996</v>
      </c>
      <c r="DK146" s="20">
        <v>2241.4142999999999</v>
      </c>
      <c r="DL146" s="20">
        <v>16340.956099999999</v>
      </c>
      <c r="DM146" s="20">
        <v>8425.8605000000007</v>
      </c>
      <c r="DN146" s="20">
        <v>24766.816599999998</v>
      </c>
      <c r="DO146" s="20">
        <v>2159.6044999999999</v>
      </c>
      <c r="DP146" s="20">
        <v>15641.697899999999</v>
      </c>
      <c r="DQ146" s="20">
        <v>8118.3231999999998</v>
      </c>
      <c r="DR146" s="22">
        <v>23760.021099999998</v>
      </c>
      <c r="DS146" s="22">
        <v>0</v>
      </c>
      <c r="DT146" s="22">
        <v>0</v>
      </c>
      <c r="DU146" s="22">
        <v>0</v>
      </c>
      <c r="DV146" s="22">
        <v>0</v>
      </c>
      <c r="DW146" s="52">
        <v>73</v>
      </c>
      <c r="DX146" s="52">
        <v>0</v>
      </c>
      <c r="DY146" s="52">
        <v>0</v>
      </c>
      <c r="DZ146" s="52">
        <v>0</v>
      </c>
      <c r="EA146" s="52">
        <v>73</v>
      </c>
      <c r="EB146" s="52">
        <v>0</v>
      </c>
      <c r="EC146" s="52">
        <v>0</v>
      </c>
      <c r="ED146" s="52">
        <v>0</v>
      </c>
      <c r="EE146" s="52">
        <v>100</v>
      </c>
      <c r="EF146" s="52">
        <v>0</v>
      </c>
      <c r="EG146" s="52">
        <v>0</v>
      </c>
      <c r="EH146" s="52">
        <v>0</v>
      </c>
      <c r="EI146" s="52">
        <v>73</v>
      </c>
      <c r="EJ146" s="52">
        <v>73</v>
      </c>
      <c r="EK146" s="52">
        <v>100</v>
      </c>
    </row>
    <row r="147" spans="1:141" s="23" customFormat="1" x14ac:dyDescent="0.2">
      <c r="A147" s="31">
        <v>92930</v>
      </c>
      <c r="B147" s="13" t="s">
        <v>285</v>
      </c>
      <c r="C147" s="14" t="s">
        <v>773</v>
      </c>
      <c r="D147" s="14" t="s">
        <v>1111</v>
      </c>
      <c r="E147" s="34">
        <v>13</v>
      </c>
      <c r="F147" s="36">
        <v>3843</v>
      </c>
      <c r="G147" s="16">
        <v>45</v>
      </c>
      <c r="H147" s="41">
        <v>78919</v>
      </c>
      <c r="I147" s="41">
        <v>72882</v>
      </c>
      <c r="J147" s="59" t="s">
        <v>2505</v>
      </c>
      <c r="K147" s="17" t="s">
        <v>1837</v>
      </c>
      <c r="L147" s="47" t="s">
        <v>2014</v>
      </c>
      <c r="M147" s="47" t="s">
        <v>1954</v>
      </c>
      <c r="N147" s="18">
        <v>8000000</v>
      </c>
      <c r="O147" s="13" t="str">
        <f>VLOOKUP(A:A,[1]ProjectInfoPivot!$1:$1048576,51,FALSE)</f>
        <v>Mortgage Recording Tax, Payment In Lieu Of Taxes, Sales Tax</v>
      </c>
      <c r="P147" s="54">
        <v>2</v>
      </c>
      <c r="Q147" s="54">
        <v>0</v>
      </c>
      <c r="R147" s="54">
        <v>86</v>
      </c>
      <c r="S147" s="54">
        <v>0</v>
      </c>
      <c r="T147" s="54">
        <v>1</v>
      </c>
      <c r="U147" s="54">
        <v>89</v>
      </c>
      <c r="V147" s="54">
        <v>88</v>
      </c>
      <c r="W147" s="54">
        <v>0</v>
      </c>
      <c r="X147" s="54">
        <v>0</v>
      </c>
      <c r="Y147" s="54">
        <v>0</v>
      </c>
      <c r="Z147" s="54">
        <v>15</v>
      </c>
      <c r="AA147" s="54">
        <v>0</v>
      </c>
      <c r="AB147" s="54">
        <v>0</v>
      </c>
      <c r="AC147" s="54">
        <v>0</v>
      </c>
      <c r="AD147" s="54">
        <v>0</v>
      </c>
      <c r="AE147" s="54">
        <v>0</v>
      </c>
      <c r="AF147" s="54">
        <v>94</v>
      </c>
      <c r="AG147" s="54" t="s">
        <v>2480</v>
      </c>
      <c r="AH147" s="54" t="s">
        <v>2481</v>
      </c>
      <c r="AI147" s="20">
        <v>22.078700000000001</v>
      </c>
      <c r="AJ147" s="20">
        <v>379.28089999999997</v>
      </c>
      <c r="AK147" s="20">
        <v>78.039500000000004</v>
      </c>
      <c r="AL147" s="20">
        <v>457.32039999999995</v>
      </c>
      <c r="AM147" s="20">
        <v>43.844499999999996</v>
      </c>
      <c r="AN147" s="20">
        <v>912.40470000000005</v>
      </c>
      <c r="AO147" s="20">
        <v>154.9726</v>
      </c>
      <c r="AP147" s="21">
        <v>1067.3773000000001</v>
      </c>
      <c r="AQ147" s="20">
        <v>0</v>
      </c>
      <c r="AR147" s="20">
        <v>107.0245</v>
      </c>
      <c r="AS147" s="20">
        <v>0</v>
      </c>
      <c r="AT147" s="21">
        <v>107.0245</v>
      </c>
      <c r="AU147" s="20">
        <v>18.837700000000002</v>
      </c>
      <c r="AV147" s="20">
        <v>512.69090000000006</v>
      </c>
      <c r="AW147" s="20">
        <v>66.583600000000004</v>
      </c>
      <c r="AX147" s="21">
        <v>579.2745000000001</v>
      </c>
      <c r="AY147" s="20">
        <v>0</v>
      </c>
      <c r="AZ147" s="20">
        <v>107.0245</v>
      </c>
      <c r="BA147" s="20">
        <v>0</v>
      </c>
      <c r="BB147" s="21">
        <v>107.0245</v>
      </c>
      <c r="BC147" s="20">
        <v>126.003</v>
      </c>
      <c r="BD147" s="20">
        <v>784.09310000000005</v>
      </c>
      <c r="BE147" s="20">
        <v>445.36880000000002</v>
      </c>
      <c r="BF147" s="21">
        <v>1229.4619</v>
      </c>
      <c r="BG147" s="20">
        <v>234.00559999999999</v>
      </c>
      <c r="BH147" s="20">
        <v>1456.1728000000001</v>
      </c>
      <c r="BI147" s="20">
        <v>827.11360000000002</v>
      </c>
      <c r="BJ147" s="21">
        <v>2283.2864</v>
      </c>
      <c r="BK147" s="20">
        <v>407.09410000000003</v>
      </c>
      <c r="BL147" s="20">
        <v>3019.2606000000001</v>
      </c>
      <c r="BM147" s="20">
        <v>1438.9109000000001</v>
      </c>
      <c r="BN147" s="21">
        <v>4458.1715000000004</v>
      </c>
      <c r="BO147" s="20">
        <v>1150.5816</v>
      </c>
      <c r="BP147" s="20">
        <v>8106.4570999999996</v>
      </c>
      <c r="BQ147" s="20">
        <v>4066.8337999999999</v>
      </c>
      <c r="BR147" s="21">
        <v>12173.2909</v>
      </c>
      <c r="BS147" s="20">
        <v>0</v>
      </c>
      <c r="BT147" s="20">
        <v>303.78989999999999</v>
      </c>
      <c r="BU147" s="20">
        <v>0</v>
      </c>
      <c r="BV147" s="21">
        <v>303.78989999999999</v>
      </c>
      <c r="BW147" s="20">
        <f>VLOOKUP(A:A,[1]AssistancePivot!$1:$1048576,32,FALSE)</f>
        <v>0</v>
      </c>
      <c r="BX147" s="20">
        <f>VLOOKUP(A:A,[1]AssistancePivot!$1:$1048576,33,FALSE)</f>
        <v>0</v>
      </c>
      <c r="BY147" s="20">
        <f>VLOOKUP(A:A,[1]AssistancePivot!$1:$1048576,34,FALSE)</f>
        <v>0</v>
      </c>
      <c r="BZ147" s="20">
        <f>Table2[[#This Row],[Energy Tax Savings Through FY18]]+Table2[[#This Row],[Energy Tax Savings FY19 and After]]</f>
        <v>0</v>
      </c>
      <c r="CA147" s="20">
        <v>0</v>
      </c>
      <c r="CB147" s="20">
        <v>9.7726000000000006</v>
      </c>
      <c r="CC147" s="20">
        <v>0</v>
      </c>
      <c r="CD147" s="21">
        <v>9.7726000000000006</v>
      </c>
      <c r="CE147" s="20">
        <v>382.92180000000002</v>
      </c>
      <c r="CF147" s="20">
        <v>2724.1612</v>
      </c>
      <c r="CG147" s="20">
        <v>1353.4711</v>
      </c>
      <c r="CH147" s="21">
        <v>4077.6323000000002</v>
      </c>
      <c r="CI147" s="20">
        <v>1533.5034000000001</v>
      </c>
      <c r="CJ147" s="20">
        <v>10517.0558</v>
      </c>
      <c r="CK147" s="20">
        <v>5420.3049000000001</v>
      </c>
      <c r="CL147" s="21">
        <v>15937.360700000001</v>
      </c>
      <c r="CM147" s="20">
        <v>18.837700000000002</v>
      </c>
      <c r="CN147" s="20">
        <v>933.27790000000005</v>
      </c>
      <c r="CO147" s="20">
        <v>66.583600000000004</v>
      </c>
      <c r="CP147" s="21">
        <v>999.86150000000009</v>
      </c>
      <c r="CQ147" s="20">
        <v>0</v>
      </c>
      <c r="CR147" s="20">
        <v>0</v>
      </c>
      <c r="CS147" s="20">
        <v>0</v>
      </c>
      <c r="CT147" s="21">
        <v>0</v>
      </c>
      <c r="CU147" s="20">
        <v>0</v>
      </c>
      <c r="CV147" s="20">
        <v>0</v>
      </c>
      <c r="CW147" s="20">
        <v>0</v>
      </c>
      <c r="CX147" s="21">
        <v>0</v>
      </c>
      <c r="CY147" s="20">
        <v>18.837700000000002</v>
      </c>
      <c r="CZ147" s="20">
        <v>933.27790000000005</v>
      </c>
      <c r="DA147" s="20">
        <v>66.583600000000004</v>
      </c>
      <c r="DB147" s="21">
        <v>999.86150000000009</v>
      </c>
      <c r="DC147" s="20">
        <v>1216.5047999999999</v>
      </c>
      <c r="DD147" s="20">
        <v>9505.1671999999999</v>
      </c>
      <c r="DE147" s="20">
        <v>4299.8459000000003</v>
      </c>
      <c r="DF147" s="21">
        <v>13805.0131</v>
      </c>
      <c r="DG147" s="20">
        <v>742.93039999999996</v>
      </c>
      <c r="DH147" s="20">
        <v>4964.4270999999999</v>
      </c>
      <c r="DI147" s="20">
        <v>2625.9535000000001</v>
      </c>
      <c r="DJ147" s="21">
        <v>7590.3806000000004</v>
      </c>
      <c r="DK147" s="20">
        <v>1959.4351999999999</v>
      </c>
      <c r="DL147" s="20">
        <v>14469.594300000001</v>
      </c>
      <c r="DM147" s="20">
        <v>6925.7993999999999</v>
      </c>
      <c r="DN147" s="20">
        <v>21395.393700000001</v>
      </c>
      <c r="DO147" s="20">
        <v>1940.5975000000001</v>
      </c>
      <c r="DP147" s="20">
        <v>13536.3164</v>
      </c>
      <c r="DQ147" s="20">
        <v>6859.2157999999999</v>
      </c>
      <c r="DR147" s="22">
        <v>20395.532200000001</v>
      </c>
      <c r="DS147" s="22">
        <v>0</v>
      </c>
      <c r="DT147" s="22">
        <v>0</v>
      </c>
      <c r="DU147" s="22">
        <v>0</v>
      </c>
      <c r="DV147" s="22">
        <v>0</v>
      </c>
      <c r="DW147" s="52">
        <v>73</v>
      </c>
      <c r="DX147" s="52">
        <v>0</v>
      </c>
      <c r="DY147" s="52">
        <v>0</v>
      </c>
      <c r="DZ147" s="52">
        <v>13</v>
      </c>
      <c r="EA147" s="52">
        <v>19</v>
      </c>
      <c r="EB147" s="52">
        <v>0</v>
      </c>
      <c r="EC147" s="52">
        <v>0</v>
      </c>
      <c r="ED147" s="52">
        <v>13</v>
      </c>
      <c r="EE147" s="52">
        <v>26.03</v>
      </c>
      <c r="EF147" s="52">
        <v>0</v>
      </c>
      <c r="EG147" s="52">
        <v>0</v>
      </c>
      <c r="EH147" s="52">
        <v>100</v>
      </c>
      <c r="EI147" s="52">
        <v>86</v>
      </c>
      <c r="EJ147" s="52">
        <v>32</v>
      </c>
      <c r="EK147" s="52">
        <v>37.209302325581397</v>
      </c>
    </row>
    <row r="148" spans="1:141" s="23" customFormat="1" x14ac:dyDescent="0.2">
      <c r="A148" s="31">
        <v>92933</v>
      </c>
      <c r="B148" s="13" t="s">
        <v>286</v>
      </c>
      <c r="C148" s="14" t="s">
        <v>774</v>
      </c>
      <c r="D148" s="14" t="s">
        <v>1110</v>
      </c>
      <c r="E148" s="34">
        <v>30</v>
      </c>
      <c r="F148" s="36">
        <v>2666</v>
      </c>
      <c r="G148" s="16">
        <v>6</v>
      </c>
      <c r="H148" s="41">
        <v>161150</v>
      </c>
      <c r="I148" s="41">
        <v>142500</v>
      </c>
      <c r="J148" s="59" t="s">
        <v>2566</v>
      </c>
      <c r="K148" s="17" t="s">
        <v>1837</v>
      </c>
      <c r="L148" s="47" t="s">
        <v>2015</v>
      </c>
      <c r="M148" s="47" t="s">
        <v>1954</v>
      </c>
      <c r="N148" s="18">
        <v>1040000</v>
      </c>
      <c r="O148" s="13" t="str">
        <f>VLOOKUP(A:A,[1]ProjectInfoPivot!$1:$1048576,51,FALSE)</f>
        <v>Payment In Lieu Of Taxes, Sales Tax</v>
      </c>
      <c r="P148" s="54">
        <v>20</v>
      </c>
      <c r="Q148" s="54">
        <v>0</v>
      </c>
      <c r="R148" s="54">
        <v>459</v>
      </c>
      <c r="S148" s="54">
        <v>0</v>
      </c>
      <c r="T148" s="54">
        <v>0</v>
      </c>
      <c r="U148" s="54">
        <v>479</v>
      </c>
      <c r="V148" s="54">
        <v>469</v>
      </c>
      <c r="W148" s="54">
        <v>0</v>
      </c>
      <c r="X148" s="54">
        <v>0</v>
      </c>
      <c r="Y148" s="54">
        <v>421</v>
      </c>
      <c r="Z148" s="54">
        <v>2</v>
      </c>
      <c r="AA148" s="54">
        <v>46</v>
      </c>
      <c r="AB148" s="54">
        <v>3</v>
      </c>
      <c r="AC148" s="54">
        <v>46</v>
      </c>
      <c r="AD148" s="54">
        <v>4</v>
      </c>
      <c r="AE148" s="54">
        <v>0</v>
      </c>
      <c r="AF148" s="54">
        <v>94</v>
      </c>
      <c r="AG148" s="54" t="s">
        <v>2480</v>
      </c>
      <c r="AH148" s="54" t="s">
        <v>2480</v>
      </c>
      <c r="AI148" s="20">
        <v>128.9873</v>
      </c>
      <c r="AJ148" s="20">
        <v>1249.5902000000001</v>
      </c>
      <c r="AK148" s="20">
        <v>455.91750000000002</v>
      </c>
      <c r="AL148" s="20">
        <v>1705.5077000000001</v>
      </c>
      <c r="AM148" s="20">
        <v>468.255</v>
      </c>
      <c r="AN148" s="20">
        <v>1884.2596000000001</v>
      </c>
      <c r="AO148" s="20">
        <v>1655.0889999999999</v>
      </c>
      <c r="AP148" s="21">
        <v>3539.3486000000003</v>
      </c>
      <c r="AQ148" s="20">
        <v>0</v>
      </c>
      <c r="AR148" s="20">
        <v>8.125</v>
      </c>
      <c r="AS148" s="20">
        <v>0</v>
      </c>
      <c r="AT148" s="21">
        <v>8.125</v>
      </c>
      <c r="AU148" s="20">
        <v>309.38409999999999</v>
      </c>
      <c r="AV148" s="20">
        <v>1759.0935999999999</v>
      </c>
      <c r="AW148" s="20">
        <v>1093.5454</v>
      </c>
      <c r="AX148" s="21">
        <v>2852.6390000000001</v>
      </c>
      <c r="AY148" s="20">
        <v>0</v>
      </c>
      <c r="AZ148" s="20">
        <v>0</v>
      </c>
      <c r="BA148" s="20">
        <v>0</v>
      </c>
      <c r="BB148" s="21">
        <v>0</v>
      </c>
      <c r="BC148" s="20">
        <v>671.53869999999995</v>
      </c>
      <c r="BD148" s="20">
        <v>5448.9282999999996</v>
      </c>
      <c r="BE148" s="20">
        <v>2373.6133</v>
      </c>
      <c r="BF148" s="21">
        <v>7822.5415999999996</v>
      </c>
      <c r="BG148" s="20">
        <v>1247.1433</v>
      </c>
      <c r="BH148" s="20">
        <v>10119.437900000001</v>
      </c>
      <c r="BI148" s="20">
        <v>4408.1394</v>
      </c>
      <c r="BJ148" s="21">
        <v>14527.577300000001</v>
      </c>
      <c r="BK148" s="20">
        <v>2206.5401999999999</v>
      </c>
      <c r="BL148" s="20">
        <v>16951.2474</v>
      </c>
      <c r="BM148" s="20">
        <v>7799.2138000000004</v>
      </c>
      <c r="BN148" s="21">
        <v>24750.461200000002</v>
      </c>
      <c r="BO148" s="20">
        <v>6299.6616000000004</v>
      </c>
      <c r="BP148" s="20">
        <v>56840.239300000001</v>
      </c>
      <c r="BQ148" s="20">
        <v>22266.716499999999</v>
      </c>
      <c r="BR148" s="21">
        <v>79106.955799999996</v>
      </c>
      <c r="BS148" s="20">
        <v>0</v>
      </c>
      <c r="BT148" s="20">
        <v>0</v>
      </c>
      <c r="BU148" s="20">
        <v>0</v>
      </c>
      <c r="BV148" s="21">
        <v>0</v>
      </c>
      <c r="BW148" s="20">
        <f>VLOOKUP(A:A,[1]AssistancePivot!$1:$1048576,32,FALSE)</f>
        <v>0</v>
      </c>
      <c r="BX148" s="20">
        <f>VLOOKUP(A:A,[1]AssistancePivot!$1:$1048576,33,FALSE)</f>
        <v>0</v>
      </c>
      <c r="BY148" s="20">
        <f>VLOOKUP(A:A,[1]AssistancePivot!$1:$1048576,34,FALSE)</f>
        <v>0</v>
      </c>
      <c r="BZ148" s="20">
        <f>Table2[[#This Row],[Energy Tax Savings Through FY18]]+Table2[[#This Row],[Energy Tax Savings FY19 and After]]</f>
        <v>0</v>
      </c>
      <c r="CA148" s="20">
        <v>0</v>
      </c>
      <c r="CB148" s="20">
        <v>0</v>
      </c>
      <c r="CC148" s="20">
        <v>0</v>
      </c>
      <c r="CD148" s="21">
        <v>0</v>
      </c>
      <c r="CE148" s="20">
        <v>2096.5722999999998</v>
      </c>
      <c r="CF148" s="20">
        <v>19558.012900000002</v>
      </c>
      <c r="CG148" s="20">
        <v>7410.5218000000004</v>
      </c>
      <c r="CH148" s="21">
        <v>26968.534700000004</v>
      </c>
      <c r="CI148" s="20">
        <v>8396.2338999999993</v>
      </c>
      <c r="CJ148" s="20">
        <v>76398.252200000003</v>
      </c>
      <c r="CK148" s="20">
        <v>29677.238300000001</v>
      </c>
      <c r="CL148" s="21">
        <v>106075.4905</v>
      </c>
      <c r="CM148" s="20">
        <v>309.38409999999999</v>
      </c>
      <c r="CN148" s="20">
        <v>1759.0935999999999</v>
      </c>
      <c r="CO148" s="20">
        <v>1093.5454</v>
      </c>
      <c r="CP148" s="21">
        <v>2852.6390000000001</v>
      </c>
      <c r="CQ148" s="20">
        <v>0</v>
      </c>
      <c r="CR148" s="20">
        <v>0</v>
      </c>
      <c r="CS148" s="20">
        <v>0</v>
      </c>
      <c r="CT148" s="21">
        <v>0</v>
      </c>
      <c r="CU148" s="20">
        <v>0</v>
      </c>
      <c r="CV148" s="20">
        <v>0</v>
      </c>
      <c r="CW148" s="20">
        <v>0</v>
      </c>
      <c r="CX148" s="21">
        <v>0</v>
      </c>
      <c r="CY148" s="20">
        <v>309.38409999999999</v>
      </c>
      <c r="CZ148" s="20">
        <v>1759.0935999999999</v>
      </c>
      <c r="DA148" s="20">
        <v>1093.5454</v>
      </c>
      <c r="DB148" s="21">
        <v>2852.6390000000001</v>
      </c>
      <c r="DC148" s="20">
        <v>6896.9039000000002</v>
      </c>
      <c r="DD148" s="20">
        <v>59982.214099999997</v>
      </c>
      <c r="DE148" s="20">
        <v>24377.723000000002</v>
      </c>
      <c r="DF148" s="21">
        <v>84359.937099999996</v>
      </c>
      <c r="DG148" s="20">
        <v>4015.2543000000001</v>
      </c>
      <c r="DH148" s="20">
        <v>35126.379099999998</v>
      </c>
      <c r="DI148" s="20">
        <v>14192.2745</v>
      </c>
      <c r="DJ148" s="21">
        <v>49318.653599999998</v>
      </c>
      <c r="DK148" s="20">
        <v>10912.1582</v>
      </c>
      <c r="DL148" s="20">
        <v>95108.593200000003</v>
      </c>
      <c r="DM148" s="20">
        <v>38569.997499999998</v>
      </c>
      <c r="DN148" s="20">
        <v>133678.5907</v>
      </c>
      <c r="DO148" s="20">
        <v>10602.774100000001</v>
      </c>
      <c r="DP148" s="20">
        <v>93349.499599999996</v>
      </c>
      <c r="DQ148" s="20">
        <v>37476.452100000002</v>
      </c>
      <c r="DR148" s="22">
        <v>130825.95170000001</v>
      </c>
      <c r="DS148" s="22">
        <v>0</v>
      </c>
      <c r="DT148" s="22">
        <v>0</v>
      </c>
      <c r="DU148" s="22">
        <v>0</v>
      </c>
      <c r="DV148" s="22">
        <v>0</v>
      </c>
      <c r="DW148" s="52">
        <v>479</v>
      </c>
      <c r="DX148" s="52">
        <v>0</v>
      </c>
      <c r="DY148" s="52">
        <v>0</v>
      </c>
      <c r="DZ148" s="52">
        <v>0</v>
      </c>
      <c r="EA148" s="52">
        <v>446</v>
      </c>
      <c r="EB148" s="52">
        <v>0</v>
      </c>
      <c r="EC148" s="52">
        <v>0</v>
      </c>
      <c r="ED148" s="52">
        <v>0</v>
      </c>
      <c r="EE148" s="52">
        <v>93.11</v>
      </c>
      <c r="EF148" s="52">
        <v>0</v>
      </c>
      <c r="EG148" s="52">
        <v>0</v>
      </c>
      <c r="EH148" s="52">
        <v>0</v>
      </c>
      <c r="EI148" s="52">
        <v>479</v>
      </c>
      <c r="EJ148" s="52">
        <v>446</v>
      </c>
      <c r="EK148" s="52">
        <v>93.110647181628394</v>
      </c>
    </row>
    <row r="149" spans="1:141" s="23" customFormat="1" x14ac:dyDescent="0.2">
      <c r="A149" s="31">
        <v>92934</v>
      </c>
      <c r="B149" s="13" t="s">
        <v>287</v>
      </c>
      <c r="C149" s="14" t="s">
        <v>775</v>
      </c>
      <c r="D149" s="14" t="s">
        <v>1110</v>
      </c>
      <c r="E149" s="34">
        <v>22</v>
      </c>
      <c r="F149" s="36">
        <v>1017</v>
      </c>
      <c r="G149" s="16">
        <v>65</v>
      </c>
      <c r="H149" s="41">
        <v>29581</v>
      </c>
      <c r="I149" s="41">
        <v>58136</v>
      </c>
      <c r="J149" s="59" t="s">
        <v>2573</v>
      </c>
      <c r="K149" s="17" t="s">
        <v>1857</v>
      </c>
      <c r="L149" s="47" t="s">
        <v>2016</v>
      </c>
      <c r="M149" s="47" t="s">
        <v>1893</v>
      </c>
      <c r="N149" s="18">
        <v>5900000</v>
      </c>
      <c r="O149" s="13" t="str">
        <f>VLOOKUP(A:A,[1]ProjectInfoPivot!$1:$1048576,51,FALSE)</f>
        <v>Mortgage Recording Tax, Payment In Lieu Of Taxes, Sales Tax, Tax Exempt Bonds</v>
      </c>
      <c r="P149" s="54">
        <v>0</v>
      </c>
      <c r="Q149" s="54">
        <v>0</v>
      </c>
      <c r="R149" s="54">
        <v>31</v>
      </c>
      <c r="S149" s="54">
        <v>0</v>
      </c>
      <c r="T149" s="54">
        <v>1</v>
      </c>
      <c r="U149" s="54">
        <v>32</v>
      </c>
      <c r="V149" s="54">
        <v>32</v>
      </c>
      <c r="W149" s="54">
        <v>0</v>
      </c>
      <c r="X149" s="54">
        <v>0</v>
      </c>
      <c r="Y149" s="54">
        <v>44</v>
      </c>
      <c r="Z149" s="54">
        <v>4</v>
      </c>
      <c r="AA149" s="54">
        <v>0</v>
      </c>
      <c r="AB149" s="54">
        <v>0</v>
      </c>
      <c r="AC149" s="54">
        <v>0</v>
      </c>
      <c r="AD149" s="54">
        <v>0</v>
      </c>
      <c r="AE149" s="54">
        <v>0</v>
      </c>
      <c r="AF149" s="54">
        <v>71</v>
      </c>
      <c r="AG149" s="54" t="s">
        <v>2480</v>
      </c>
      <c r="AH149" s="54" t="s">
        <v>2481</v>
      </c>
      <c r="AI149" s="20">
        <v>52.011000000000003</v>
      </c>
      <c r="AJ149" s="20">
        <v>397.18389999999999</v>
      </c>
      <c r="AK149" s="20">
        <v>183.8373</v>
      </c>
      <c r="AL149" s="20">
        <v>581.02120000000002</v>
      </c>
      <c r="AM149" s="20">
        <v>197.48580000000001</v>
      </c>
      <c r="AN149" s="20">
        <v>889.76</v>
      </c>
      <c r="AO149" s="20">
        <v>698.03110000000004</v>
      </c>
      <c r="AP149" s="21">
        <v>1587.7910999999999</v>
      </c>
      <c r="AQ149" s="20">
        <v>0</v>
      </c>
      <c r="AR149" s="20">
        <v>104.96120000000001</v>
      </c>
      <c r="AS149" s="20">
        <v>0</v>
      </c>
      <c r="AT149" s="21">
        <v>104.96120000000001</v>
      </c>
      <c r="AU149" s="20">
        <v>183.43270000000001</v>
      </c>
      <c r="AV149" s="20">
        <v>874.20420000000001</v>
      </c>
      <c r="AW149" s="20">
        <v>648.35879999999997</v>
      </c>
      <c r="AX149" s="21">
        <v>1522.5630000000001</v>
      </c>
      <c r="AY149" s="20">
        <v>0</v>
      </c>
      <c r="AZ149" s="20">
        <v>104.96120000000001</v>
      </c>
      <c r="BA149" s="20">
        <v>0</v>
      </c>
      <c r="BB149" s="21">
        <v>104.96120000000001</v>
      </c>
      <c r="BC149" s="20">
        <v>49.149799999999999</v>
      </c>
      <c r="BD149" s="20">
        <v>378.74180000000001</v>
      </c>
      <c r="BE149" s="20">
        <v>173.72450000000001</v>
      </c>
      <c r="BF149" s="21">
        <v>552.46630000000005</v>
      </c>
      <c r="BG149" s="20">
        <v>91.278099999999995</v>
      </c>
      <c r="BH149" s="20">
        <v>703.37789999999995</v>
      </c>
      <c r="BI149" s="20">
        <v>322.63040000000001</v>
      </c>
      <c r="BJ149" s="21">
        <v>1026.0083</v>
      </c>
      <c r="BK149" s="20">
        <v>206.49199999999999</v>
      </c>
      <c r="BL149" s="20">
        <v>1494.8594000000001</v>
      </c>
      <c r="BM149" s="20">
        <v>729.86450000000002</v>
      </c>
      <c r="BN149" s="21">
        <v>2224.7239</v>
      </c>
      <c r="BO149" s="20">
        <v>384.60829999999999</v>
      </c>
      <c r="BP149" s="20">
        <v>3085.4549000000002</v>
      </c>
      <c r="BQ149" s="20">
        <v>1359.4323999999999</v>
      </c>
      <c r="BR149" s="21">
        <v>4444.8873000000003</v>
      </c>
      <c r="BS149" s="20">
        <v>0</v>
      </c>
      <c r="BT149" s="20">
        <v>97.259299999999996</v>
      </c>
      <c r="BU149" s="20">
        <v>0</v>
      </c>
      <c r="BV149" s="21">
        <v>97.259299999999996</v>
      </c>
      <c r="BW149" s="20">
        <f>VLOOKUP(A:A,[1]AssistancePivot!$1:$1048576,32,FALSE)</f>
        <v>0</v>
      </c>
      <c r="BX149" s="20">
        <f>VLOOKUP(A:A,[1]AssistancePivot!$1:$1048576,33,FALSE)</f>
        <v>0</v>
      </c>
      <c r="BY149" s="20">
        <f>VLOOKUP(A:A,[1]AssistancePivot!$1:$1048576,34,FALSE)</f>
        <v>0</v>
      </c>
      <c r="BZ149" s="20">
        <f>Table2[[#This Row],[Energy Tax Savings Through FY18]]+Table2[[#This Row],[Energy Tax Savings FY19 and After]]</f>
        <v>0</v>
      </c>
      <c r="CA149" s="20">
        <v>0.25459999999999999</v>
      </c>
      <c r="CB149" s="20">
        <v>6.2606000000000002</v>
      </c>
      <c r="CC149" s="20">
        <v>0.73640000000000005</v>
      </c>
      <c r="CD149" s="21">
        <v>6.9969999999999999</v>
      </c>
      <c r="CE149" s="20">
        <v>153.4477</v>
      </c>
      <c r="CF149" s="20">
        <v>1352.9258</v>
      </c>
      <c r="CG149" s="20">
        <v>542.37469999999996</v>
      </c>
      <c r="CH149" s="21">
        <v>1895.3004999999998</v>
      </c>
      <c r="CI149" s="20">
        <v>537.80139999999994</v>
      </c>
      <c r="CJ149" s="20">
        <v>4334.8608000000004</v>
      </c>
      <c r="CK149" s="20">
        <v>1901.0707</v>
      </c>
      <c r="CL149" s="21">
        <v>6235.9315000000006</v>
      </c>
      <c r="CM149" s="20">
        <v>183.68729999999999</v>
      </c>
      <c r="CN149" s="20">
        <v>1082.6853000000001</v>
      </c>
      <c r="CO149" s="20">
        <v>649.09519999999998</v>
      </c>
      <c r="CP149" s="21">
        <v>1731.7805000000001</v>
      </c>
      <c r="CQ149" s="20">
        <v>0</v>
      </c>
      <c r="CR149" s="20">
        <v>0</v>
      </c>
      <c r="CS149" s="20">
        <v>0</v>
      </c>
      <c r="CT149" s="21">
        <v>0</v>
      </c>
      <c r="CU149" s="20">
        <v>0</v>
      </c>
      <c r="CV149" s="20">
        <v>0</v>
      </c>
      <c r="CW149" s="20">
        <v>0</v>
      </c>
      <c r="CX149" s="21">
        <v>0</v>
      </c>
      <c r="CY149" s="20">
        <v>183.68729999999999</v>
      </c>
      <c r="CZ149" s="20">
        <v>1082.6853000000001</v>
      </c>
      <c r="DA149" s="20">
        <v>649.09519999999998</v>
      </c>
      <c r="DB149" s="21">
        <v>1731.7805000000001</v>
      </c>
      <c r="DC149" s="20">
        <v>634.10509999999999</v>
      </c>
      <c r="DD149" s="20">
        <v>4477.3599999999997</v>
      </c>
      <c r="DE149" s="20">
        <v>2241.3008</v>
      </c>
      <c r="DF149" s="21">
        <v>6718.6607999999997</v>
      </c>
      <c r="DG149" s="20">
        <v>293.87560000000002</v>
      </c>
      <c r="DH149" s="20">
        <v>2435.0455000000002</v>
      </c>
      <c r="DI149" s="20">
        <v>1038.7295999999999</v>
      </c>
      <c r="DJ149" s="21">
        <v>3473.7750999999998</v>
      </c>
      <c r="DK149" s="20">
        <v>927.98069999999996</v>
      </c>
      <c r="DL149" s="20">
        <v>6912.4054999999998</v>
      </c>
      <c r="DM149" s="20">
        <v>3280.0304000000001</v>
      </c>
      <c r="DN149" s="20">
        <v>10192.4359</v>
      </c>
      <c r="DO149" s="20">
        <v>744.29340000000002</v>
      </c>
      <c r="DP149" s="20">
        <v>5829.7201999999997</v>
      </c>
      <c r="DQ149" s="20">
        <v>2630.9351999999999</v>
      </c>
      <c r="DR149" s="22">
        <v>8460.6553999999996</v>
      </c>
      <c r="DS149" s="22">
        <v>0</v>
      </c>
      <c r="DT149" s="22">
        <v>0</v>
      </c>
      <c r="DU149" s="22">
        <v>0</v>
      </c>
      <c r="DV149" s="22">
        <v>0</v>
      </c>
      <c r="DW149" s="52">
        <v>31</v>
      </c>
      <c r="DX149" s="52">
        <v>0</v>
      </c>
      <c r="DY149" s="52">
        <v>0</v>
      </c>
      <c r="DZ149" s="52">
        <v>0</v>
      </c>
      <c r="EA149" s="52">
        <v>31</v>
      </c>
      <c r="EB149" s="52">
        <v>0</v>
      </c>
      <c r="EC149" s="52">
        <v>0</v>
      </c>
      <c r="ED149" s="52">
        <v>0</v>
      </c>
      <c r="EE149" s="52">
        <v>100</v>
      </c>
      <c r="EF149" s="52">
        <v>0</v>
      </c>
      <c r="EG149" s="52">
        <v>0</v>
      </c>
      <c r="EH149" s="52">
        <v>0</v>
      </c>
      <c r="EI149" s="52">
        <v>31</v>
      </c>
      <c r="EJ149" s="52">
        <v>31</v>
      </c>
      <c r="EK149" s="52">
        <v>100</v>
      </c>
    </row>
    <row r="150" spans="1:141" s="23" customFormat="1" x14ac:dyDescent="0.2">
      <c r="A150" s="31">
        <v>92935</v>
      </c>
      <c r="B150" s="13" t="s">
        <v>288</v>
      </c>
      <c r="C150" s="14" t="s">
        <v>776</v>
      </c>
      <c r="D150" s="14" t="s">
        <v>1110</v>
      </c>
      <c r="E150" s="34">
        <v>30</v>
      </c>
      <c r="F150" s="36">
        <v>2575</v>
      </c>
      <c r="G150" s="16">
        <v>5</v>
      </c>
      <c r="H150" s="41">
        <v>34388</v>
      </c>
      <c r="I150" s="41">
        <v>15354</v>
      </c>
      <c r="J150" s="59" t="s">
        <v>2483</v>
      </c>
      <c r="K150" s="17" t="s">
        <v>1837</v>
      </c>
      <c r="L150" s="47" t="s">
        <v>2017</v>
      </c>
      <c r="M150" s="47" t="s">
        <v>1954</v>
      </c>
      <c r="N150" s="18">
        <v>2775000</v>
      </c>
      <c r="O150" s="13" t="str">
        <f>VLOOKUP(A:A,[1]ProjectInfoPivot!$1:$1048576,51,FALSE)</f>
        <v>Mortgage Recording Tax, Payment In Lieu Of Taxes, Sales Tax</v>
      </c>
      <c r="P150" s="54">
        <v>0</v>
      </c>
      <c r="Q150" s="54">
        <v>0</v>
      </c>
      <c r="R150" s="54">
        <v>68</v>
      </c>
      <c r="S150" s="54">
        <v>7</v>
      </c>
      <c r="T150" s="54">
        <v>0</v>
      </c>
      <c r="U150" s="54">
        <v>75</v>
      </c>
      <c r="V150" s="54">
        <v>75</v>
      </c>
      <c r="W150" s="54">
        <v>0</v>
      </c>
      <c r="X150" s="54">
        <v>0</v>
      </c>
      <c r="Y150" s="54">
        <v>0</v>
      </c>
      <c r="Z150" s="54">
        <v>9</v>
      </c>
      <c r="AA150" s="54">
        <v>0</v>
      </c>
      <c r="AB150" s="54">
        <v>0</v>
      </c>
      <c r="AC150" s="54">
        <v>0</v>
      </c>
      <c r="AD150" s="54">
        <v>0</v>
      </c>
      <c r="AE150" s="54">
        <v>0</v>
      </c>
      <c r="AF150" s="54">
        <v>100</v>
      </c>
      <c r="AG150" s="54" t="s">
        <v>2480</v>
      </c>
      <c r="AH150" s="54" t="s">
        <v>2480</v>
      </c>
      <c r="AI150" s="20">
        <v>19.816199999999998</v>
      </c>
      <c r="AJ150" s="20">
        <v>207.596</v>
      </c>
      <c r="AK150" s="20">
        <v>70.042299999999997</v>
      </c>
      <c r="AL150" s="20">
        <v>277.63830000000002</v>
      </c>
      <c r="AM150" s="20">
        <v>77.756399999999999</v>
      </c>
      <c r="AN150" s="20">
        <v>229.08340000000001</v>
      </c>
      <c r="AO150" s="20">
        <v>274.83690000000001</v>
      </c>
      <c r="AP150" s="21">
        <v>503.9203</v>
      </c>
      <c r="AQ150" s="20">
        <v>0</v>
      </c>
      <c r="AR150" s="20">
        <v>41.230800000000002</v>
      </c>
      <c r="AS150" s="20">
        <v>0</v>
      </c>
      <c r="AT150" s="21">
        <v>41.230800000000002</v>
      </c>
      <c r="AU150" s="20">
        <v>52.960299999999997</v>
      </c>
      <c r="AV150" s="20">
        <v>140.67910000000001</v>
      </c>
      <c r="AW150" s="20">
        <v>187.19280000000001</v>
      </c>
      <c r="AX150" s="21">
        <v>327.87189999999998</v>
      </c>
      <c r="AY150" s="20">
        <v>0</v>
      </c>
      <c r="AZ150" s="20">
        <v>41.230800000000002</v>
      </c>
      <c r="BA150" s="20">
        <v>0</v>
      </c>
      <c r="BB150" s="21">
        <v>41.230800000000002</v>
      </c>
      <c r="BC150" s="20">
        <v>107.3896</v>
      </c>
      <c r="BD150" s="20">
        <v>310.94869999999997</v>
      </c>
      <c r="BE150" s="20">
        <v>379.5779</v>
      </c>
      <c r="BF150" s="21">
        <v>690.52659999999992</v>
      </c>
      <c r="BG150" s="20">
        <v>199.43780000000001</v>
      </c>
      <c r="BH150" s="20">
        <v>577.47569999999996</v>
      </c>
      <c r="BI150" s="20">
        <v>704.9307</v>
      </c>
      <c r="BJ150" s="21">
        <v>1282.4063999999998</v>
      </c>
      <c r="BK150" s="20">
        <v>351.43970000000002</v>
      </c>
      <c r="BL150" s="20">
        <v>1184.4247</v>
      </c>
      <c r="BM150" s="20">
        <v>1242.1949999999999</v>
      </c>
      <c r="BN150" s="21">
        <v>2426.6197000000002</v>
      </c>
      <c r="BO150" s="20">
        <v>1007.4086</v>
      </c>
      <c r="BP150" s="20">
        <v>3230.7474000000002</v>
      </c>
      <c r="BQ150" s="20">
        <v>3560.7757000000001</v>
      </c>
      <c r="BR150" s="21">
        <v>6791.5231000000003</v>
      </c>
      <c r="BS150" s="20">
        <v>0</v>
      </c>
      <c r="BT150" s="20">
        <v>1.5955999999999999</v>
      </c>
      <c r="BU150" s="20">
        <v>0</v>
      </c>
      <c r="BV150" s="21">
        <v>1.5955999999999999</v>
      </c>
      <c r="BW150" s="20">
        <f>VLOOKUP(A:A,[1]AssistancePivot!$1:$1048576,32,FALSE)</f>
        <v>0</v>
      </c>
      <c r="BX150" s="20">
        <f>VLOOKUP(A:A,[1]AssistancePivot!$1:$1048576,33,FALSE)</f>
        <v>0</v>
      </c>
      <c r="BY150" s="20">
        <f>VLOOKUP(A:A,[1]AssistancePivot!$1:$1048576,34,FALSE)</f>
        <v>0</v>
      </c>
      <c r="BZ150" s="20">
        <f>Table2[[#This Row],[Energy Tax Savings Through FY18]]+Table2[[#This Row],[Energy Tax Savings FY19 and After]]</f>
        <v>0</v>
      </c>
      <c r="CA150" s="20">
        <v>0</v>
      </c>
      <c r="CB150" s="20">
        <v>0</v>
      </c>
      <c r="CC150" s="20">
        <v>0</v>
      </c>
      <c r="CD150" s="21">
        <v>0</v>
      </c>
      <c r="CE150" s="20">
        <v>335.27480000000003</v>
      </c>
      <c r="CF150" s="20">
        <v>1083.5637999999999</v>
      </c>
      <c r="CG150" s="20">
        <v>1185.0583999999999</v>
      </c>
      <c r="CH150" s="21">
        <v>2268.6221999999998</v>
      </c>
      <c r="CI150" s="20">
        <v>1342.6833999999999</v>
      </c>
      <c r="CJ150" s="20">
        <v>4312.7156000000004</v>
      </c>
      <c r="CK150" s="20">
        <v>4745.8341</v>
      </c>
      <c r="CL150" s="21">
        <v>9058.5496999999996</v>
      </c>
      <c r="CM150" s="20">
        <v>52.960299999999997</v>
      </c>
      <c r="CN150" s="20">
        <v>183.50550000000001</v>
      </c>
      <c r="CO150" s="20">
        <v>187.19280000000001</v>
      </c>
      <c r="CP150" s="21">
        <v>370.69830000000002</v>
      </c>
      <c r="CQ150" s="20">
        <v>0</v>
      </c>
      <c r="CR150" s="20">
        <v>0</v>
      </c>
      <c r="CS150" s="20">
        <v>0</v>
      </c>
      <c r="CT150" s="21">
        <v>0</v>
      </c>
      <c r="CU150" s="20">
        <v>0</v>
      </c>
      <c r="CV150" s="20">
        <v>0</v>
      </c>
      <c r="CW150" s="20">
        <v>0</v>
      </c>
      <c r="CX150" s="21">
        <v>0</v>
      </c>
      <c r="CY150" s="20">
        <v>52.960299999999997</v>
      </c>
      <c r="CZ150" s="20">
        <v>183.50550000000001</v>
      </c>
      <c r="DA150" s="20">
        <v>187.19280000000001</v>
      </c>
      <c r="DB150" s="21">
        <v>370.69830000000002</v>
      </c>
      <c r="DC150" s="20">
        <v>1104.9811999999999</v>
      </c>
      <c r="DD150" s="20">
        <v>3708.6576</v>
      </c>
      <c r="DE150" s="20">
        <v>3905.6549</v>
      </c>
      <c r="DF150" s="21">
        <v>7614.3125</v>
      </c>
      <c r="DG150" s="20">
        <v>642.10220000000004</v>
      </c>
      <c r="DH150" s="20">
        <v>1971.9882</v>
      </c>
      <c r="DI150" s="20">
        <v>2269.567</v>
      </c>
      <c r="DJ150" s="21">
        <v>4241.5551999999998</v>
      </c>
      <c r="DK150" s="20">
        <v>1747.0834</v>
      </c>
      <c r="DL150" s="20">
        <v>5680.6458000000002</v>
      </c>
      <c r="DM150" s="20">
        <v>6175.2218999999996</v>
      </c>
      <c r="DN150" s="20">
        <v>11855.867699999999</v>
      </c>
      <c r="DO150" s="20">
        <v>1694.1231</v>
      </c>
      <c r="DP150" s="20">
        <v>5497.1403</v>
      </c>
      <c r="DQ150" s="20">
        <v>5988.0290999999997</v>
      </c>
      <c r="DR150" s="22">
        <v>11485.169399999999</v>
      </c>
      <c r="DS150" s="22">
        <v>0</v>
      </c>
      <c r="DT150" s="22">
        <v>0</v>
      </c>
      <c r="DU150" s="22">
        <v>0</v>
      </c>
      <c r="DV150" s="22">
        <v>0</v>
      </c>
      <c r="DW150" s="52">
        <v>75</v>
      </c>
      <c r="DX150" s="52">
        <v>0</v>
      </c>
      <c r="DY150" s="52">
        <v>0</v>
      </c>
      <c r="DZ150" s="52">
        <v>0</v>
      </c>
      <c r="EA150" s="52">
        <v>75</v>
      </c>
      <c r="EB150" s="52">
        <v>0</v>
      </c>
      <c r="EC150" s="52">
        <v>0</v>
      </c>
      <c r="ED150" s="52">
        <v>0</v>
      </c>
      <c r="EE150" s="52">
        <v>100</v>
      </c>
      <c r="EF150" s="52">
        <v>0</v>
      </c>
      <c r="EG150" s="52">
        <v>0</v>
      </c>
      <c r="EH150" s="52">
        <v>0</v>
      </c>
      <c r="EI150" s="52">
        <v>75</v>
      </c>
      <c r="EJ150" s="52">
        <v>75</v>
      </c>
      <c r="EK150" s="52">
        <v>100</v>
      </c>
    </row>
    <row r="151" spans="1:141" s="23" customFormat="1" x14ac:dyDescent="0.2">
      <c r="A151" s="31">
        <v>92940</v>
      </c>
      <c r="B151" s="13" t="s">
        <v>289</v>
      </c>
      <c r="C151" s="14" t="s">
        <v>777</v>
      </c>
      <c r="D151" s="14" t="s">
        <v>1109</v>
      </c>
      <c r="E151" s="34">
        <v>38</v>
      </c>
      <c r="F151" s="36">
        <v>735</v>
      </c>
      <c r="G151" s="16">
        <v>15</v>
      </c>
      <c r="H151" s="41">
        <v>29823</v>
      </c>
      <c r="I151" s="41">
        <v>30000</v>
      </c>
      <c r="J151" s="59" t="s">
        <v>2574</v>
      </c>
      <c r="K151" s="17" t="s">
        <v>1837</v>
      </c>
      <c r="L151" s="47" t="s">
        <v>2018</v>
      </c>
      <c r="M151" s="47" t="s">
        <v>1954</v>
      </c>
      <c r="N151" s="18">
        <v>4120000</v>
      </c>
      <c r="O151" s="13" t="str">
        <f>VLOOKUP(A:A,[1]ProjectInfoPivot!$1:$1048576,51,FALSE)</f>
        <v>Mortgage Recording Tax, Payment In Lieu Of Taxes, Sales Tax</v>
      </c>
      <c r="P151" s="54">
        <v>27</v>
      </c>
      <c r="Q151" s="54">
        <v>0</v>
      </c>
      <c r="R151" s="54">
        <v>14</v>
      </c>
      <c r="S151" s="54">
        <v>0</v>
      </c>
      <c r="T151" s="54">
        <v>9</v>
      </c>
      <c r="U151" s="54">
        <v>50</v>
      </c>
      <c r="V151" s="54">
        <v>36</v>
      </c>
      <c r="W151" s="54">
        <v>0</v>
      </c>
      <c r="X151" s="54">
        <v>0</v>
      </c>
      <c r="Y151" s="54">
        <v>28</v>
      </c>
      <c r="Z151" s="54">
        <v>4</v>
      </c>
      <c r="AA151" s="54">
        <v>0</v>
      </c>
      <c r="AB151" s="54">
        <v>0</v>
      </c>
      <c r="AC151" s="54">
        <v>0</v>
      </c>
      <c r="AD151" s="54">
        <v>0</v>
      </c>
      <c r="AE151" s="54">
        <v>0</v>
      </c>
      <c r="AF151" s="54">
        <v>97</v>
      </c>
      <c r="AG151" s="54" t="s">
        <v>2481</v>
      </c>
      <c r="AH151" s="54" t="s">
        <v>2481</v>
      </c>
      <c r="AI151" s="20">
        <v>54.0914</v>
      </c>
      <c r="AJ151" s="20">
        <v>246.78870000000001</v>
      </c>
      <c r="AK151" s="20">
        <v>191.19069999999999</v>
      </c>
      <c r="AL151" s="20">
        <v>437.9794</v>
      </c>
      <c r="AM151" s="20">
        <v>73.647599999999997</v>
      </c>
      <c r="AN151" s="20">
        <v>393.3417</v>
      </c>
      <c r="AO151" s="20">
        <v>260.31420000000003</v>
      </c>
      <c r="AP151" s="21">
        <v>653.65589999999997</v>
      </c>
      <c r="AQ151" s="20">
        <v>0</v>
      </c>
      <c r="AR151" s="20">
        <v>63.161999999999999</v>
      </c>
      <c r="AS151" s="20">
        <v>0</v>
      </c>
      <c r="AT151" s="21">
        <v>63.161999999999999</v>
      </c>
      <c r="AU151" s="20">
        <v>77.994500000000002</v>
      </c>
      <c r="AV151" s="20">
        <v>447.36489999999998</v>
      </c>
      <c r="AW151" s="20">
        <v>275.67840000000001</v>
      </c>
      <c r="AX151" s="21">
        <v>723.04330000000004</v>
      </c>
      <c r="AY151" s="20">
        <v>0</v>
      </c>
      <c r="AZ151" s="20">
        <v>63.161999999999999</v>
      </c>
      <c r="BA151" s="20">
        <v>0</v>
      </c>
      <c r="BB151" s="21">
        <v>63.161999999999999</v>
      </c>
      <c r="BC151" s="20">
        <v>50.978200000000001</v>
      </c>
      <c r="BD151" s="20">
        <v>374.59519999999998</v>
      </c>
      <c r="BE151" s="20">
        <v>180.1867</v>
      </c>
      <c r="BF151" s="21">
        <v>554.78189999999995</v>
      </c>
      <c r="BG151" s="20">
        <v>94.673900000000003</v>
      </c>
      <c r="BH151" s="20">
        <v>695.67700000000002</v>
      </c>
      <c r="BI151" s="20">
        <v>334.63330000000002</v>
      </c>
      <c r="BJ151" s="21">
        <v>1030.3103000000001</v>
      </c>
      <c r="BK151" s="20">
        <v>195.39660000000001</v>
      </c>
      <c r="BL151" s="20">
        <v>1263.0377000000001</v>
      </c>
      <c r="BM151" s="20">
        <v>690.64649999999995</v>
      </c>
      <c r="BN151" s="21">
        <v>1953.6842000000001</v>
      </c>
      <c r="BO151" s="20">
        <v>359.8537</v>
      </c>
      <c r="BP151" s="20">
        <v>3041.4919</v>
      </c>
      <c r="BQ151" s="20">
        <v>1271.9353000000001</v>
      </c>
      <c r="BR151" s="21">
        <v>4313.4272000000001</v>
      </c>
      <c r="BS151" s="20">
        <v>0</v>
      </c>
      <c r="BT151" s="20">
        <v>0</v>
      </c>
      <c r="BU151" s="20">
        <v>0</v>
      </c>
      <c r="BV151" s="21">
        <v>0</v>
      </c>
      <c r="BW151" s="20">
        <f>VLOOKUP(A:A,[1]AssistancePivot!$1:$1048576,32,FALSE)</f>
        <v>0</v>
      </c>
      <c r="BX151" s="20">
        <f>VLOOKUP(A:A,[1]AssistancePivot!$1:$1048576,33,FALSE)</f>
        <v>0</v>
      </c>
      <c r="BY151" s="20">
        <f>VLOOKUP(A:A,[1]AssistancePivot!$1:$1048576,34,FALSE)</f>
        <v>0</v>
      </c>
      <c r="BZ151" s="20">
        <f>Table2[[#This Row],[Energy Tax Savings Through FY18]]+Table2[[#This Row],[Energy Tax Savings FY19 and After]]</f>
        <v>0</v>
      </c>
      <c r="CA151" s="20">
        <v>0</v>
      </c>
      <c r="CB151" s="20">
        <v>0</v>
      </c>
      <c r="CC151" s="20">
        <v>0</v>
      </c>
      <c r="CD151" s="21">
        <v>0</v>
      </c>
      <c r="CE151" s="20">
        <v>170.70330000000001</v>
      </c>
      <c r="CF151" s="20">
        <v>1473.5562</v>
      </c>
      <c r="CG151" s="20">
        <v>603.36609999999996</v>
      </c>
      <c r="CH151" s="21">
        <v>2076.9223000000002</v>
      </c>
      <c r="CI151" s="20">
        <v>530.55700000000002</v>
      </c>
      <c r="CJ151" s="20">
        <v>4515.0481</v>
      </c>
      <c r="CK151" s="20">
        <v>1875.3014000000001</v>
      </c>
      <c r="CL151" s="21">
        <v>6390.3495000000003</v>
      </c>
      <c r="CM151" s="20">
        <v>77.994500000000002</v>
      </c>
      <c r="CN151" s="20">
        <v>510.52690000000001</v>
      </c>
      <c r="CO151" s="20">
        <v>275.67840000000001</v>
      </c>
      <c r="CP151" s="21">
        <v>786.20530000000008</v>
      </c>
      <c r="CQ151" s="20">
        <v>0</v>
      </c>
      <c r="CR151" s="20">
        <v>0</v>
      </c>
      <c r="CS151" s="20">
        <v>0</v>
      </c>
      <c r="CT151" s="21">
        <v>0</v>
      </c>
      <c r="CU151" s="20">
        <v>0</v>
      </c>
      <c r="CV151" s="20">
        <v>0</v>
      </c>
      <c r="CW151" s="20">
        <v>0</v>
      </c>
      <c r="CX151" s="21">
        <v>0</v>
      </c>
      <c r="CY151" s="20">
        <v>77.994500000000002</v>
      </c>
      <c r="CZ151" s="20">
        <v>510.52690000000001</v>
      </c>
      <c r="DA151" s="20">
        <v>275.67840000000001</v>
      </c>
      <c r="DB151" s="21">
        <v>786.20530000000008</v>
      </c>
      <c r="DC151" s="20">
        <v>487.59269999999998</v>
      </c>
      <c r="DD151" s="20">
        <v>3744.7842999999998</v>
      </c>
      <c r="DE151" s="20">
        <v>1723.4402</v>
      </c>
      <c r="DF151" s="21">
        <v>5468.2245000000003</v>
      </c>
      <c r="DG151" s="20">
        <v>316.35539999999997</v>
      </c>
      <c r="DH151" s="20">
        <v>2543.8283999999999</v>
      </c>
      <c r="DI151" s="20">
        <v>1118.1860999999999</v>
      </c>
      <c r="DJ151" s="21">
        <v>3662.0144999999998</v>
      </c>
      <c r="DK151" s="20">
        <v>803.94809999999995</v>
      </c>
      <c r="DL151" s="20">
        <v>6288.6126999999997</v>
      </c>
      <c r="DM151" s="20">
        <v>2841.6262999999999</v>
      </c>
      <c r="DN151" s="20">
        <v>9130.2389999999996</v>
      </c>
      <c r="DO151" s="20">
        <v>725.95360000000005</v>
      </c>
      <c r="DP151" s="20">
        <v>5778.0857999999998</v>
      </c>
      <c r="DQ151" s="20">
        <v>2565.9479000000001</v>
      </c>
      <c r="DR151" s="22">
        <v>8344.0337</v>
      </c>
      <c r="DS151" s="22">
        <v>0</v>
      </c>
      <c r="DT151" s="22">
        <v>0</v>
      </c>
      <c r="DU151" s="22">
        <v>0</v>
      </c>
      <c r="DV151" s="22">
        <v>0</v>
      </c>
      <c r="DW151" s="52">
        <v>0</v>
      </c>
      <c r="DX151" s="52">
        <v>0</v>
      </c>
      <c r="DY151" s="52">
        <v>0</v>
      </c>
      <c r="DZ151" s="52">
        <v>0</v>
      </c>
      <c r="EA151" s="52">
        <v>0</v>
      </c>
      <c r="EB151" s="52">
        <v>0</v>
      </c>
      <c r="EC151" s="52">
        <v>0</v>
      </c>
      <c r="ED151" s="52">
        <v>0</v>
      </c>
      <c r="EE151" s="52">
        <v>0</v>
      </c>
      <c r="EF151" s="52">
        <v>0</v>
      </c>
      <c r="EG151" s="52">
        <v>0</v>
      </c>
      <c r="EH151" s="52">
        <v>0</v>
      </c>
      <c r="EI151" s="52">
        <v>0</v>
      </c>
      <c r="EJ151" s="52">
        <v>0</v>
      </c>
      <c r="EK151" s="52"/>
    </row>
    <row r="152" spans="1:141" s="23" customFormat="1" x14ac:dyDescent="0.2">
      <c r="A152" s="31">
        <v>92941</v>
      </c>
      <c r="B152" s="13" t="s">
        <v>290</v>
      </c>
      <c r="C152" s="14" t="s">
        <v>778</v>
      </c>
      <c r="D152" s="14" t="s">
        <v>1109</v>
      </c>
      <c r="E152" s="34">
        <v>43</v>
      </c>
      <c r="F152" s="36">
        <v>6113</v>
      </c>
      <c r="G152" s="16">
        <v>45</v>
      </c>
      <c r="H152" s="41">
        <v>2500</v>
      </c>
      <c r="I152" s="41">
        <v>2496</v>
      </c>
      <c r="J152" s="59" t="s">
        <v>2510</v>
      </c>
      <c r="K152" s="17" t="s">
        <v>1876</v>
      </c>
      <c r="L152" s="47" t="s">
        <v>2019</v>
      </c>
      <c r="M152" s="47" t="s">
        <v>1836</v>
      </c>
      <c r="N152" s="18">
        <v>1145000</v>
      </c>
      <c r="O152" s="13" t="str">
        <f>VLOOKUP(A:A,[1]ProjectInfoPivot!$1:$1048576,51,FALSE)</f>
        <v>Tax Exempt Bonds</v>
      </c>
      <c r="P152" s="54">
        <v>0</v>
      </c>
      <c r="Q152" s="54">
        <v>0</v>
      </c>
      <c r="R152" s="54">
        <v>0</v>
      </c>
      <c r="S152" s="54">
        <v>0</v>
      </c>
      <c r="T152" s="54">
        <v>0</v>
      </c>
      <c r="U152" s="54">
        <v>0</v>
      </c>
      <c r="V152" s="54">
        <v>17</v>
      </c>
      <c r="W152" s="54">
        <v>0</v>
      </c>
      <c r="X152" s="54">
        <v>0</v>
      </c>
      <c r="Y152" s="54">
        <v>0</v>
      </c>
      <c r="Z152" s="54">
        <v>16</v>
      </c>
      <c r="AA152" s="54">
        <v>0</v>
      </c>
      <c r="AB152" s="54">
        <v>0</v>
      </c>
      <c r="AC152" s="54">
        <v>0</v>
      </c>
      <c r="AD152" s="54">
        <v>0</v>
      </c>
      <c r="AE152" s="54">
        <v>0</v>
      </c>
      <c r="AF152" s="54"/>
      <c r="AG152" s="54"/>
      <c r="AH152" s="54"/>
      <c r="AI152" s="20">
        <v>0</v>
      </c>
      <c r="AJ152" s="20">
        <v>0</v>
      </c>
      <c r="AK152" s="20">
        <v>0</v>
      </c>
      <c r="AL152" s="20">
        <v>0</v>
      </c>
      <c r="AM152" s="20">
        <v>0</v>
      </c>
      <c r="AN152" s="20">
        <v>0</v>
      </c>
      <c r="AO152" s="20">
        <v>0</v>
      </c>
      <c r="AP152" s="21">
        <v>0</v>
      </c>
      <c r="AQ152" s="20">
        <v>0</v>
      </c>
      <c r="AR152" s="20">
        <v>0</v>
      </c>
      <c r="AS152" s="20">
        <v>0</v>
      </c>
      <c r="AT152" s="21">
        <v>0</v>
      </c>
      <c r="AU152" s="20">
        <v>0</v>
      </c>
      <c r="AV152" s="20">
        <v>0</v>
      </c>
      <c r="AW152" s="20">
        <v>0</v>
      </c>
      <c r="AX152" s="21">
        <v>0</v>
      </c>
      <c r="AY152" s="20">
        <v>0</v>
      </c>
      <c r="AZ152" s="20">
        <v>0</v>
      </c>
      <c r="BA152" s="20">
        <v>0</v>
      </c>
      <c r="BB152" s="21">
        <v>0</v>
      </c>
      <c r="BC152" s="20">
        <v>10.5288</v>
      </c>
      <c r="BD152" s="20">
        <v>74.511700000000005</v>
      </c>
      <c r="BE152" s="20">
        <v>37.215299999999999</v>
      </c>
      <c r="BF152" s="21">
        <v>111.727</v>
      </c>
      <c r="BG152" s="20">
        <v>19.5534</v>
      </c>
      <c r="BH152" s="20">
        <v>138.37909999999999</v>
      </c>
      <c r="BI152" s="20">
        <v>69.113399999999999</v>
      </c>
      <c r="BJ152" s="21">
        <v>207.49250000000001</v>
      </c>
      <c r="BK152" s="20">
        <v>30.0822</v>
      </c>
      <c r="BL152" s="20">
        <v>212.89080000000001</v>
      </c>
      <c r="BM152" s="20">
        <v>106.3287</v>
      </c>
      <c r="BN152" s="21">
        <v>319.21950000000004</v>
      </c>
      <c r="BO152" s="20">
        <v>31.769300000000001</v>
      </c>
      <c r="BP152" s="20">
        <v>249.64279999999999</v>
      </c>
      <c r="BQ152" s="20">
        <v>112.2912</v>
      </c>
      <c r="BR152" s="21">
        <v>361.93399999999997</v>
      </c>
      <c r="BS152" s="20">
        <v>0</v>
      </c>
      <c r="BT152" s="20">
        <v>0</v>
      </c>
      <c r="BU152" s="20">
        <v>0</v>
      </c>
      <c r="BV152" s="21">
        <v>0</v>
      </c>
      <c r="BW152" s="20">
        <f>VLOOKUP(A:A,[1]AssistancePivot!$1:$1048576,32,FALSE)</f>
        <v>0</v>
      </c>
      <c r="BX152" s="20">
        <f>VLOOKUP(A:A,[1]AssistancePivot!$1:$1048576,33,FALSE)</f>
        <v>0</v>
      </c>
      <c r="BY152" s="20">
        <f>VLOOKUP(A:A,[1]AssistancePivot!$1:$1048576,34,FALSE)</f>
        <v>0</v>
      </c>
      <c r="BZ152" s="20">
        <f>Table2[[#This Row],[Energy Tax Savings Through FY18]]+Table2[[#This Row],[Energy Tax Savings FY19 and After]]</f>
        <v>0</v>
      </c>
      <c r="CA152" s="20">
        <v>0.2863</v>
      </c>
      <c r="CB152" s="20">
        <v>7.3795999999999999</v>
      </c>
      <c r="CC152" s="20">
        <v>0.82809999999999995</v>
      </c>
      <c r="CD152" s="21">
        <v>8.2076999999999991</v>
      </c>
      <c r="CE152" s="20">
        <v>35.256100000000004</v>
      </c>
      <c r="CF152" s="20">
        <v>287.58710000000002</v>
      </c>
      <c r="CG152" s="20">
        <v>124.61620000000001</v>
      </c>
      <c r="CH152" s="21">
        <v>412.20330000000001</v>
      </c>
      <c r="CI152" s="20">
        <v>66.739099999999993</v>
      </c>
      <c r="CJ152" s="20">
        <v>529.85029999999995</v>
      </c>
      <c r="CK152" s="20">
        <v>236.07929999999999</v>
      </c>
      <c r="CL152" s="21">
        <v>765.92959999999994</v>
      </c>
      <c r="CM152" s="20">
        <v>0.2863</v>
      </c>
      <c r="CN152" s="20">
        <v>7.3795999999999999</v>
      </c>
      <c r="CO152" s="20">
        <v>0.82809999999999995</v>
      </c>
      <c r="CP152" s="21">
        <v>8.2076999999999991</v>
      </c>
      <c r="CQ152" s="20">
        <v>0</v>
      </c>
      <c r="CR152" s="20">
        <v>0</v>
      </c>
      <c r="CS152" s="20">
        <v>0</v>
      </c>
      <c r="CT152" s="21">
        <v>0</v>
      </c>
      <c r="CU152" s="20">
        <v>0</v>
      </c>
      <c r="CV152" s="20">
        <v>0</v>
      </c>
      <c r="CW152" s="20">
        <v>0</v>
      </c>
      <c r="CX152" s="21">
        <v>0</v>
      </c>
      <c r="CY152" s="20">
        <v>0.2863</v>
      </c>
      <c r="CZ152" s="20">
        <v>7.3795999999999999</v>
      </c>
      <c r="DA152" s="20">
        <v>0.82809999999999995</v>
      </c>
      <c r="DB152" s="21">
        <v>8.2076999999999991</v>
      </c>
      <c r="DC152" s="20">
        <v>31.769300000000001</v>
      </c>
      <c r="DD152" s="20">
        <v>249.64279999999999</v>
      </c>
      <c r="DE152" s="20">
        <v>112.2912</v>
      </c>
      <c r="DF152" s="21">
        <v>361.93399999999997</v>
      </c>
      <c r="DG152" s="20">
        <v>65.338300000000004</v>
      </c>
      <c r="DH152" s="20">
        <v>500.47789999999998</v>
      </c>
      <c r="DI152" s="20">
        <v>230.94489999999999</v>
      </c>
      <c r="DJ152" s="21">
        <v>731.42279999999994</v>
      </c>
      <c r="DK152" s="20">
        <v>97.107600000000005</v>
      </c>
      <c r="DL152" s="20">
        <v>750.12070000000006</v>
      </c>
      <c r="DM152" s="20">
        <v>343.23610000000002</v>
      </c>
      <c r="DN152" s="20">
        <v>1093.3568</v>
      </c>
      <c r="DO152" s="20">
        <v>96.821299999999994</v>
      </c>
      <c r="DP152" s="20">
        <v>742.74109999999996</v>
      </c>
      <c r="DQ152" s="20">
        <v>342.40800000000002</v>
      </c>
      <c r="DR152" s="22">
        <v>1085.1491000000001</v>
      </c>
      <c r="DS152" s="22">
        <v>0</v>
      </c>
      <c r="DT152" s="22">
        <v>0</v>
      </c>
      <c r="DU152" s="22">
        <v>0</v>
      </c>
      <c r="DV152" s="22">
        <v>0</v>
      </c>
      <c r="DW152" s="52"/>
      <c r="DX152" s="52"/>
      <c r="DY152" s="52"/>
      <c r="DZ152" s="52"/>
      <c r="EA152" s="52"/>
      <c r="EB152" s="52"/>
      <c r="EC152" s="52"/>
      <c r="ED152" s="52"/>
      <c r="EE152" s="52"/>
      <c r="EF152" s="52"/>
      <c r="EG152" s="52"/>
      <c r="EH152" s="52"/>
      <c r="EI152" s="52"/>
      <c r="EJ152" s="52"/>
      <c r="EK152" s="52"/>
    </row>
    <row r="153" spans="1:141" s="23" customFormat="1" x14ac:dyDescent="0.2">
      <c r="A153" s="33">
        <v>92944</v>
      </c>
      <c r="B153" s="24" t="s">
        <v>291</v>
      </c>
      <c r="C153" s="25" t="s">
        <v>779</v>
      </c>
      <c r="D153" s="25" t="s">
        <v>1110</v>
      </c>
      <c r="E153" s="35">
        <v>19</v>
      </c>
      <c r="F153" s="37">
        <v>4504</v>
      </c>
      <c r="G153" s="26">
        <v>23</v>
      </c>
      <c r="H153" s="42">
        <v>7500</v>
      </c>
      <c r="I153" s="42">
        <v>2009</v>
      </c>
      <c r="J153" s="59" t="s">
        <v>2510</v>
      </c>
      <c r="K153" s="17" t="s">
        <v>1876</v>
      </c>
      <c r="L153" s="48" t="s">
        <v>2019</v>
      </c>
      <c r="M153" s="48" t="s">
        <v>1836</v>
      </c>
      <c r="N153" s="27">
        <v>419000</v>
      </c>
      <c r="O153" s="24" t="str">
        <f>VLOOKUP(A:A,[1]ProjectInfoPivot!$1:$1048576,51,FALSE)</f>
        <v>Tax Exempt Bonds</v>
      </c>
      <c r="P153" s="54">
        <v>2</v>
      </c>
      <c r="Q153" s="54">
        <v>0</v>
      </c>
      <c r="R153" s="54">
        <v>10</v>
      </c>
      <c r="S153" s="54">
        <v>0</v>
      </c>
      <c r="T153" s="54">
        <v>0</v>
      </c>
      <c r="U153" s="54">
        <v>12</v>
      </c>
      <c r="V153" s="54">
        <v>11</v>
      </c>
      <c r="W153" s="54">
        <v>0</v>
      </c>
      <c r="X153" s="54">
        <v>0</v>
      </c>
      <c r="Y153" s="54">
        <v>9</v>
      </c>
      <c r="Z153" s="54">
        <v>0</v>
      </c>
      <c r="AA153" s="54">
        <v>0</v>
      </c>
      <c r="AB153" s="54">
        <v>0</v>
      </c>
      <c r="AC153" s="54">
        <v>0</v>
      </c>
      <c r="AD153" s="54">
        <v>0</v>
      </c>
      <c r="AE153" s="54">
        <v>0</v>
      </c>
      <c r="AF153" s="54">
        <v>92</v>
      </c>
      <c r="AG153" s="54" t="s">
        <v>2480</v>
      </c>
      <c r="AH153" s="54" t="s">
        <v>2481</v>
      </c>
      <c r="AI153" s="28">
        <v>0</v>
      </c>
      <c r="AJ153" s="28">
        <v>0</v>
      </c>
      <c r="AK153" s="28">
        <v>0</v>
      </c>
      <c r="AL153" s="20">
        <v>0</v>
      </c>
      <c r="AM153" s="28">
        <v>0</v>
      </c>
      <c r="AN153" s="28">
        <v>0</v>
      </c>
      <c r="AO153" s="28">
        <v>0</v>
      </c>
      <c r="AP153" s="21">
        <v>0</v>
      </c>
      <c r="AQ153" s="28">
        <v>0</v>
      </c>
      <c r="AR153" s="28">
        <v>0</v>
      </c>
      <c r="AS153" s="28">
        <v>0</v>
      </c>
      <c r="AT153" s="21">
        <v>0</v>
      </c>
      <c r="AU153" s="28">
        <v>0</v>
      </c>
      <c r="AV153" s="28">
        <v>0</v>
      </c>
      <c r="AW153" s="28">
        <v>0</v>
      </c>
      <c r="AX153" s="21">
        <v>0</v>
      </c>
      <c r="AY153" s="28">
        <v>0</v>
      </c>
      <c r="AZ153" s="28">
        <v>0</v>
      </c>
      <c r="BA153" s="28">
        <v>0</v>
      </c>
      <c r="BB153" s="21">
        <v>0</v>
      </c>
      <c r="BC153" s="28">
        <v>6.8136000000000001</v>
      </c>
      <c r="BD153" s="28">
        <v>329.91539999999998</v>
      </c>
      <c r="BE153" s="28">
        <v>24.083500000000001</v>
      </c>
      <c r="BF153" s="21">
        <v>353.99889999999999</v>
      </c>
      <c r="BG153" s="28">
        <v>12.6539</v>
      </c>
      <c r="BH153" s="28">
        <v>612.69960000000003</v>
      </c>
      <c r="BI153" s="28">
        <v>44.726100000000002</v>
      </c>
      <c r="BJ153" s="21">
        <v>657.42570000000001</v>
      </c>
      <c r="BK153" s="28">
        <v>19.467500000000001</v>
      </c>
      <c r="BL153" s="20">
        <v>942.61500000000001</v>
      </c>
      <c r="BM153" s="28">
        <v>68.809600000000003</v>
      </c>
      <c r="BN153" s="21">
        <v>1011.4246000000001</v>
      </c>
      <c r="BO153" s="28">
        <v>19.1661</v>
      </c>
      <c r="BP153" s="28">
        <v>935.99350000000004</v>
      </c>
      <c r="BQ153" s="28">
        <v>67.744100000000003</v>
      </c>
      <c r="BR153" s="21">
        <v>1003.7376</v>
      </c>
      <c r="BS153" s="28">
        <v>0</v>
      </c>
      <c r="BT153" s="28">
        <v>0</v>
      </c>
      <c r="BU153" s="28">
        <v>0</v>
      </c>
      <c r="BV153" s="21">
        <v>0</v>
      </c>
      <c r="BW153" s="28">
        <f>VLOOKUP(A:A,[1]AssistancePivot!$1:$1048576,32,FALSE)</f>
        <v>0</v>
      </c>
      <c r="BX153" s="28">
        <f>VLOOKUP(A:A,[1]AssistancePivot!$1:$1048576,33,FALSE)</f>
        <v>0</v>
      </c>
      <c r="BY153" s="28">
        <f>VLOOKUP(A:A,[1]AssistancePivot!$1:$1048576,34,FALSE)</f>
        <v>0</v>
      </c>
      <c r="BZ153" s="20">
        <f>Table2[[#This Row],[Energy Tax Savings Through FY18]]+Table2[[#This Row],[Energy Tax Savings FY19 and After]]</f>
        <v>0</v>
      </c>
      <c r="CA153" s="28">
        <v>0.10879999999999999</v>
      </c>
      <c r="CB153" s="28">
        <v>2.6778</v>
      </c>
      <c r="CC153" s="28">
        <v>0.31480000000000002</v>
      </c>
      <c r="CD153" s="21">
        <v>2.9925999999999999</v>
      </c>
      <c r="CE153" s="28">
        <v>21.272500000000001</v>
      </c>
      <c r="CF153" s="28">
        <v>1090.1681000000001</v>
      </c>
      <c r="CG153" s="28">
        <v>75.189599999999999</v>
      </c>
      <c r="CH153" s="21">
        <v>1165.3577</v>
      </c>
      <c r="CI153" s="28">
        <v>40.329799999999999</v>
      </c>
      <c r="CJ153" s="28">
        <v>2023.4838</v>
      </c>
      <c r="CK153" s="28">
        <v>142.6189</v>
      </c>
      <c r="CL153" s="21">
        <v>2166.1026999999999</v>
      </c>
      <c r="CM153" s="20">
        <v>0.10879999999999999</v>
      </c>
      <c r="CN153" s="20">
        <v>2.6778</v>
      </c>
      <c r="CO153" s="28">
        <v>0.31480000000000002</v>
      </c>
      <c r="CP153" s="21">
        <v>2.9925999999999999</v>
      </c>
      <c r="CQ153" s="28">
        <v>0</v>
      </c>
      <c r="CR153" s="28">
        <v>0</v>
      </c>
      <c r="CS153" s="28">
        <v>0</v>
      </c>
      <c r="CT153" s="21">
        <v>0</v>
      </c>
      <c r="CU153" s="20">
        <v>0</v>
      </c>
      <c r="CV153" s="20">
        <v>0</v>
      </c>
      <c r="CW153" s="28">
        <v>0</v>
      </c>
      <c r="CX153" s="21">
        <v>0</v>
      </c>
      <c r="CY153" s="28">
        <v>0.10879999999999999</v>
      </c>
      <c r="CZ153" s="28">
        <v>2.6778</v>
      </c>
      <c r="DA153" s="28">
        <v>0.31480000000000002</v>
      </c>
      <c r="DB153" s="21">
        <v>2.9925999999999999</v>
      </c>
      <c r="DC153" s="28">
        <v>19.1661</v>
      </c>
      <c r="DD153" s="28">
        <v>935.99350000000004</v>
      </c>
      <c r="DE153" s="28">
        <v>67.744100000000003</v>
      </c>
      <c r="DF153" s="21">
        <v>1003.7376</v>
      </c>
      <c r="DG153" s="28">
        <v>40.74</v>
      </c>
      <c r="DH153" s="28">
        <v>2032.7831000000001</v>
      </c>
      <c r="DI153" s="28">
        <v>143.9992</v>
      </c>
      <c r="DJ153" s="21">
        <v>2176.7823000000003</v>
      </c>
      <c r="DK153" s="28">
        <v>59.906100000000002</v>
      </c>
      <c r="DL153" s="28">
        <v>2968.7766000000001</v>
      </c>
      <c r="DM153" s="28">
        <v>211.7433</v>
      </c>
      <c r="DN153" s="20">
        <v>3180.5199000000002</v>
      </c>
      <c r="DO153" s="28">
        <v>59.7973</v>
      </c>
      <c r="DP153" s="28">
        <v>2966.0988000000002</v>
      </c>
      <c r="DQ153" s="28">
        <v>211.42850000000001</v>
      </c>
      <c r="DR153" s="22">
        <v>3177.5273000000002</v>
      </c>
      <c r="DS153" s="29">
        <v>0</v>
      </c>
      <c r="DT153" s="29">
        <v>0</v>
      </c>
      <c r="DU153" s="29">
        <v>0</v>
      </c>
      <c r="DV153" s="29">
        <v>0</v>
      </c>
      <c r="DW153" s="52">
        <v>0</v>
      </c>
      <c r="DX153" s="52">
        <v>0</v>
      </c>
      <c r="DY153" s="52">
        <v>0</v>
      </c>
      <c r="DZ153" s="52">
        <v>12</v>
      </c>
      <c r="EA153" s="52">
        <v>0</v>
      </c>
      <c r="EB153" s="52">
        <v>0</v>
      </c>
      <c r="EC153" s="52">
        <v>0</v>
      </c>
      <c r="ED153" s="52">
        <v>12</v>
      </c>
      <c r="EE153" s="52">
        <v>0</v>
      </c>
      <c r="EF153" s="52">
        <v>0</v>
      </c>
      <c r="EG153" s="52">
        <v>0</v>
      </c>
      <c r="EH153" s="52">
        <v>100</v>
      </c>
      <c r="EI153" s="52">
        <v>12</v>
      </c>
      <c r="EJ153" s="52">
        <v>12</v>
      </c>
      <c r="EK153" s="52">
        <v>100</v>
      </c>
    </row>
    <row r="154" spans="1:141" s="23" customFormat="1" x14ac:dyDescent="0.2">
      <c r="A154" s="31">
        <v>92947</v>
      </c>
      <c r="B154" s="13" t="s">
        <v>292</v>
      </c>
      <c r="C154" s="14" t="s">
        <v>780</v>
      </c>
      <c r="D154" s="14" t="s">
        <v>1110</v>
      </c>
      <c r="E154" s="34">
        <v>26</v>
      </c>
      <c r="F154" s="36">
        <v>295</v>
      </c>
      <c r="G154" s="16">
        <v>15</v>
      </c>
      <c r="H154" s="41">
        <v>22000</v>
      </c>
      <c r="I154" s="41">
        <v>16025</v>
      </c>
      <c r="J154" s="59" t="s">
        <v>2575</v>
      </c>
      <c r="K154" s="17" t="s">
        <v>1837</v>
      </c>
      <c r="L154" s="47" t="s">
        <v>2020</v>
      </c>
      <c r="M154" s="47" t="s">
        <v>1954</v>
      </c>
      <c r="N154" s="18">
        <v>2585000</v>
      </c>
      <c r="O154" s="13" t="str">
        <f>VLOOKUP(A:A,[1]ProjectInfoPivot!$1:$1048576,51,FALSE)</f>
        <v>Mortgage Recording Tax, Payment In Lieu Of Taxes, Sales Tax</v>
      </c>
      <c r="P154" s="54">
        <v>1</v>
      </c>
      <c r="Q154" s="54">
        <v>0</v>
      </c>
      <c r="R154" s="54">
        <v>10</v>
      </c>
      <c r="S154" s="54">
        <v>0</v>
      </c>
      <c r="T154" s="54">
        <v>0</v>
      </c>
      <c r="U154" s="54">
        <v>11</v>
      </c>
      <c r="V154" s="54">
        <v>10</v>
      </c>
      <c r="W154" s="54">
        <v>0</v>
      </c>
      <c r="X154" s="54">
        <v>0</v>
      </c>
      <c r="Y154" s="54">
        <v>0</v>
      </c>
      <c r="Z154" s="54">
        <v>9</v>
      </c>
      <c r="AA154" s="54">
        <v>0</v>
      </c>
      <c r="AB154" s="54">
        <v>0</v>
      </c>
      <c r="AC154" s="54">
        <v>0</v>
      </c>
      <c r="AD154" s="54">
        <v>0</v>
      </c>
      <c r="AE154" s="54">
        <v>0</v>
      </c>
      <c r="AF154" s="54">
        <v>64</v>
      </c>
      <c r="AG154" s="54" t="s">
        <v>2480</v>
      </c>
      <c r="AH154" s="54" t="s">
        <v>2481</v>
      </c>
      <c r="AI154" s="20">
        <v>21.740600000000001</v>
      </c>
      <c r="AJ154" s="20">
        <v>213.77099999999999</v>
      </c>
      <c r="AK154" s="20">
        <v>76.844300000000004</v>
      </c>
      <c r="AL154" s="20">
        <v>290.61529999999999</v>
      </c>
      <c r="AM154" s="20">
        <v>48.370199999999997</v>
      </c>
      <c r="AN154" s="20">
        <v>243.5608</v>
      </c>
      <c r="AO154" s="20">
        <v>170.96879999999999</v>
      </c>
      <c r="AP154" s="21">
        <v>414.52959999999996</v>
      </c>
      <c r="AQ154" s="20">
        <v>0</v>
      </c>
      <c r="AR154" s="20">
        <v>26.317499999999999</v>
      </c>
      <c r="AS154" s="20">
        <v>0</v>
      </c>
      <c r="AT154" s="21">
        <v>26.317499999999999</v>
      </c>
      <c r="AU154" s="20">
        <v>32.818199999999997</v>
      </c>
      <c r="AV154" s="20">
        <v>162.8954</v>
      </c>
      <c r="AW154" s="20">
        <v>115.99850000000001</v>
      </c>
      <c r="AX154" s="21">
        <v>278.89390000000003</v>
      </c>
      <c r="AY154" s="20">
        <v>0</v>
      </c>
      <c r="AZ154" s="20">
        <v>26.317499999999999</v>
      </c>
      <c r="BA154" s="20">
        <v>0</v>
      </c>
      <c r="BB154" s="21">
        <v>26.317499999999999</v>
      </c>
      <c r="BC154" s="20">
        <v>14.160500000000001</v>
      </c>
      <c r="BD154" s="20">
        <v>165.65960000000001</v>
      </c>
      <c r="BE154" s="20">
        <v>50.051499999999997</v>
      </c>
      <c r="BF154" s="21">
        <v>215.71110000000002</v>
      </c>
      <c r="BG154" s="20">
        <v>26.298100000000002</v>
      </c>
      <c r="BH154" s="20">
        <v>307.65359999999998</v>
      </c>
      <c r="BI154" s="20">
        <v>92.952600000000004</v>
      </c>
      <c r="BJ154" s="21">
        <v>400.6062</v>
      </c>
      <c r="BK154" s="20">
        <v>77.751199999999997</v>
      </c>
      <c r="BL154" s="20">
        <v>767.74959999999999</v>
      </c>
      <c r="BM154" s="20">
        <v>274.81869999999998</v>
      </c>
      <c r="BN154" s="21">
        <v>1042.5682999999999</v>
      </c>
      <c r="BO154" s="20">
        <v>93.197699999999998</v>
      </c>
      <c r="BP154" s="20">
        <v>1220.3698999999999</v>
      </c>
      <c r="BQ154" s="20">
        <v>329.41539999999998</v>
      </c>
      <c r="BR154" s="21">
        <v>1549.7853</v>
      </c>
      <c r="BS154" s="20">
        <v>0</v>
      </c>
      <c r="BT154" s="20">
        <v>4.0618999999999996</v>
      </c>
      <c r="BU154" s="20">
        <v>0</v>
      </c>
      <c r="BV154" s="21">
        <v>4.0618999999999996</v>
      </c>
      <c r="BW154" s="20">
        <f>VLOOKUP(A:A,[1]AssistancePivot!$1:$1048576,32,FALSE)</f>
        <v>0</v>
      </c>
      <c r="BX154" s="20">
        <f>VLOOKUP(A:A,[1]AssistancePivot!$1:$1048576,33,FALSE)</f>
        <v>0</v>
      </c>
      <c r="BY154" s="20">
        <f>VLOOKUP(A:A,[1]AssistancePivot!$1:$1048576,34,FALSE)</f>
        <v>0</v>
      </c>
      <c r="BZ154" s="20">
        <f>Table2[[#This Row],[Energy Tax Savings Through FY18]]+Table2[[#This Row],[Energy Tax Savings FY19 and After]]</f>
        <v>0</v>
      </c>
      <c r="CA154" s="20">
        <v>0</v>
      </c>
      <c r="CB154" s="20">
        <v>0</v>
      </c>
      <c r="CC154" s="20">
        <v>0</v>
      </c>
      <c r="CD154" s="21">
        <v>0</v>
      </c>
      <c r="CE154" s="20">
        <v>44.209699999999998</v>
      </c>
      <c r="CF154" s="20">
        <v>607.44849999999997</v>
      </c>
      <c r="CG154" s="20">
        <v>156.2629</v>
      </c>
      <c r="CH154" s="21">
        <v>763.71139999999991</v>
      </c>
      <c r="CI154" s="20">
        <v>137.4074</v>
      </c>
      <c r="CJ154" s="20">
        <v>1823.7565</v>
      </c>
      <c r="CK154" s="20">
        <v>485.67829999999998</v>
      </c>
      <c r="CL154" s="21">
        <v>2309.4348</v>
      </c>
      <c r="CM154" s="20">
        <v>32.818199999999997</v>
      </c>
      <c r="CN154" s="20">
        <v>193.2748</v>
      </c>
      <c r="CO154" s="20">
        <v>115.99850000000001</v>
      </c>
      <c r="CP154" s="21">
        <v>309.27330000000001</v>
      </c>
      <c r="CQ154" s="20">
        <v>0</v>
      </c>
      <c r="CR154" s="20">
        <v>0</v>
      </c>
      <c r="CS154" s="20">
        <v>0</v>
      </c>
      <c r="CT154" s="21">
        <v>0</v>
      </c>
      <c r="CU154" s="20">
        <v>0</v>
      </c>
      <c r="CV154" s="20">
        <v>0</v>
      </c>
      <c r="CW154" s="20">
        <v>0</v>
      </c>
      <c r="CX154" s="21">
        <v>0</v>
      </c>
      <c r="CY154" s="20">
        <v>32.818199999999997</v>
      </c>
      <c r="CZ154" s="20">
        <v>193.2748</v>
      </c>
      <c r="DA154" s="20">
        <v>115.99850000000001</v>
      </c>
      <c r="DB154" s="21">
        <v>309.27330000000001</v>
      </c>
      <c r="DC154" s="20">
        <v>163.30850000000001</v>
      </c>
      <c r="DD154" s="20">
        <v>1704.0192</v>
      </c>
      <c r="DE154" s="20">
        <v>577.22850000000005</v>
      </c>
      <c r="DF154" s="21">
        <v>2281.2476999999999</v>
      </c>
      <c r="DG154" s="20">
        <v>84.668300000000002</v>
      </c>
      <c r="DH154" s="20">
        <v>1080.7617</v>
      </c>
      <c r="DI154" s="20">
        <v>299.267</v>
      </c>
      <c r="DJ154" s="21">
        <v>1380.0287000000001</v>
      </c>
      <c r="DK154" s="20">
        <v>247.9768</v>
      </c>
      <c r="DL154" s="20">
        <v>2784.7809000000002</v>
      </c>
      <c r="DM154" s="20">
        <v>876.49549999999999</v>
      </c>
      <c r="DN154" s="20">
        <v>3661.2764000000002</v>
      </c>
      <c r="DO154" s="20">
        <v>215.15860000000001</v>
      </c>
      <c r="DP154" s="20">
        <v>2591.5061000000001</v>
      </c>
      <c r="DQ154" s="20">
        <v>760.49699999999996</v>
      </c>
      <c r="DR154" s="22">
        <v>3352.0030999999999</v>
      </c>
      <c r="DS154" s="22">
        <v>0</v>
      </c>
      <c r="DT154" s="22">
        <v>0</v>
      </c>
      <c r="DU154" s="22">
        <v>0</v>
      </c>
      <c r="DV154" s="22">
        <v>0</v>
      </c>
      <c r="DW154" s="52">
        <v>0</v>
      </c>
      <c r="DX154" s="52">
        <v>0</v>
      </c>
      <c r="DY154" s="52">
        <v>0</v>
      </c>
      <c r="DZ154" s="52">
        <v>11</v>
      </c>
      <c r="EA154" s="52">
        <v>0</v>
      </c>
      <c r="EB154" s="52">
        <v>0</v>
      </c>
      <c r="EC154" s="52">
        <v>0</v>
      </c>
      <c r="ED154" s="52">
        <v>11</v>
      </c>
      <c r="EE154" s="52">
        <v>0</v>
      </c>
      <c r="EF154" s="52">
        <v>0</v>
      </c>
      <c r="EG154" s="52">
        <v>0</v>
      </c>
      <c r="EH154" s="52">
        <v>100</v>
      </c>
      <c r="EI154" s="52">
        <v>11</v>
      </c>
      <c r="EJ154" s="52">
        <v>11</v>
      </c>
      <c r="EK154" s="52">
        <v>100</v>
      </c>
    </row>
    <row r="155" spans="1:141" s="23" customFormat="1" ht="25.5" x14ac:dyDescent="0.2">
      <c r="A155" s="31">
        <v>92950</v>
      </c>
      <c r="B155" s="13" t="s">
        <v>293</v>
      </c>
      <c r="C155" s="14" t="s">
        <v>781</v>
      </c>
      <c r="D155" s="14" t="s">
        <v>1110</v>
      </c>
      <c r="E155" s="34">
        <v>22</v>
      </c>
      <c r="F155" s="36">
        <v>764</v>
      </c>
      <c r="G155" s="16">
        <v>1</v>
      </c>
      <c r="H155" s="41">
        <v>310000</v>
      </c>
      <c r="I155" s="41">
        <v>328340</v>
      </c>
      <c r="J155" s="59" t="s">
        <v>2576</v>
      </c>
      <c r="K155" s="17" t="s">
        <v>1837</v>
      </c>
      <c r="L155" s="47" t="s">
        <v>2021</v>
      </c>
      <c r="M155" s="47" t="s">
        <v>2022</v>
      </c>
      <c r="N155" s="18">
        <v>1800000</v>
      </c>
      <c r="O155" s="13" t="str">
        <f>VLOOKUP(A:A,[1]ProjectInfoPivot!$1:$1048576,51,FALSE)</f>
        <v>Business Incentive Rate, Payment In Lieu Of Taxes, Sales Tax</v>
      </c>
      <c r="P155" s="54">
        <v>0</v>
      </c>
      <c r="Q155" s="54">
        <v>0</v>
      </c>
      <c r="R155" s="54">
        <v>640</v>
      </c>
      <c r="S155" s="54">
        <v>0</v>
      </c>
      <c r="T155" s="54">
        <v>0</v>
      </c>
      <c r="U155" s="54">
        <v>640</v>
      </c>
      <c r="V155" s="54">
        <v>640</v>
      </c>
      <c r="W155" s="54">
        <v>0</v>
      </c>
      <c r="X155" s="54">
        <v>0</v>
      </c>
      <c r="Y155" s="54">
        <v>787</v>
      </c>
      <c r="Z155" s="54">
        <v>2</v>
      </c>
      <c r="AA155" s="54">
        <v>94</v>
      </c>
      <c r="AB155" s="54">
        <v>0</v>
      </c>
      <c r="AC155" s="54">
        <v>0</v>
      </c>
      <c r="AD155" s="54">
        <v>0</v>
      </c>
      <c r="AE155" s="54">
        <v>6</v>
      </c>
      <c r="AF155" s="54">
        <v>42</v>
      </c>
      <c r="AG155" s="54" t="s">
        <v>2480</v>
      </c>
      <c r="AH155" s="54" t="s">
        <v>2481</v>
      </c>
      <c r="AI155" s="20">
        <v>323.0403</v>
      </c>
      <c r="AJ155" s="20">
        <v>2908.569</v>
      </c>
      <c r="AK155" s="20">
        <v>1214.3641</v>
      </c>
      <c r="AL155" s="20">
        <v>4122.9331000000002</v>
      </c>
      <c r="AM155" s="20">
        <v>950.70910000000003</v>
      </c>
      <c r="AN155" s="20">
        <v>4324.6968999999999</v>
      </c>
      <c r="AO155" s="20">
        <v>3573.8784000000001</v>
      </c>
      <c r="AP155" s="21">
        <v>7898.5753000000004</v>
      </c>
      <c r="AQ155" s="20">
        <v>0</v>
      </c>
      <c r="AR155" s="20">
        <v>0</v>
      </c>
      <c r="AS155" s="20">
        <v>0</v>
      </c>
      <c r="AT155" s="21">
        <v>0</v>
      </c>
      <c r="AU155" s="20">
        <v>698.17650000000003</v>
      </c>
      <c r="AV155" s="20">
        <v>3064.4234999999999</v>
      </c>
      <c r="AW155" s="20">
        <v>2624.5648999999999</v>
      </c>
      <c r="AX155" s="21">
        <v>5688.9884000000002</v>
      </c>
      <c r="AY155" s="20">
        <v>0</v>
      </c>
      <c r="AZ155" s="20">
        <v>0</v>
      </c>
      <c r="BA155" s="20">
        <v>0</v>
      </c>
      <c r="BB155" s="21">
        <v>0</v>
      </c>
      <c r="BC155" s="20">
        <v>1213.5628999999999</v>
      </c>
      <c r="BD155" s="20">
        <v>9474.1281999999992</v>
      </c>
      <c r="BE155" s="20">
        <v>4561.9912999999997</v>
      </c>
      <c r="BF155" s="21">
        <v>14036.119499999999</v>
      </c>
      <c r="BG155" s="20">
        <v>2253.7597000000001</v>
      </c>
      <c r="BH155" s="20">
        <v>17594.809700000002</v>
      </c>
      <c r="BI155" s="20">
        <v>8472.2690999999995</v>
      </c>
      <c r="BJ155" s="21">
        <v>26067.078800000003</v>
      </c>
      <c r="BK155" s="20">
        <v>4042.8955000000001</v>
      </c>
      <c r="BL155" s="20">
        <v>31237.780299999999</v>
      </c>
      <c r="BM155" s="20">
        <v>15197.938</v>
      </c>
      <c r="BN155" s="21">
        <v>46435.7183</v>
      </c>
      <c r="BO155" s="20">
        <v>6741.9958999999999</v>
      </c>
      <c r="BP155" s="20">
        <v>61124.017500000002</v>
      </c>
      <c r="BQ155" s="20">
        <v>25344.319</v>
      </c>
      <c r="BR155" s="21">
        <v>86468.336500000005</v>
      </c>
      <c r="BS155" s="20">
        <v>0</v>
      </c>
      <c r="BT155" s="20">
        <v>94.743899999999996</v>
      </c>
      <c r="BU155" s="20">
        <v>0</v>
      </c>
      <c r="BV155" s="21">
        <v>94.743899999999996</v>
      </c>
      <c r="BW155" s="20">
        <f>VLOOKUP(A:A,[1]AssistancePivot!$1:$1048576,32,FALSE)</f>
        <v>0</v>
      </c>
      <c r="BX155" s="20">
        <f>VLOOKUP(A:A,[1]AssistancePivot!$1:$1048576,33,FALSE)</f>
        <v>18.386500000000002</v>
      </c>
      <c r="BY155" s="20">
        <f>VLOOKUP(A:A,[1]AssistancePivot!$1:$1048576,34,FALSE)</f>
        <v>0</v>
      </c>
      <c r="BZ155" s="20">
        <f>Table2[[#This Row],[Energy Tax Savings Through FY18]]+Table2[[#This Row],[Energy Tax Savings FY19 and After]]</f>
        <v>18.386500000000002</v>
      </c>
      <c r="CA155" s="20">
        <v>0</v>
      </c>
      <c r="CB155" s="20">
        <v>0</v>
      </c>
      <c r="CC155" s="20">
        <v>0</v>
      </c>
      <c r="CD155" s="21">
        <v>0</v>
      </c>
      <c r="CE155" s="20">
        <v>3788.7946999999999</v>
      </c>
      <c r="CF155" s="20">
        <v>34155.756300000001</v>
      </c>
      <c r="CG155" s="20">
        <v>14242.729300000001</v>
      </c>
      <c r="CH155" s="21">
        <v>48398.4856</v>
      </c>
      <c r="CI155" s="20">
        <v>10530.7906</v>
      </c>
      <c r="CJ155" s="20">
        <v>95166.643400000001</v>
      </c>
      <c r="CK155" s="20">
        <v>39587.048300000002</v>
      </c>
      <c r="CL155" s="21">
        <v>134753.6917</v>
      </c>
      <c r="CM155" s="20">
        <v>698.17650000000003</v>
      </c>
      <c r="CN155" s="20">
        <v>3177.5538999999999</v>
      </c>
      <c r="CO155" s="20">
        <v>2624.5648999999999</v>
      </c>
      <c r="CP155" s="21">
        <v>5802.1188000000002</v>
      </c>
      <c r="CQ155" s="20">
        <v>0</v>
      </c>
      <c r="CR155" s="20">
        <v>0</v>
      </c>
      <c r="CS155" s="20">
        <v>0</v>
      </c>
      <c r="CT155" s="21">
        <v>0</v>
      </c>
      <c r="CU155" s="20">
        <v>0</v>
      </c>
      <c r="CV155" s="20">
        <v>0</v>
      </c>
      <c r="CW155" s="20">
        <v>0</v>
      </c>
      <c r="CX155" s="21">
        <v>0</v>
      </c>
      <c r="CY155" s="20">
        <v>698.17650000000003</v>
      </c>
      <c r="CZ155" s="20">
        <v>3177.5538999999999</v>
      </c>
      <c r="DA155" s="20">
        <v>2624.5648999999999</v>
      </c>
      <c r="DB155" s="21">
        <v>5802.1188000000002</v>
      </c>
      <c r="DC155" s="20">
        <v>8015.7452999999996</v>
      </c>
      <c r="DD155" s="20">
        <v>68357.2834</v>
      </c>
      <c r="DE155" s="20">
        <v>30132.5615</v>
      </c>
      <c r="DF155" s="21">
        <v>98489.844899999996</v>
      </c>
      <c r="DG155" s="20">
        <v>7256.1172999999999</v>
      </c>
      <c r="DH155" s="20">
        <v>61224.694199999998</v>
      </c>
      <c r="DI155" s="20">
        <v>27276.989699999998</v>
      </c>
      <c r="DJ155" s="21">
        <v>88501.683900000004</v>
      </c>
      <c r="DK155" s="20">
        <v>15271.8626</v>
      </c>
      <c r="DL155" s="20">
        <v>129581.9776</v>
      </c>
      <c r="DM155" s="20">
        <v>57409.551200000002</v>
      </c>
      <c r="DN155" s="20">
        <v>186991.5288</v>
      </c>
      <c r="DO155" s="20">
        <v>14573.686100000001</v>
      </c>
      <c r="DP155" s="20">
        <v>126404.4237</v>
      </c>
      <c r="DQ155" s="20">
        <v>54784.986299999997</v>
      </c>
      <c r="DR155" s="22">
        <v>181189.41</v>
      </c>
      <c r="DS155" s="22">
        <v>0</v>
      </c>
      <c r="DT155" s="22">
        <v>0</v>
      </c>
      <c r="DU155" s="22">
        <v>0</v>
      </c>
      <c r="DV155" s="22">
        <v>0</v>
      </c>
      <c r="DW155" s="52">
        <v>0</v>
      </c>
      <c r="DX155" s="52">
        <v>0</v>
      </c>
      <c r="DY155" s="52">
        <v>0</v>
      </c>
      <c r="DZ155" s="52">
        <v>640</v>
      </c>
      <c r="EA155" s="52">
        <v>0</v>
      </c>
      <c r="EB155" s="52">
        <v>0</v>
      </c>
      <c r="EC155" s="52">
        <v>0</v>
      </c>
      <c r="ED155" s="52">
        <v>640</v>
      </c>
      <c r="EE155" s="52">
        <v>0</v>
      </c>
      <c r="EF155" s="52">
        <v>0</v>
      </c>
      <c r="EG155" s="52">
        <v>0</v>
      </c>
      <c r="EH155" s="52">
        <v>100</v>
      </c>
      <c r="EI155" s="52">
        <v>640</v>
      </c>
      <c r="EJ155" s="52">
        <v>640</v>
      </c>
      <c r="EK155" s="52">
        <v>100</v>
      </c>
    </row>
    <row r="156" spans="1:141" s="23" customFormat="1" x14ac:dyDescent="0.2">
      <c r="A156" s="31">
        <v>92951</v>
      </c>
      <c r="B156" s="13" t="s">
        <v>294</v>
      </c>
      <c r="C156" s="14" t="s">
        <v>782</v>
      </c>
      <c r="D156" s="14" t="s">
        <v>1109</v>
      </c>
      <c r="E156" s="34">
        <v>42</v>
      </c>
      <c r="F156" s="36">
        <v>3733</v>
      </c>
      <c r="G156" s="16">
        <v>1</v>
      </c>
      <c r="H156" s="41">
        <v>80000</v>
      </c>
      <c r="I156" s="41">
        <v>70000</v>
      </c>
      <c r="J156" s="59" t="s">
        <v>2577</v>
      </c>
      <c r="K156" s="17" t="s">
        <v>1837</v>
      </c>
      <c r="L156" s="47" t="s">
        <v>2023</v>
      </c>
      <c r="M156" s="47" t="s">
        <v>2013</v>
      </c>
      <c r="N156" s="18">
        <v>7412500</v>
      </c>
      <c r="O156" s="13" t="str">
        <f>VLOOKUP(A:A,[1]ProjectInfoPivot!$1:$1048576,51,FALSE)</f>
        <v>Payment In Lieu Of Taxes, Sales Tax</v>
      </c>
      <c r="P156" s="54">
        <v>0</v>
      </c>
      <c r="Q156" s="54">
        <v>0</v>
      </c>
      <c r="R156" s="54">
        <v>0</v>
      </c>
      <c r="S156" s="54">
        <v>0</v>
      </c>
      <c r="T156" s="54">
        <v>0</v>
      </c>
      <c r="U156" s="54">
        <v>0</v>
      </c>
      <c r="V156" s="54">
        <v>47</v>
      </c>
      <c r="W156" s="54">
        <v>0</v>
      </c>
      <c r="X156" s="54">
        <v>0</v>
      </c>
      <c r="Y156" s="54">
        <v>0</v>
      </c>
      <c r="Z156" s="54">
        <v>3</v>
      </c>
      <c r="AA156" s="54">
        <v>0</v>
      </c>
      <c r="AB156" s="54">
        <v>0</v>
      </c>
      <c r="AC156" s="54">
        <v>0</v>
      </c>
      <c r="AD156" s="54">
        <v>0</v>
      </c>
      <c r="AE156" s="54">
        <v>0</v>
      </c>
      <c r="AF156" s="54"/>
      <c r="AG156" s="54"/>
      <c r="AH156" s="54"/>
      <c r="AI156" s="20">
        <v>74.895799999999994</v>
      </c>
      <c r="AJ156" s="20">
        <v>510.11149999999998</v>
      </c>
      <c r="AK156" s="20">
        <v>0</v>
      </c>
      <c r="AL156" s="20">
        <v>510.11149999999998</v>
      </c>
      <c r="AM156" s="20">
        <v>96.064300000000003</v>
      </c>
      <c r="AN156" s="20">
        <v>641.93010000000004</v>
      </c>
      <c r="AO156" s="20">
        <v>0</v>
      </c>
      <c r="AP156" s="21">
        <v>641.93010000000004</v>
      </c>
      <c r="AQ156" s="20">
        <v>0</v>
      </c>
      <c r="AR156" s="20">
        <v>0</v>
      </c>
      <c r="AS156" s="20">
        <v>0</v>
      </c>
      <c r="AT156" s="21">
        <v>0</v>
      </c>
      <c r="AU156" s="20">
        <v>12.725099999999999</v>
      </c>
      <c r="AV156" s="20">
        <v>452.39789999999999</v>
      </c>
      <c r="AW156" s="20">
        <v>0</v>
      </c>
      <c r="AX156" s="21">
        <v>452.39789999999999</v>
      </c>
      <c r="AY156" s="20">
        <v>0</v>
      </c>
      <c r="AZ156" s="20">
        <v>0</v>
      </c>
      <c r="BA156" s="20">
        <v>0</v>
      </c>
      <c r="BB156" s="21">
        <v>0</v>
      </c>
      <c r="BC156" s="20">
        <v>142.3691</v>
      </c>
      <c r="BD156" s="20">
        <v>1939.3484000000001</v>
      </c>
      <c r="BE156" s="20">
        <v>0</v>
      </c>
      <c r="BF156" s="21">
        <v>1939.3484000000001</v>
      </c>
      <c r="BG156" s="20">
        <v>264.39980000000003</v>
      </c>
      <c r="BH156" s="20">
        <v>3601.6471999999999</v>
      </c>
      <c r="BI156" s="20">
        <v>0</v>
      </c>
      <c r="BJ156" s="21">
        <v>3601.6471999999999</v>
      </c>
      <c r="BK156" s="20">
        <v>565.00390000000004</v>
      </c>
      <c r="BL156" s="20">
        <v>6240.6392999999998</v>
      </c>
      <c r="BM156" s="20">
        <v>0</v>
      </c>
      <c r="BN156" s="21">
        <v>6240.6392999999998</v>
      </c>
      <c r="BO156" s="20">
        <v>1119.9233999999999</v>
      </c>
      <c r="BP156" s="20">
        <v>17207.64</v>
      </c>
      <c r="BQ156" s="20">
        <v>0</v>
      </c>
      <c r="BR156" s="21">
        <v>17207.64</v>
      </c>
      <c r="BS156" s="20">
        <v>0</v>
      </c>
      <c r="BT156" s="20">
        <v>0.95520000000000005</v>
      </c>
      <c r="BU156" s="20">
        <v>0</v>
      </c>
      <c r="BV156" s="21">
        <v>0.95520000000000005</v>
      </c>
      <c r="BW156" s="20">
        <f>VLOOKUP(A:A,[1]AssistancePivot!$1:$1048576,32,FALSE)</f>
        <v>0</v>
      </c>
      <c r="BX156" s="20">
        <f>VLOOKUP(A:A,[1]AssistancePivot!$1:$1048576,33,FALSE)</f>
        <v>0</v>
      </c>
      <c r="BY156" s="20">
        <f>VLOOKUP(A:A,[1]AssistancePivot!$1:$1048576,34,FALSE)</f>
        <v>0</v>
      </c>
      <c r="BZ156" s="20">
        <f>Table2[[#This Row],[Energy Tax Savings Through FY18]]+Table2[[#This Row],[Energy Tax Savings FY19 and After]]</f>
        <v>0</v>
      </c>
      <c r="CA156" s="20">
        <v>0</v>
      </c>
      <c r="CB156" s="20">
        <v>0</v>
      </c>
      <c r="CC156" s="20">
        <v>0</v>
      </c>
      <c r="CD156" s="21">
        <v>0</v>
      </c>
      <c r="CE156" s="20">
        <v>476.7303</v>
      </c>
      <c r="CF156" s="20">
        <v>7856.5794999999998</v>
      </c>
      <c r="CG156" s="20">
        <v>0</v>
      </c>
      <c r="CH156" s="21">
        <v>7856.5794999999998</v>
      </c>
      <c r="CI156" s="20">
        <v>1596.6537000000001</v>
      </c>
      <c r="CJ156" s="20">
        <v>25063.264299999999</v>
      </c>
      <c r="CK156" s="20">
        <v>0</v>
      </c>
      <c r="CL156" s="21">
        <v>25063.264299999999</v>
      </c>
      <c r="CM156" s="20">
        <v>12.725099999999999</v>
      </c>
      <c r="CN156" s="20">
        <v>453.35309999999998</v>
      </c>
      <c r="CO156" s="20">
        <v>0</v>
      </c>
      <c r="CP156" s="21">
        <v>453.35309999999998</v>
      </c>
      <c r="CQ156" s="20">
        <v>0</v>
      </c>
      <c r="CR156" s="20">
        <v>0</v>
      </c>
      <c r="CS156" s="20">
        <v>0</v>
      </c>
      <c r="CT156" s="21">
        <v>0</v>
      </c>
      <c r="CU156" s="20">
        <v>0</v>
      </c>
      <c r="CV156" s="20">
        <v>0</v>
      </c>
      <c r="CW156" s="20">
        <v>0</v>
      </c>
      <c r="CX156" s="21">
        <v>0</v>
      </c>
      <c r="CY156" s="20">
        <v>12.725099999999999</v>
      </c>
      <c r="CZ156" s="20">
        <v>453.35309999999998</v>
      </c>
      <c r="DA156" s="20">
        <v>0</v>
      </c>
      <c r="DB156" s="21">
        <v>453.35309999999998</v>
      </c>
      <c r="DC156" s="20">
        <v>1290.8834999999999</v>
      </c>
      <c r="DD156" s="20">
        <v>18359.6816</v>
      </c>
      <c r="DE156" s="20">
        <v>0</v>
      </c>
      <c r="DF156" s="21">
        <v>18359.6816</v>
      </c>
      <c r="DG156" s="20">
        <v>883.49919999999997</v>
      </c>
      <c r="DH156" s="20">
        <v>13397.5751</v>
      </c>
      <c r="DI156" s="20">
        <v>0</v>
      </c>
      <c r="DJ156" s="21">
        <v>13397.5751</v>
      </c>
      <c r="DK156" s="20">
        <v>2174.3827000000001</v>
      </c>
      <c r="DL156" s="20">
        <v>31757.256700000002</v>
      </c>
      <c r="DM156" s="20">
        <v>0</v>
      </c>
      <c r="DN156" s="20">
        <v>31757.256700000002</v>
      </c>
      <c r="DO156" s="20">
        <v>2161.6576</v>
      </c>
      <c r="DP156" s="20">
        <v>31303.903600000001</v>
      </c>
      <c r="DQ156" s="20">
        <v>0</v>
      </c>
      <c r="DR156" s="22">
        <v>31303.903600000001</v>
      </c>
      <c r="DS156" s="22">
        <v>0</v>
      </c>
      <c r="DT156" s="22">
        <v>0</v>
      </c>
      <c r="DU156" s="22">
        <v>0</v>
      </c>
      <c r="DV156" s="22">
        <v>0</v>
      </c>
      <c r="DW156" s="52"/>
      <c r="DX156" s="52"/>
      <c r="DY156" s="52"/>
      <c r="DZ156" s="52"/>
      <c r="EA156" s="52"/>
      <c r="EB156" s="52"/>
      <c r="EC156" s="52"/>
      <c r="ED156" s="52"/>
      <c r="EE156" s="52"/>
      <c r="EF156" s="52"/>
      <c r="EG156" s="52"/>
      <c r="EH156" s="52"/>
      <c r="EI156" s="52"/>
      <c r="EJ156" s="52"/>
      <c r="EK156" s="52"/>
    </row>
    <row r="157" spans="1:141" s="23" customFormat="1" ht="25.5" x14ac:dyDescent="0.2">
      <c r="A157" s="31">
        <v>92955</v>
      </c>
      <c r="B157" s="13" t="s">
        <v>295</v>
      </c>
      <c r="C157" s="14" t="s">
        <v>783</v>
      </c>
      <c r="D157" s="14" t="s">
        <v>1113</v>
      </c>
      <c r="E157" s="34">
        <v>50</v>
      </c>
      <c r="F157" s="36">
        <v>1780</v>
      </c>
      <c r="G157" s="16">
        <v>150</v>
      </c>
      <c r="H157" s="41">
        <v>216972</v>
      </c>
      <c r="I157" s="41">
        <v>3900</v>
      </c>
      <c r="J157" s="59" t="s">
        <v>2578</v>
      </c>
      <c r="K157" s="17" t="s">
        <v>1837</v>
      </c>
      <c r="L157" s="47" t="s">
        <v>2024</v>
      </c>
      <c r="M157" s="47" t="s">
        <v>1954</v>
      </c>
      <c r="N157" s="18">
        <v>1295000</v>
      </c>
      <c r="O157" s="13" t="str">
        <f>VLOOKUP(A:A,[1]ProjectInfoPivot!$1:$1048576,51,FALSE)</f>
        <v>Payment In Lieu Of Taxes, Sales Tax</v>
      </c>
      <c r="P157" s="54">
        <v>0</v>
      </c>
      <c r="Q157" s="54">
        <v>0</v>
      </c>
      <c r="R157" s="54">
        <v>36</v>
      </c>
      <c r="S157" s="54">
        <v>0</v>
      </c>
      <c r="T157" s="54">
        <v>0</v>
      </c>
      <c r="U157" s="54">
        <v>36</v>
      </c>
      <c r="V157" s="54">
        <v>36</v>
      </c>
      <c r="W157" s="54">
        <v>0</v>
      </c>
      <c r="X157" s="54">
        <v>0</v>
      </c>
      <c r="Y157" s="54">
        <v>0</v>
      </c>
      <c r="Z157" s="54">
        <v>12</v>
      </c>
      <c r="AA157" s="54">
        <v>0</v>
      </c>
      <c r="AB157" s="54">
        <v>0</v>
      </c>
      <c r="AC157" s="54">
        <v>0</v>
      </c>
      <c r="AD157" s="54">
        <v>0</v>
      </c>
      <c r="AE157" s="54">
        <v>0</v>
      </c>
      <c r="AF157" s="54">
        <v>81</v>
      </c>
      <c r="AG157" s="54" t="s">
        <v>2480</v>
      </c>
      <c r="AH157" s="54" t="s">
        <v>2481</v>
      </c>
      <c r="AI157" s="20">
        <v>99.081000000000003</v>
      </c>
      <c r="AJ157" s="20">
        <v>1456.7583999999999</v>
      </c>
      <c r="AK157" s="20">
        <v>350.21050000000002</v>
      </c>
      <c r="AL157" s="20">
        <v>1806.9688999999998</v>
      </c>
      <c r="AM157" s="20">
        <v>8.0617000000000001</v>
      </c>
      <c r="AN157" s="20">
        <v>153.92779999999999</v>
      </c>
      <c r="AO157" s="20">
        <v>28.494800000000001</v>
      </c>
      <c r="AP157" s="21">
        <v>182.42259999999999</v>
      </c>
      <c r="AQ157" s="20">
        <v>0</v>
      </c>
      <c r="AR157" s="20">
        <v>0</v>
      </c>
      <c r="AS157" s="20">
        <v>0</v>
      </c>
      <c r="AT157" s="21">
        <v>0</v>
      </c>
      <c r="AU157" s="20">
        <v>91.2089</v>
      </c>
      <c r="AV157" s="20">
        <v>526.75189999999998</v>
      </c>
      <c r="AW157" s="20">
        <v>322.38589999999999</v>
      </c>
      <c r="AX157" s="21">
        <v>849.13779999999997</v>
      </c>
      <c r="AY157" s="20">
        <v>0</v>
      </c>
      <c r="AZ157" s="20">
        <v>0</v>
      </c>
      <c r="BA157" s="20">
        <v>0</v>
      </c>
      <c r="BB157" s="21">
        <v>0</v>
      </c>
      <c r="BC157" s="20">
        <v>38.514400000000002</v>
      </c>
      <c r="BD157" s="20">
        <v>180.7473</v>
      </c>
      <c r="BE157" s="20">
        <v>136.13249999999999</v>
      </c>
      <c r="BF157" s="21">
        <v>316.87979999999999</v>
      </c>
      <c r="BG157" s="20">
        <v>71.526700000000005</v>
      </c>
      <c r="BH157" s="20">
        <v>335.67340000000002</v>
      </c>
      <c r="BI157" s="20">
        <v>252.81720000000001</v>
      </c>
      <c r="BJ157" s="21">
        <v>588.49060000000009</v>
      </c>
      <c r="BK157" s="20">
        <v>125.97490000000001</v>
      </c>
      <c r="BL157" s="20">
        <v>1600.355</v>
      </c>
      <c r="BM157" s="20">
        <v>445.26909999999998</v>
      </c>
      <c r="BN157" s="21">
        <v>2045.6241</v>
      </c>
      <c r="BO157" s="20">
        <v>294.04450000000003</v>
      </c>
      <c r="BP157" s="20">
        <v>1430.0800999999999</v>
      </c>
      <c r="BQ157" s="20">
        <v>1039.3266000000001</v>
      </c>
      <c r="BR157" s="21">
        <v>2469.4067</v>
      </c>
      <c r="BS157" s="20">
        <v>0</v>
      </c>
      <c r="BT157" s="20">
        <v>0</v>
      </c>
      <c r="BU157" s="20">
        <v>0</v>
      </c>
      <c r="BV157" s="21">
        <v>0</v>
      </c>
      <c r="BW157" s="20">
        <f>VLOOKUP(A:A,[1]AssistancePivot!$1:$1048576,32,FALSE)</f>
        <v>0</v>
      </c>
      <c r="BX157" s="20">
        <f>VLOOKUP(A:A,[1]AssistancePivot!$1:$1048576,33,FALSE)</f>
        <v>0</v>
      </c>
      <c r="BY157" s="20">
        <f>VLOOKUP(A:A,[1]AssistancePivot!$1:$1048576,34,FALSE)</f>
        <v>0</v>
      </c>
      <c r="BZ157" s="20">
        <f>Table2[[#This Row],[Energy Tax Savings Through FY18]]+Table2[[#This Row],[Energy Tax Savings FY19 and After]]</f>
        <v>0</v>
      </c>
      <c r="CA157" s="20">
        <v>0</v>
      </c>
      <c r="CB157" s="20">
        <v>0</v>
      </c>
      <c r="CC157" s="20">
        <v>0</v>
      </c>
      <c r="CD157" s="21">
        <v>0</v>
      </c>
      <c r="CE157" s="20">
        <v>129.40350000000001</v>
      </c>
      <c r="CF157" s="20">
        <v>692.71619999999996</v>
      </c>
      <c r="CG157" s="20">
        <v>457.38810000000001</v>
      </c>
      <c r="CH157" s="21">
        <v>1150.1043</v>
      </c>
      <c r="CI157" s="20">
        <v>423.44799999999998</v>
      </c>
      <c r="CJ157" s="20">
        <v>2122.7963</v>
      </c>
      <c r="CK157" s="20">
        <v>1496.7147</v>
      </c>
      <c r="CL157" s="21">
        <v>3619.511</v>
      </c>
      <c r="CM157" s="20">
        <v>91.2089</v>
      </c>
      <c r="CN157" s="20">
        <v>526.75189999999998</v>
      </c>
      <c r="CO157" s="20">
        <v>322.38589999999999</v>
      </c>
      <c r="CP157" s="21">
        <v>849.13779999999997</v>
      </c>
      <c r="CQ157" s="20">
        <v>0</v>
      </c>
      <c r="CR157" s="20">
        <v>0</v>
      </c>
      <c r="CS157" s="20">
        <v>0</v>
      </c>
      <c r="CT157" s="21">
        <v>0</v>
      </c>
      <c r="CU157" s="20">
        <v>0</v>
      </c>
      <c r="CV157" s="20">
        <v>0</v>
      </c>
      <c r="CW157" s="20">
        <v>0</v>
      </c>
      <c r="CX157" s="21">
        <v>0</v>
      </c>
      <c r="CY157" s="20">
        <v>91.2089</v>
      </c>
      <c r="CZ157" s="20">
        <v>526.75189999999998</v>
      </c>
      <c r="DA157" s="20">
        <v>322.38589999999999</v>
      </c>
      <c r="DB157" s="21">
        <v>849.13779999999997</v>
      </c>
      <c r="DC157" s="20">
        <v>401.18720000000002</v>
      </c>
      <c r="DD157" s="20">
        <v>3040.7662999999998</v>
      </c>
      <c r="DE157" s="20">
        <v>1418.0319</v>
      </c>
      <c r="DF157" s="21">
        <v>4458.7981999999993</v>
      </c>
      <c r="DG157" s="20">
        <v>239.44460000000001</v>
      </c>
      <c r="DH157" s="20">
        <v>1209.1369</v>
      </c>
      <c r="DI157" s="20">
        <v>846.33780000000002</v>
      </c>
      <c r="DJ157" s="21">
        <v>2055.4746999999998</v>
      </c>
      <c r="DK157" s="20">
        <v>640.6318</v>
      </c>
      <c r="DL157" s="20">
        <v>4249.9031999999997</v>
      </c>
      <c r="DM157" s="20">
        <v>2264.3697000000002</v>
      </c>
      <c r="DN157" s="20">
        <v>6514.2728999999999</v>
      </c>
      <c r="DO157" s="20">
        <v>549.42290000000003</v>
      </c>
      <c r="DP157" s="20">
        <v>3723.1513</v>
      </c>
      <c r="DQ157" s="20">
        <v>1941.9838</v>
      </c>
      <c r="DR157" s="22">
        <v>5665.1350999999995</v>
      </c>
      <c r="DS157" s="22">
        <v>0</v>
      </c>
      <c r="DT157" s="22">
        <v>0</v>
      </c>
      <c r="DU157" s="22">
        <v>0</v>
      </c>
      <c r="DV157" s="22">
        <v>0</v>
      </c>
      <c r="DW157" s="52">
        <v>36</v>
      </c>
      <c r="DX157" s="52">
        <v>0</v>
      </c>
      <c r="DY157" s="52">
        <v>0</v>
      </c>
      <c r="DZ157" s="52">
        <v>0</v>
      </c>
      <c r="EA157" s="52">
        <v>36</v>
      </c>
      <c r="EB157" s="52">
        <v>0</v>
      </c>
      <c r="EC157" s="52">
        <v>0</v>
      </c>
      <c r="ED157" s="52">
        <v>0</v>
      </c>
      <c r="EE157" s="52">
        <v>100</v>
      </c>
      <c r="EF157" s="52">
        <v>0</v>
      </c>
      <c r="EG157" s="52">
        <v>0</v>
      </c>
      <c r="EH157" s="52">
        <v>0</v>
      </c>
      <c r="EI157" s="52">
        <v>36</v>
      </c>
      <c r="EJ157" s="52">
        <v>36</v>
      </c>
      <c r="EK157" s="52">
        <v>100</v>
      </c>
    </row>
    <row r="158" spans="1:141" s="23" customFormat="1" x14ac:dyDescent="0.2">
      <c r="A158" s="31">
        <v>92956</v>
      </c>
      <c r="B158" s="13" t="s">
        <v>296</v>
      </c>
      <c r="C158" s="14" t="s">
        <v>784</v>
      </c>
      <c r="D158" s="14" t="s">
        <v>1109</v>
      </c>
      <c r="E158" s="34">
        <v>41</v>
      </c>
      <c r="F158" s="36">
        <v>1432</v>
      </c>
      <c r="G158" s="16">
        <v>5</v>
      </c>
      <c r="H158" s="41">
        <v>70000</v>
      </c>
      <c r="I158" s="41">
        <v>61324</v>
      </c>
      <c r="J158" s="59" t="s">
        <v>2579</v>
      </c>
      <c r="K158" s="17" t="s">
        <v>1837</v>
      </c>
      <c r="L158" s="47" t="s">
        <v>2025</v>
      </c>
      <c r="M158" s="47" t="s">
        <v>2026</v>
      </c>
      <c r="N158" s="18">
        <v>11895000</v>
      </c>
      <c r="O158" s="13" t="str">
        <f>VLOOKUP(A:A,[1]ProjectInfoPivot!$1:$1048576,51,FALSE)</f>
        <v>Mortgage Recording Tax, Payment In Lieu Of Taxes, Sales Tax</v>
      </c>
      <c r="P158" s="54">
        <v>0</v>
      </c>
      <c r="Q158" s="54">
        <v>0</v>
      </c>
      <c r="R158" s="54">
        <v>186</v>
      </c>
      <c r="S158" s="54">
        <v>0</v>
      </c>
      <c r="T158" s="54">
        <v>0</v>
      </c>
      <c r="U158" s="54">
        <v>186</v>
      </c>
      <c r="V158" s="54">
        <v>186</v>
      </c>
      <c r="W158" s="54">
        <v>0</v>
      </c>
      <c r="X158" s="54">
        <v>0</v>
      </c>
      <c r="Y158" s="54">
        <v>225</v>
      </c>
      <c r="Z158" s="54">
        <v>40</v>
      </c>
      <c r="AA158" s="54">
        <v>0</v>
      </c>
      <c r="AB158" s="54">
        <v>0</v>
      </c>
      <c r="AC158" s="54">
        <v>0</v>
      </c>
      <c r="AD158" s="54">
        <v>0</v>
      </c>
      <c r="AE158" s="54">
        <v>0</v>
      </c>
      <c r="AF158" s="54">
        <v>92</v>
      </c>
      <c r="AG158" s="54" t="s">
        <v>2480</v>
      </c>
      <c r="AH158" s="54" t="s">
        <v>2481</v>
      </c>
      <c r="AI158" s="20">
        <v>104.1388</v>
      </c>
      <c r="AJ158" s="20">
        <v>1705.4023</v>
      </c>
      <c r="AK158" s="20">
        <v>391.47590000000002</v>
      </c>
      <c r="AL158" s="20">
        <v>2096.8782000000001</v>
      </c>
      <c r="AM158" s="20">
        <v>193.4007</v>
      </c>
      <c r="AN158" s="20">
        <v>2446.8045999999999</v>
      </c>
      <c r="AO158" s="20">
        <v>727.02629999999999</v>
      </c>
      <c r="AP158" s="21">
        <v>3173.8308999999999</v>
      </c>
      <c r="AQ158" s="20">
        <v>0</v>
      </c>
      <c r="AR158" s="20">
        <v>154.4837</v>
      </c>
      <c r="AS158" s="20">
        <v>0</v>
      </c>
      <c r="AT158" s="21">
        <v>154.4837</v>
      </c>
      <c r="AU158" s="20">
        <v>297.53949999999998</v>
      </c>
      <c r="AV158" s="20">
        <v>3995.6028999999999</v>
      </c>
      <c r="AW158" s="20">
        <v>1118.5023000000001</v>
      </c>
      <c r="AX158" s="21">
        <v>5114.1052</v>
      </c>
      <c r="AY158" s="20">
        <v>0</v>
      </c>
      <c r="AZ158" s="20">
        <v>154.4837</v>
      </c>
      <c r="BA158" s="20">
        <v>0</v>
      </c>
      <c r="BB158" s="21">
        <v>154.4837</v>
      </c>
      <c r="BC158" s="20">
        <v>198.98990000000001</v>
      </c>
      <c r="BD158" s="20">
        <v>2034.6594</v>
      </c>
      <c r="BE158" s="20">
        <v>748.03700000000003</v>
      </c>
      <c r="BF158" s="21">
        <v>2782.6963999999998</v>
      </c>
      <c r="BG158" s="20">
        <v>369.55259999999998</v>
      </c>
      <c r="BH158" s="20">
        <v>3778.6534999999999</v>
      </c>
      <c r="BI158" s="20">
        <v>1389.2112999999999</v>
      </c>
      <c r="BJ158" s="21">
        <v>5167.8647999999994</v>
      </c>
      <c r="BK158" s="20">
        <v>568.54250000000002</v>
      </c>
      <c r="BL158" s="20">
        <v>5969.9169000000002</v>
      </c>
      <c r="BM158" s="20">
        <v>2137.2482</v>
      </c>
      <c r="BN158" s="21">
        <v>8107.1651000000002</v>
      </c>
      <c r="BO158" s="20">
        <v>1514.1087</v>
      </c>
      <c r="BP158" s="20">
        <v>16321.2168</v>
      </c>
      <c r="BQ158" s="20">
        <v>5691.7942000000003</v>
      </c>
      <c r="BR158" s="21">
        <v>22013.010999999999</v>
      </c>
      <c r="BS158" s="20">
        <v>0</v>
      </c>
      <c r="BT158" s="20">
        <v>129.24090000000001</v>
      </c>
      <c r="BU158" s="20">
        <v>0</v>
      </c>
      <c r="BV158" s="21">
        <v>129.24090000000001</v>
      </c>
      <c r="BW158" s="20">
        <f>VLOOKUP(A:A,[1]AssistancePivot!$1:$1048576,32,FALSE)</f>
        <v>0</v>
      </c>
      <c r="BX158" s="20">
        <f>VLOOKUP(A:A,[1]AssistancePivot!$1:$1048576,33,FALSE)</f>
        <v>0</v>
      </c>
      <c r="BY158" s="20">
        <f>VLOOKUP(A:A,[1]AssistancePivot!$1:$1048576,34,FALSE)</f>
        <v>0</v>
      </c>
      <c r="BZ158" s="20">
        <f>Table2[[#This Row],[Energy Tax Savings Through FY18]]+Table2[[#This Row],[Energy Tax Savings FY19 and After]]</f>
        <v>0</v>
      </c>
      <c r="CA158" s="20">
        <v>0</v>
      </c>
      <c r="CB158" s="20">
        <v>0</v>
      </c>
      <c r="CC158" s="20">
        <v>0</v>
      </c>
      <c r="CD158" s="21">
        <v>0</v>
      </c>
      <c r="CE158" s="20">
        <v>666.32770000000005</v>
      </c>
      <c r="CF158" s="20">
        <v>7924.59</v>
      </c>
      <c r="CG158" s="20">
        <v>2504.8398000000002</v>
      </c>
      <c r="CH158" s="21">
        <v>10429.4298</v>
      </c>
      <c r="CI158" s="20">
        <v>2180.4364</v>
      </c>
      <c r="CJ158" s="20">
        <v>24116.565900000001</v>
      </c>
      <c r="CK158" s="20">
        <v>8196.634</v>
      </c>
      <c r="CL158" s="21">
        <v>32313.1999</v>
      </c>
      <c r="CM158" s="20">
        <v>297.53949999999998</v>
      </c>
      <c r="CN158" s="20">
        <v>4279.3275000000003</v>
      </c>
      <c r="CO158" s="20">
        <v>1118.5023000000001</v>
      </c>
      <c r="CP158" s="21">
        <v>5397.8298000000004</v>
      </c>
      <c r="CQ158" s="20">
        <v>0</v>
      </c>
      <c r="CR158" s="20">
        <v>0</v>
      </c>
      <c r="CS158" s="20">
        <v>0</v>
      </c>
      <c r="CT158" s="21">
        <v>0</v>
      </c>
      <c r="CU158" s="20">
        <v>0</v>
      </c>
      <c r="CV158" s="20">
        <v>0</v>
      </c>
      <c r="CW158" s="20">
        <v>0</v>
      </c>
      <c r="CX158" s="21">
        <v>0</v>
      </c>
      <c r="CY158" s="20">
        <v>297.53949999999998</v>
      </c>
      <c r="CZ158" s="20">
        <v>4279.3275000000003</v>
      </c>
      <c r="DA158" s="20">
        <v>1118.5023000000001</v>
      </c>
      <c r="DB158" s="21">
        <v>5397.8298000000004</v>
      </c>
      <c r="DC158" s="20">
        <v>1811.6482000000001</v>
      </c>
      <c r="DD158" s="20">
        <v>20627.9074</v>
      </c>
      <c r="DE158" s="20">
        <v>6810.2964000000002</v>
      </c>
      <c r="DF158" s="21">
        <v>27438.203799999999</v>
      </c>
      <c r="DG158" s="20">
        <v>1234.8702000000001</v>
      </c>
      <c r="DH158" s="20">
        <v>13737.902899999999</v>
      </c>
      <c r="DI158" s="20">
        <v>4642.0880999999999</v>
      </c>
      <c r="DJ158" s="21">
        <v>18379.990999999998</v>
      </c>
      <c r="DK158" s="20">
        <v>3046.5183999999999</v>
      </c>
      <c r="DL158" s="20">
        <v>34365.810299999997</v>
      </c>
      <c r="DM158" s="20">
        <v>11452.3845</v>
      </c>
      <c r="DN158" s="20">
        <v>45818.194799999997</v>
      </c>
      <c r="DO158" s="20">
        <v>2748.9789000000001</v>
      </c>
      <c r="DP158" s="20">
        <v>30086.482800000002</v>
      </c>
      <c r="DQ158" s="20">
        <v>10333.8822</v>
      </c>
      <c r="DR158" s="22">
        <v>40420.365000000005</v>
      </c>
      <c r="DS158" s="22">
        <v>0</v>
      </c>
      <c r="DT158" s="22">
        <v>0</v>
      </c>
      <c r="DU158" s="22">
        <v>0</v>
      </c>
      <c r="DV158" s="22">
        <v>0</v>
      </c>
      <c r="DW158" s="52">
        <v>0</v>
      </c>
      <c r="DX158" s="52">
        <v>0</v>
      </c>
      <c r="DY158" s="52">
        <v>0</v>
      </c>
      <c r="DZ158" s="52">
        <v>186</v>
      </c>
      <c r="EA158" s="52">
        <v>0</v>
      </c>
      <c r="EB158" s="52">
        <v>0</v>
      </c>
      <c r="EC158" s="52">
        <v>0</v>
      </c>
      <c r="ED158" s="52">
        <v>186</v>
      </c>
      <c r="EE158" s="52">
        <v>0</v>
      </c>
      <c r="EF158" s="52">
        <v>0</v>
      </c>
      <c r="EG158" s="52">
        <v>0</v>
      </c>
      <c r="EH158" s="52">
        <v>100</v>
      </c>
      <c r="EI158" s="52">
        <v>186</v>
      </c>
      <c r="EJ158" s="52">
        <v>186</v>
      </c>
      <c r="EK158" s="52">
        <v>100</v>
      </c>
    </row>
    <row r="159" spans="1:141" s="23" customFormat="1" x14ac:dyDescent="0.2">
      <c r="A159" s="31">
        <v>92961</v>
      </c>
      <c r="B159" s="13" t="s">
        <v>297</v>
      </c>
      <c r="C159" s="14" t="s">
        <v>785</v>
      </c>
      <c r="D159" s="14" t="s">
        <v>1111</v>
      </c>
      <c r="E159" s="34">
        <v>15</v>
      </c>
      <c r="F159" s="36">
        <v>3154</v>
      </c>
      <c r="G159" s="16">
        <v>17</v>
      </c>
      <c r="H159" s="41">
        <v>12500</v>
      </c>
      <c r="I159" s="41">
        <v>50000</v>
      </c>
      <c r="J159" s="59" t="s">
        <v>2532</v>
      </c>
      <c r="K159" s="17" t="s">
        <v>1889</v>
      </c>
      <c r="L159" s="47" t="s">
        <v>2021</v>
      </c>
      <c r="M159" s="47" t="s">
        <v>2027</v>
      </c>
      <c r="N159" s="18">
        <v>7240000</v>
      </c>
      <c r="O159" s="13" t="str">
        <f>VLOOKUP(A:A,[1]ProjectInfoPivot!$1:$1048576,51,FALSE)</f>
        <v>Mortgage Recording Tax, Tax Exempt Bonds</v>
      </c>
      <c r="P159" s="54">
        <v>0</v>
      </c>
      <c r="Q159" s="54">
        <v>0</v>
      </c>
      <c r="R159" s="54">
        <v>0</v>
      </c>
      <c r="S159" s="54">
        <v>0</v>
      </c>
      <c r="T159" s="54">
        <v>0</v>
      </c>
      <c r="U159" s="54">
        <v>0</v>
      </c>
      <c r="V159" s="54">
        <v>8</v>
      </c>
      <c r="W159" s="54">
        <v>0</v>
      </c>
      <c r="X159" s="54">
        <v>0</v>
      </c>
      <c r="Y159" s="54">
        <v>0</v>
      </c>
      <c r="Z159" s="54">
        <v>12</v>
      </c>
      <c r="AA159" s="54">
        <v>0</v>
      </c>
      <c r="AB159" s="54">
        <v>0</v>
      </c>
      <c r="AC159" s="54">
        <v>0</v>
      </c>
      <c r="AD159" s="54">
        <v>0</v>
      </c>
      <c r="AE159" s="54">
        <v>0</v>
      </c>
      <c r="AF159" s="54"/>
      <c r="AG159" s="54"/>
      <c r="AH159" s="54"/>
      <c r="AI159" s="20">
        <v>0</v>
      </c>
      <c r="AJ159" s="20">
        <v>0</v>
      </c>
      <c r="AK159" s="20">
        <v>0</v>
      </c>
      <c r="AL159" s="20">
        <v>0</v>
      </c>
      <c r="AM159" s="20">
        <v>0</v>
      </c>
      <c r="AN159" s="20">
        <v>0</v>
      </c>
      <c r="AO159" s="20">
        <v>0</v>
      </c>
      <c r="AP159" s="21">
        <v>0</v>
      </c>
      <c r="AQ159" s="20">
        <v>0</v>
      </c>
      <c r="AR159" s="20">
        <v>12.7026</v>
      </c>
      <c r="AS159" s="20">
        <v>0</v>
      </c>
      <c r="AT159" s="21">
        <v>12.7026</v>
      </c>
      <c r="AU159" s="20">
        <v>0</v>
      </c>
      <c r="AV159" s="20">
        <v>0</v>
      </c>
      <c r="AW159" s="20">
        <v>0</v>
      </c>
      <c r="AX159" s="21">
        <v>0</v>
      </c>
      <c r="AY159" s="20">
        <v>0</v>
      </c>
      <c r="AZ159" s="20">
        <v>12.7026</v>
      </c>
      <c r="BA159" s="20">
        <v>0</v>
      </c>
      <c r="BB159" s="21">
        <v>12.7026</v>
      </c>
      <c r="BC159" s="20">
        <v>4.0118</v>
      </c>
      <c r="BD159" s="20">
        <v>217.6454</v>
      </c>
      <c r="BE159" s="20">
        <v>0</v>
      </c>
      <c r="BF159" s="21">
        <v>217.6454</v>
      </c>
      <c r="BG159" s="20">
        <v>7.4504999999999999</v>
      </c>
      <c r="BH159" s="20">
        <v>404.19869999999997</v>
      </c>
      <c r="BI159" s="20">
        <v>0</v>
      </c>
      <c r="BJ159" s="21">
        <v>404.19869999999997</v>
      </c>
      <c r="BK159" s="20">
        <v>11.462300000000001</v>
      </c>
      <c r="BL159" s="20">
        <v>621.84410000000003</v>
      </c>
      <c r="BM159" s="20">
        <v>0</v>
      </c>
      <c r="BN159" s="21">
        <v>621.84410000000003</v>
      </c>
      <c r="BO159" s="20">
        <v>10.398</v>
      </c>
      <c r="BP159" s="20">
        <v>648.78340000000003</v>
      </c>
      <c r="BQ159" s="20">
        <v>0</v>
      </c>
      <c r="BR159" s="21">
        <v>648.78340000000003</v>
      </c>
      <c r="BS159" s="20">
        <v>0</v>
      </c>
      <c r="BT159" s="20">
        <v>0</v>
      </c>
      <c r="BU159" s="20">
        <v>0</v>
      </c>
      <c r="BV159" s="21">
        <v>0</v>
      </c>
      <c r="BW159" s="20">
        <f>VLOOKUP(A:A,[1]AssistancePivot!$1:$1048576,32,FALSE)</f>
        <v>0</v>
      </c>
      <c r="BX159" s="20">
        <f>VLOOKUP(A:A,[1]AssistancePivot!$1:$1048576,33,FALSE)</f>
        <v>0</v>
      </c>
      <c r="BY159" s="20">
        <f>VLOOKUP(A:A,[1]AssistancePivot!$1:$1048576,34,FALSE)</f>
        <v>0</v>
      </c>
      <c r="BZ159" s="20">
        <f>Table2[[#This Row],[Energy Tax Savings Through FY18]]+Table2[[#This Row],[Energy Tax Savings FY19 and After]]</f>
        <v>0</v>
      </c>
      <c r="CA159" s="20">
        <v>8.5130999999999997</v>
      </c>
      <c r="CB159" s="20">
        <v>72.851100000000002</v>
      </c>
      <c r="CC159" s="20">
        <v>0</v>
      </c>
      <c r="CD159" s="21">
        <v>72.851100000000002</v>
      </c>
      <c r="CE159" s="20">
        <v>12.191800000000001</v>
      </c>
      <c r="CF159" s="20">
        <v>825.01559999999995</v>
      </c>
      <c r="CG159" s="20">
        <v>0</v>
      </c>
      <c r="CH159" s="21">
        <v>825.01559999999995</v>
      </c>
      <c r="CI159" s="20">
        <v>14.076700000000001</v>
      </c>
      <c r="CJ159" s="20">
        <v>1400.9478999999999</v>
      </c>
      <c r="CK159" s="20">
        <v>0</v>
      </c>
      <c r="CL159" s="21">
        <v>1400.9478999999999</v>
      </c>
      <c r="CM159" s="20">
        <v>8.5130999999999997</v>
      </c>
      <c r="CN159" s="20">
        <v>85.553700000000006</v>
      </c>
      <c r="CO159" s="20">
        <v>0</v>
      </c>
      <c r="CP159" s="21">
        <v>85.553700000000006</v>
      </c>
      <c r="CQ159" s="20">
        <v>0</v>
      </c>
      <c r="CR159" s="20">
        <v>0</v>
      </c>
      <c r="CS159" s="20">
        <v>0</v>
      </c>
      <c r="CT159" s="21">
        <v>0</v>
      </c>
      <c r="CU159" s="20">
        <v>0</v>
      </c>
      <c r="CV159" s="20">
        <v>0</v>
      </c>
      <c r="CW159" s="20">
        <v>0</v>
      </c>
      <c r="CX159" s="21">
        <v>0</v>
      </c>
      <c r="CY159" s="20">
        <v>8.5130999999999997</v>
      </c>
      <c r="CZ159" s="20">
        <v>85.553700000000006</v>
      </c>
      <c r="DA159" s="20">
        <v>0</v>
      </c>
      <c r="DB159" s="21">
        <v>85.553700000000006</v>
      </c>
      <c r="DC159" s="20">
        <v>10.398</v>
      </c>
      <c r="DD159" s="20">
        <v>661.48599999999999</v>
      </c>
      <c r="DE159" s="20">
        <v>0</v>
      </c>
      <c r="DF159" s="21">
        <v>661.48599999999999</v>
      </c>
      <c r="DG159" s="20">
        <v>23.6541</v>
      </c>
      <c r="DH159" s="20">
        <v>1446.8597</v>
      </c>
      <c r="DI159" s="20">
        <v>0</v>
      </c>
      <c r="DJ159" s="21">
        <v>1446.8597</v>
      </c>
      <c r="DK159" s="20">
        <v>34.052100000000003</v>
      </c>
      <c r="DL159" s="20">
        <v>2108.3456999999999</v>
      </c>
      <c r="DM159" s="20">
        <v>0</v>
      </c>
      <c r="DN159" s="20">
        <v>2108.3456999999999</v>
      </c>
      <c r="DO159" s="20">
        <v>25.539000000000001</v>
      </c>
      <c r="DP159" s="20">
        <v>2022.7919999999999</v>
      </c>
      <c r="DQ159" s="20">
        <v>0</v>
      </c>
      <c r="DR159" s="22">
        <v>2022.7919999999999</v>
      </c>
      <c r="DS159" s="22">
        <v>0</v>
      </c>
      <c r="DT159" s="22">
        <v>0</v>
      </c>
      <c r="DU159" s="22">
        <v>0</v>
      </c>
      <c r="DV159" s="22">
        <v>0</v>
      </c>
      <c r="DW159" s="52"/>
      <c r="DX159" s="52"/>
      <c r="DY159" s="52"/>
      <c r="DZ159" s="52"/>
      <c r="EA159" s="52"/>
      <c r="EB159" s="52"/>
      <c r="EC159" s="52"/>
      <c r="ED159" s="52"/>
      <c r="EE159" s="52"/>
      <c r="EF159" s="52"/>
      <c r="EG159" s="52"/>
      <c r="EH159" s="52"/>
      <c r="EI159" s="52"/>
      <c r="EJ159" s="52"/>
      <c r="EK159" s="52"/>
    </row>
    <row r="160" spans="1:141" s="23" customFormat="1" x14ac:dyDescent="0.2">
      <c r="A160" s="31">
        <v>92962</v>
      </c>
      <c r="B160" s="13" t="s">
        <v>298</v>
      </c>
      <c r="C160" s="14" t="s">
        <v>786</v>
      </c>
      <c r="D160" s="14" t="s">
        <v>1109</v>
      </c>
      <c r="E160" s="34">
        <v>42</v>
      </c>
      <c r="F160" s="36">
        <v>8134</v>
      </c>
      <c r="G160" s="16">
        <v>1</v>
      </c>
      <c r="H160" s="41">
        <v>294000</v>
      </c>
      <c r="I160" s="41">
        <v>315000</v>
      </c>
      <c r="J160" s="59">
        <v>313240</v>
      </c>
      <c r="K160" s="17" t="s">
        <v>1837</v>
      </c>
      <c r="L160" s="47" t="s">
        <v>2028</v>
      </c>
      <c r="M160" s="47" t="s">
        <v>1954</v>
      </c>
      <c r="N160" s="18">
        <v>7529000</v>
      </c>
      <c r="O160" s="13" t="str">
        <f>VLOOKUP(A:A,[1]ProjectInfoPivot!$1:$1048576,51,FALSE)</f>
        <v>Business Incentive Rate, Mortgage Recording Tax, Payment In Lieu Of Taxes, Sales Tax</v>
      </c>
      <c r="P160" s="54">
        <v>17</v>
      </c>
      <c r="Q160" s="54">
        <v>0</v>
      </c>
      <c r="R160" s="54">
        <v>99</v>
      </c>
      <c r="S160" s="54">
        <v>0</v>
      </c>
      <c r="T160" s="54">
        <v>0</v>
      </c>
      <c r="U160" s="54">
        <v>116</v>
      </c>
      <c r="V160" s="54">
        <v>107</v>
      </c>
      <c r="W160" s="54">
        <v>0</v>
      </c>
      <c r="X160" s="54">
        <v>0</v>
      </c>
      <c r="Y160" s="54">
        <v>61</v>
      </c>
      <c r="Z160" s="54">
        <v>32</v>
      </c>
      <c r="AA160" s="54">
        <v>0</v>
      </c>
      <c r="AB160" s="54">
        <v>0</v>
      </c>
      <c r="AC160" s="54">
        <v>0</v>
      </c>
      <c r="AD160" s="54">
        <v>0</v>
      </c>
      <c r="AE160" s="54">
        <v>0</v>
      </c>
      <c r="AF160" s="54">
        <v>86</v>
      </c>
      <c r="AG160" s="54" t="s">
        <v>2481</v>
      </c>
      <c r="AH160" s="54" t="s">
        <v>2481</v>
      </c>
      <c r="AI160" s="20">
        <v>108.5604</v>
      </c>
      <c r="AJ160" s="20">
        <v>1749.1590000000001</v>
      </c>
      <c r="AK160" s="20">
        <v>39.515700000000002</v>
      </c>
      <c r="AL160" s="20">
        <v>1788.6747</v>
      </c>
      <c r="AM160" s="20">
        <v>257.09320000000002</v>
      </c>
      <c r="AN160" s="20">
        <v>2425.5126</v>
      </c>
      <c r="AO160" s="20">
        <v>93.581299999999999</v>
      </c>
      <c r="AP160" s="21">
        <v>2519.0938999999998</v>
      </c>
      <c r="AQ160" s="20">
        <v>0</v>
      </c>
      <c r="AR160" s="20">
        <v>21.053999999999998</v>
      </c>
      <c r="AS160" s="20">
        <v>0</v>
      </c>
      <c r="AT160" s="21">
        <v>21.053999999999998</v>
      </c>
      <c r="AU160" s="20">
        <v>154.40119999999999</v>
      </c>
      <c r="AV160" s="20">
        <v>1323.3366000000001</v>
      </c>
      <c r="AW160" s="20">
        <v>56.201599999999999</v>
      </c>
      <c r="AX160" s="21">
        <v>1379.5382000000002</v>
      </c>
      <c r="AY160" s="20">
        <v>0</v>
      </c>
      <c r="AZ160" s="20">
        <v>21.053999999999998</v>
      </c>
      <c r="BA160" s="20">
        <v>0</v>
      </c>
      <c r="BB160" s="21">
        <v>21.053999999999998</v>
      </c>
      <c r="BC160" s="20">
        <v>151.51929999999999</v>
      </c>
      <c r="BD160" s="20">
        <v>1404.8616</v>
      </c>
      <c r="BE160" s="20">
        <v>55.152700000000003</v>
      </c>
      <c r="BF160" s="21">
        <v>1460.0143</v>
      </c>
      <c r="BG160" s="20">
        <v>281.3929</v>
      </c>
      <c r="BH160" s="20">
        <v>2609.0281</v>
      </c>
      <c r="BI160" s="20">
        <v>102.4263</v>
      </c>
      <c r="BJ160" s="21">
        <v>2711.4544000000001</v>
      </c>
      <c r="BK160" s="20">
        <v>644.16459999999995</v>
      </c>
      <c r="BL160" s="20">
        <v>6865.2246999999998</v>
      </c>
      <c r="BM160" s="20">
        <v>234.4744</v>
      </c>
      <c r="BN160" s="21">
        <v>7099.6990999999998</v>
      </c>
      <c r="BO160" s="20">
        <v>1069.5650000000001</v>
      </c>
      <c r="BP160" s="20">
        <v>11568.4053</v>
      </c>
      <c r="BQ160" s="20">
        <v>389.31900000000002</v>
      </c>
      <c r="BR160" s="21">
        <v>11957.7243</v>
      </c>
      <c r="BS160" s="20">
        <v>0</v>
      </c>
      <c r="BT160" s="20">
        <v>0</v>
      </c>
      <c r="BU160" s="20">
        <v>0</v>
      </c>
      <c r="BV160" s="21">
        <v>0</v>
      </c>
      <c r="BW160" s="20">
        <f>VLOOKUP(A:A,[1]AssistancePivot!$1:$1048576,32,FALSE)</f>
        <v>0</v>
      </c>
      <c r="BX160" s="20">
        <f>VLOOKUP(A:A,[1]AssistancePivot!$1:$1048576,33,FALSE)</f>
        <v>4.335</v>
      </c>
      <c r="BY160" s="20">
        <f>VLOOKUP(A:A,[1]AssistancePivot!$1:$1048576,34,FALSE)</f>
        <v>0</v>
      </c>
      <c r="BZ160" s="20">
        <f>Table2[[#This Row],[Energy Tax Savings Through FY18]]+Table2[[#This Row],[Energy Tax Savings FY19 and After]]</f>
        <v>4.335</v>
      </c>
      <c r="CA160" s="20">
        <v>0</v>
      </c>
      <c r="CB160" s="20">
        <v>0</v>
      </c>
      <c r="CC160" s="20">
        <v>0</v>
      </c>
      <c r="CD160" s="21">
        <v>0</v>
      </c>
      <c r="CE160" s="20">
        <v>507.37</v>
      </c>
      <c r="CF160" s="20">
        <v>5579.3469999999998</v>
      </c>
      <c r="CG160" s="20">
        <v>184.6814</v>
      </c>
      <c r="CH160" s="21">
        <v>5764.0284000000001</v>
      </c>
      <c r="CI160" s="20">
        <v>1576.9349999999999</v>
      </c>
      <c r="CJ160" s="20">
        <v>17143.417300000001</v>
      </c>
      <c r="CK160" s="20">
        <v>574.00040000000001</v>
      </c>
      <c r="CL160" s="21">
        <v>17717.417700000002</v>
      </c>
      <c r="CM160" s="20">
        <v>154.40119999999999</v>
      </c>
      <c r="CN160" s="20">
        <v>1348.7256</v>
      </c>
      <c r="CO160" s="20">
        <v>56.201599999999999</v>
      </c>
      <c r="CP160" s="21">
        <v>1404.9272000000001</v>
      </c>
      <c r="CQ160" s="20">
        <v>0</v>
      </c>
      <c r="CR160" s="20">
        <v>0</v>
      </c>
      <c r="CS160" s="20">
        <v>0</v>
      </c>
      <c r="CT160" s="21">
        <v>0</v>
      </c>
      <c r="CU160" s="20">
        <v>0</v>
      </c>
      <c r="CV160" s="20">
        <v>0</v>
      </c>
      <c r="CW160" s="20">
        <v>0</v>
      </c>
      <c r="CX160" s="21">
        <v>0</v>
      </c>
      <c r="CY160" s="20">
        <v>154.40119999999999</v>
      </c>
      <c r="CZ160" s="20">
        <v>1348.7256</v>
      </c>
      <c r="DA160" s="20">
        <v>56.201599999999999</v>
      </c>
      <c r="DB160" s="21">
        <v>1404.9272000000001</v>
      </c>
      <c r="DC160" s="20">
        <v>1435.2185999999999</v>
      </c>
      <c r="DD160" s="20">
        <v>15764.1309</v>
      </c>
      <c r="DE160" s="20">
        <v>522.41600000000005</v>
      </c>
      <c r="DF160" s="21">
        <v>16286.546899999999</v>
      </c>
      <c r="DG160" s="20">
        <v>940.28219999999999</v>
      </c>
      <c r="DH160" s="20">
        <v>9593.2366999999995</v>
      </c>
      <c r="DI160" s="20">
        <v>342.2604</v>
      </c>
      <c r="DJ160" s="21">
        <v>9935.4970999999987</v>
      </c>
      <c r="DK160" s="20">
        <v>2375.5007999999998</v>
      </c>
      <c r="DL160" s="20">
        <v>25357.367600000001</v>
      </c>
      <c r="DM160" s="20">
        <v>864.67639999999994</v>
      </c>
      <c r="DN160" s="20">
        <v>26222.044000000002</v>
      </c>
      <c r="DO160" s="20">
        <v>2221.0996</v>
      </c>
      <c r="DP160" s="20">
        <v>24008.642</v>
      </c>
      <c r="DQ160" s="20">
        <v>808.47479999999996</v>
      </c>
      <c r="DR160" s="22">
        <v>24817.1168</v>
      </c>
      <c r="DS160" s="22">
        <v>0</v>
      </c>
      <c r="DT160" s="22">
        <v>0</v>
      </c>
      <c r="DU160" s="22">
        <v>0</v>
      </c>
      <c r="DV160" s="22">
        <v>0</v>
      </c>
      <c r="DW160" s="52">
        <v>63</v>
      </c>
      <c r="DX160" s="52">
        <v>0</v>
      </c>
      <c r="DY160" s="52">
        <v>0</v>
      </c>
      <c r="DZ160" s="52">
        <v>53</v>
      </c>
      <c r="EA160" s="52">
        <v>63</v>
      </c>
      <c r="EB160" s="52">
        <v>0</v>
      </c>
      <c r="EC160" s="52">
        <v>0</v>
      </c>
      <c r="ED160" s="52">
        <v>53</v>
      </c>
      <c r="EE160" s="52">
        <v>100</v>
      </c>
      <c r="EF160" s="52">
        <v>0</v>
      </c>
      <c r="EG160" s="52">
        <v>0</v>
      </c>
      <c r="EH160" s="52">
        <v>100</v>
      </c>
      <c r="EI160" s="52">
        <v>116</v>
      </c>
      <c r="EJ160" s="52">
        <v>116</v>
      </c>
      <c r="EK160" s="52">
        <v>100</v>
      </c>
    </row>
    <row r="161" spans="1:141" s="23" customFormat="1" ht="25.5" x14ac:dyDescent="0.2">
      <c r="A161" s="31">
        <v>92963</v>
      </c>
      <c r="B161" s="13" t="s">
        <v>299</v>
      </c>
      <c r="C161" s="14" t="s">
        <v>787</v>
      </c>
      <c r="D161" s="14" t="s">
        <v>1109</v>
      </c>
      <c r="E161" s="34">
        <v>38</v>
      </c>
      <c r="F161" s="36">
        <v>623</v>
      </c>
      <c r="G161" s="16">
        <v>100</v>
      </c>
      <c r="H161" s="41">
        <v>109270</v>
      </c>
      <c r="I161" s="41">
        <v>85933</v>
      </c>
      <c r="J161" s="59" t="s">
        <v>2580</v>
      </c>
      <c r="K161" s="17" t="s">
        <v>1837</v>
      </c>
      <c r="L161" s="47" t="s">
        <v>2029</v>
      </c>
      <c r="M161" s="47" t="s">
        <v>2013</v>
      </c>
      <c r="N161" s="18">
        <v>10800000</v>
      </c>
      <c r="O161" s="13" t="str">
        <f>VLOOKUP(A:A,[1]ProjectInfoPivot!$1:$1048576,51,FALSE)</f>
        <v>Business Incentive Rate, Mortgage Recording Tax, Payment In Lieu Of Taxes, Sales Tax</v>
      </c>
      <c r="P161" s="54">
        <v>3</v>
      </c>
      <c r="Q161" s="54">
        <v>0</v>
      </c>
      <c r="R161" s="54">
        <v>79</v>
      </c>
      <c r="S161" s="54">
        <v>0</v>
      </c>
      <c r="T161" s="54">
        <v>0</v>
      </c>
      <c r="U161" s="54">
        <v>82</v>
      </c>
      <c r="V161" s="54">
        <v>80</v>
      </c>
      <c r="W161" s="54">
        <v>0</v>
      </c>
      <c r="X161" s="54">
        <v>0</v>
      </c>
      <c r="Y161" s="54">
        <v>0</v>
      </c>
      <c r="Z161" s="54">
        <v>18</v>
      </c>
      <c r="AA161" s="54">
        <v>0</v>
      </c>
      <c r="AB161" s="54">
        <v>0</v>
      </c>
      <c r="AC161" s="54">
        <v>0</v>
      </c>
      <c r="AD161" s="54">
        <v>0</v>
      </c>
      <c r="AE161" s="54">
        <v>0</v>
      </c>
      <c r="AF161" s="54">
        <v>100</v>
      </c>
      <c r="AG161" s="54" t="s">
        <v>2480</v>
      </c>
      <c r="AH161" s="54" t="s">
        <v>2481</v>
      </c>
      <c r="AI161" s="20">
        <v>91.903400000000005</v>
      </c>
      <c r="AJ161" s="20">
        <v>739.82489999999996</v>
      </c>
      <c r="AK161" s="20">
        <v>345.48020000000002</v>
      </c>
      <c r="AL161" s="20">
        <v>1085.3051</v>
      </c>
      <c r="AM161" s="20">
        <v>290.63749999999999</v>
      </c>
      <c r="AN161" s="20">
        <v>1384.4350999999999</v>
      </c>
      <c r="AO161" s="20">
        <v>1092.5558000000001</v>
      </c>
      <c r="AP161" s="21">
        <v>2476.9908999999998</v>
      </c>
      <c r="AQ161" s="20">
        <v>0</v>
      </c>
      <c r="AR161" s="20">
        <v>134.7456</v>
      </c>
      <c r="AS161" s="20">
        <v>0</v>
      </c>
      <c r="AT161" s="21">
        <v>134.7456</v>
      </c>
      <c r="AU161" s="20">
        <v>215.77950000000001</v>
      </c>
      <c r="AV161" s="20">
        <v>1106.3832</v>
      </c>
      <c r="AW161" s="20">
        <v>811.15210000000002</v>
      </c>
      <c r="AX161" s="21">
        <v>1917.5353</v>
      </c>
      <c r="AY161" s="20">
        <v>0</v>
      </c>
      <c r="AZ161" s="20">
        <v>134.7456</v>
      </c>
      <c r="BA161" s="20">
        <v>0</v>
      </c>
      <c r="BB161" s="21">
        <v>134.7456</v>
      </c>
      <c r="BC161" s="20">
        <v>120.68340000000001</v>
      </c>
      <c r="BD161" s="20">
        <v>796.92719999999997</v>
      </c>
      <c r="BE161" s="20">
        <v>453.66980000000001</v>
      </c>
      <c r="BF161" s="21">
        <v>1250.597</v>
      </c>
      <c r="BG161" s="20">
        <v>224.12620000000001</v>
      </c>
      <c r="BH161" s="20">
        <v>1480.0074</v>
      </c>
      <c r="BI161" s="20">
        <v>842.52850000000001</v>
      </c>
      <c r="BJ161" s="21">
        <v>2322.5358999999999</v>
      </c>
      <c r="BK161" s="20">
        <v>511.57100000000003</v>
      </c>
      <c r="BL161" s="20">
        <v>3294.8114</v>
      </c>
      <c r="BM161" s="20">
        <v>1923.0822000000001</v>
      </c>
      <c r="BN161" s="21">
        <v>5217.8936000000003</v>
      </c>
      <c r="BO161" s="20">
        <v>1105.8033</v>
      </c>
      <c r="BP161" s="20">
        <v>7502.5933999999997</v>
      </c>
      <c r="BQ161" s="20">
        <v>4156.9040000000005</v>
      </c>
      <c r="BR161" s="21">
        <v>11659.4974</v>
      </c>
      <c r="BS161" s="20">
        <v>0</v>
      </c>
      <c r="BT161" s="20">
        <v>8.4818999999999996</v>
      </c>
      <c r="BU161" s="20">
        <v>0</v>
      </c>
      <c r="BV161" s="21">
        <v>8.4818999999999996</v>
      </c>
      <c r="BW161" s="20">
        <f>VLOOKUP(A:A,[1]AssistancePivot!$1:$1048576,32,FALSE)</f>
        <v>0</v>
      </c>
      <c r="BX161" s="20">
        <f>VLOOKUP(A:A,[1]AssistancePivot!$1:$1048576,33,FALSE)</f>
        <v>1.8365</v>
      </c>
      <c r="BY161" s="20">
        <f>VLOOKUP(A:A,[1]AssistancePivot!$1:$1048576,34,FALSE)</f>
        <v>0</v>
      </c>
      <c r="BZ161" s="20">
        <f>Table2[[#This Row],[Energy Tax Savings Through FY18]]+Table2[[#This Row],[Energy Tax Savings FY19 and After]]</f>
        <v>1.8365</v>
      </c>
      <c r="CA161" s="20">
        <v>0</v>
      </c>
      <c r="CB161" s="20">
        <v>0</v>
      </c>
      <c r="CC161" s="20">
        <v>0</v>
      </c>
      <c r="CD161" s="21">
        <v>0</v>
      </c>
      <c r="CE161" s="20">
        <v>404.11439999999999</v>
      </c>
      <c r="CF161" s="20">
        <v>3125.9594000000002</v>
      </c>
      <c r="CG161" s="20">
        <v>1519.1351</v>
      </c>
      <c r="CH161" s="21">
        <v>4645.0945000000002</v>
      </c>
      <c r="CI161" s="20">
        <v>1509.9177</v>
      </c>
      <c r="CJ161" s="20">
        <v>10618.234399999999</v>
      </c>
      <c r="CK161" s="20">
        <v>5676.0391</v>
      </c>
      <c r="CL161" s="21">
        <v>16294.273499999999</v>
      </c>
      <c r="CM161" s="20">
        <v>215.77950000000001</v>
      </c>
      <c r="CN161" s="20">
        <v>1251.4472000000001</v>
      </c>
      <c r="CO161" s="20">
        <v>811.15210000000002</v>
      </c>
      <c r="CP161" s="21">
        <v>2062.5992999999999</v>
      </c>
      <c r="CQ161" s="20">
        <v>0</v>
      </c>
      <c r="CR161" s="20">
        <v>0</v>
      </c>
      <c r="CS161" s="20">
        <v>0</v>
      </c>
      <c r="CT161" s="21">
        <v>0</v>
      </c>
      <c r="CU161" s="20">
        <v>0</v>
      </c>
      <c r="CV161" s="20">
        <v>0</v>
      </c>
      <c r="CW161" s="20">
        <v>0</v>
      </c>
      <c r="CX161" s="21">
        <v>0</v>
      </c>
      <c r="CY161" s="20">
        <v>215.77950000000001</v>
      </c>
      <c r="CZ161" s="20">
        <v>1251.4472000000001</v>
      </c>
      <c r="DA161" s="20">
        <v>811.15210000000002</v>
      </c>
      <c r="DB161" s="21">
        <v>2062.5992999999999</v>
      </c>
      <c r="DC161" s="20">
        <v>1488.3442</v>
      </c>
      <c r="DD161" s="20">
        <v>9761.5990000000002</v>
      </c>
      <c r="DE161" s="20">
        <v>5594.94</v>
      </c>
      <c r="DF161" s="21">
        <v>15356.539000000001</v>
      </c>
      <c r="DG161" s="20">
        <v>748.92399999999998</v>
      </c>
      <c r="DH161" s="20">
        <v>5402.8940000000002</v>
      </c>
      <c r="DI161" s="20">
        <v>2815.3334</v>
      </c>
      <c r="DJ161" s="21">
        <v>8218.2273999999998</v>
      </c>
      <c r="DK161" s="20">
        <v>2237.2682</v>
      </c>
      <c r="DL161" s="20">
        <v>15164.493</v>
      </c>
      <c r="DM161" s="20">
        <v>8410.2734</v>
      </c>
      <c r="DN161" s="20">
        <v>23574.7664</v>
      </c>
      <c r="DO161" s="20">
        <v>2021.4887000000001</v>
      </c>
      <c r="DP161" s="20">
        <v>13913.0458</v>
      </c>
      <c r="DQ161" s="20">
        <v>7599.1212999999998</v>
      </c>
      <c r="DR161" s="22">
        <v>21512.167099999999</v>
      </c>
      <c r="DS161" s="22">
        <v>0</v>
      </c>
      <c r="DT161" s="22">
        <v>0</v>
      </c>
      <c r="DU161" s="22">
        <v>0</v>
      </c>
      <c r="DV161" s="22">
        <v>0</v>
      </c>
      <c r="DW161" s="52">
        <v>82</v>
      </c>
      <c r="DX161" s="52">
        <v>0</v>
      </c>
      <c r="DY161" s="52">
        <v>0</v>
      </c>
      <c r="DZ161" s="52">
        <v>0</v>
      </c>
      <c r="EA161" s="52">
        <v>82</v>
      </c>
      <c r="EB161" s="52">
        <v>0</v>
      </c>
      <c r="EC161" s="52">
        <v>0</v>
      </c>
      <c r="ED161" s="52">
        <v>0</v>
      </c>
      <c r="EE161" s="52">
        <v>100</v>
      </c>
      <c r="EF161" s="52">
        <v>0</v>
      </c>
      <c r="EG161" s="52">
        <v>0</v>
      </c>
      <c r="EH161" s="52">
        <v>0</v>
      </c>
      <c r="EI161" s="52">
        <v>82</v>
      </c>
      <c r="EJ161" s="52">
        <v>82</v>
      </c>
      <c r="EK161" s="52">
        <v>100</v>
      </c>
    </row>
    <row r="162" spans="1:141" s="23" customFormat="1" x14ac:dyDescent="0.2">
      <c r="A162" s="31">
        <v>92971</v>
      </c>
      <c r="B162" s="13" t="s">
        <v>300</v>
      </c>
      <c r="C162" s="14" t="s">
        <v>788</v>
      </c>
      <c r="D162" s="14" t="s">
        <v>1109</v>
      </c>
      <c r="E162" s="34">
        <v>34</v>
      </c>
      <c r="F162" s="36">
        <v>2927</v>
      </c>
      <c r="G162" s="16">
        <v>100</v>
      </c>
      <c r="H162" s="41">
        <v>108742</v>
      </c>
      <c r="I162" s="41">
        <v>49275</v>
      </c>
      <c r="J162" s="59" t="s">
        <v>2581</v>
      </c>
      <c r="K162" s="17" t="s">
        <v>1837</v>
      </c>
      <c r="L162" s="47" t="s">
        <v>2021</v>
      </c>
      <c r="M162" s="47" t="s">
        <v>1954</v>
      </c>
      <c r="N162" s="18">
        <v>5200000</v>
      </c>
      <c r="O162" s="13" t="str">
        <f>VLOOKUP(A:A,[1]ProjectInfoPivot!$1:$1048576,51,FALSE)</f>
        <v>Payment In Lieu Of Taxes, Sales Tax</v>
      </c>
      <c r="P162" s="54">
        <v>1</v>
      </c>
      <c r="Q162" s="54">
        <v>0</v>
      </c>
      <c r="R162" s="54">
        <v>113</v>
      </c>
      <c r="S162" s="54">
        <v>0</v>
      </c>
      <c r="T162" s="54">
        <v>0</v>
      </c>
      <c r="U162" s="54">
        <v>114</v>
      </c>
      <c r="V162" s="54">
        <v>113</v>
      </c>
      <c r="W162" s="54">
        <v>0</v>
      </c>
      <c r="X162" s="54">
        <v>0</v>
      </c>
      <c r="Y162" s="54">
        <v>0</v>
      </c>
      <c r="Z162" s="54">
        <v>25</v>
      </c>
      <c r="AA162" s="54">
        <v>0</v>
      </c>
      <c r="AB162" s="54">
        <v>0</v>
      </c>
      <c r="AC162" s="54">
        <v>0</v>
      </c>
      <c r="AD162" s="54">
        <v>0</v>
      </c>
      <c r="AE162" s="54">
        <v>0</v>
      </c>
      <c r="AF162" s="54">
        <v>96</v>
      </c>
      <c r="AG162" s="54" t="s">
        <v>2480</v>
      </c>
      <c r="AH162" s="54" t="s">
        <v>2481</v>
      </c>
      <c r="AI162" s="20">
        <v>101.7855</v>
      </c>
      <c r="AJ162" s="20">
        <v>493.30470000000003</v>
      </c>
      <c r="AK162" s="20">
        <v>359.76990000000001</v>
      </c>
      <c r="AL162" s="20">
        <v>853.07460000000003</v>
      </c>
      <c r="AM162" s="20">
        <v>25.069299999999998</v>
      </c>
      <c r="AN162" s="20">
        <v>463.1386</v>
      </c>
      <c r="AO162" s="20">
        <v>88.6096</v>
      </c>
      <c r="AP162" s="21">
        <v>551.7482</v>
      </c>
      <c r="AQ162" s="20">
        <v>0</v>
      </c>
      <c r="AR162" s="20">
        <v>0</v>
      </c>
      <c r="AS162" s="20">
        <v>0</v>
      </c>
      <c r="AT162" s="21">
        <v>0</v>
      </c>
      <c r="AU162" s="20">
        <v>92.591499999999996</v>
      </c>
      <c r="AV162" s="20">
        <v>529.77869999999996</v>
      </c>
      <c r="AW162" s="20">
        <v>327.27269999999999</v>
      </c>
      <c r="AX162" s="21">
        <v>857.05139999999994</v>
      </c>
      <c r="AY162" s="20">
        <v>0</v>
      </c>
      <c r="AZ162" s="20">
        <v>0</v>
      </c>
      <c r="BA162" s="20">
        <v>0</v>
      </c>
      <c r="BB162" s="21">
        <v>0</v>
      </c>
      <c r="BC162" s="20">
        <v>214.27019999999999</v>
      </c>
      <c r="BD162" s="20">
        <v>833.88890000000004</v>
      </c>
      <c r="BE162" s="20">
        <v>757.35709999999995</v>
      </c>
      <c r="BF162" s="21">
        <v>1591.2460000000001</v>
      </c>
      <c r="BG162" s="20">
        <v>397.93029999999999</v>
      </c>
      <c r="BH162" s="20">
        <v>1548.6506999999999</v>
      </c>
      <c r="BI162" s="20">
        <v>1406.5201</v>
      </c>
      <c r="BJ162" s="21">
        <v>2955.1707999999999</v>
      </c>
      <c r="BK162" s="20">
        <v>646.46379999999999</v>
      </c>
      <c r="BL162" s="20">
        <v>2809.2042000000001</v>
      </c>
      <c r="BM162" s="20">
        <v>2284.9839999999999</v>
      </c>
      <c r="BN162" s="21">
        <v>5094.1882000000005</v>
      </c>
      <c r="BO162" s="20">
        <v>1276.7475999999999</v>
      </c>
      <c r="BP162" s="20">
        <v>5697.5604999999996</v>
      </c>
      <c r="BQ162" s="20">
        <v>4512.7785999999996</v>
      </c>
      <c r="BR162" s="21">
        <v>10210.339099999999</v>
      </c>
      <c r="BS162" s="20">
        <v>0</v>
      </c>
      <c r="BT162" s="20">
        <v>6.3455000000000004</v>
      </c>
      <c r="BU162" s="20">
        <v>0</v>
      </c>
      <c r="BV162" s="21">
        <v>6.3455000000000004</v>
      </c>
      <c r="BW162" s="20">
        <f>VLOOKUP(A:A,[1]AssistancePivot!$1:$1048576,32,FALSE)</f>
        <v>0</v>
      </c>
      <c r="BX162" s="20">
        <f>VLOOKUP(A:A,[1]AssistancePivot!$1:$1048576,33,FALSE)</f>
        <v>0</v>
      </c>
      <c r="BY162" s="20">
        <f>VLOOKUP(A:A,[1]AssistancePivot!$1:$1048576,34,FALSE)</f>
        <v>0</v>
      </c>
      <c r="BZ162" s="20">
        <f>Table2[[#This Row],[Energy Tax Savings Through FY18]]+Table2[[#This Row],[Energy Tax Savings FY19 and After]]</f>
        <v>0</v>
      </c>
      <c r="CA162" s="20">
        <v>0</v>
      </c>
      <c r="CB162" s="20">
        <v>0</v>
      </c>
      <c r="CC162" s="20">
        <v>0</v>
      </c>
      <c r="CD162" s="21">
        <v>0</v>
      </c>
      <c r="CE162" s="20">
        <v>717.49450000000002</v>
      </c>
      <c r="CF162" s="20">
        <v>3171.3494000000001</v>
      </c>
      <c r="CG162" s="20">
        <v>2536.0482000000002</v>
      </c>
      <c r="CH162" s="21">
        <v>5707.3976000000002</v>
      </c>
      <c r="CI162" s="20">
        <v>1994.2420999999999</v>
      </c>
      <c r="CJ162" s="20">
        <v>8862.5643999999993</v>
      </c>
      <c r="CK162" s="20">
        <v>7048.8267999999998</v>
      </c>
      <c r="CL162" s="21">
        <v>15911.391199999998</v>
      </c>
      <c r="CM162" s="20">
        <v>92.591499999999996</v>
      </c>
      <c r="CN162" s="20">
        <v>536.12419999999997</v>
      </c>
      <c r="CO162" s="20">
        <v>327.27269999999999</v>
      </c>
      <c r="CP162" s="21">
        <v>863.39689999999996</v>
      </c>
      <c r="CQ162" s="20">
        <v>0</v>
      </c>
      <c r="CR162" s="20">
        <v>0</v>
      </c>
      <c r="CS162" s="20">
        <v>0</v>
      </c>
      <c r="CT162" s="21">
        <v>0</v>
      </c>
      <c r="CU162" s="20">
        <v>0</v>
      </c>
      <c r="CV162" s="20">
        <v>0</v>
      </c>
      <c r="CW162" s="20">
        <v>0</v>
      </c>
      <c r="CX162" s="21">
        <v>0</v>
      </c>
      <c r="CY162" s="20">
        <v>92.591499999999996</v>
      </c>
      <c r="CZ162" s="20">
        <v>536.12419999999997</v>
      </c>
      <c r="DA162" s="20">
        <v>327.27269999999999</v>
      </c>
      <c r="DB162" s="21">
        <v>863.39689999999996</v>
      </c>
      <c r="DC162" s="20">
        <v>1403.6024</v>
      </c>
      <c r="DD162" s="20">
        <v>6654.0038000000004</v>
      </c>
      <c r="DE162" s="20">
        <v>4961.1580999999996</v>
      </c>
      <c r="DF162" s="21">
        <v>11615.161899999999</v>
      </c>
      <c r="DG162" s="20">
        <v>1329.6949999999999</v>
      </c>
      <c r="DH162" s="20">
        <v>5553.8890000000001</v>
      </c>
      <c r="DI162" s="20">
        <v>4699.9254000000001</v>
      </c>
      <c r="DJ162" s="21">
        <v>10253.814399999999</v>
      </c>
      <c r="DK162" s="20">
        <v>2733.2973999999999</v>
      </c>
      <c r="DL162" s="20">
        <v>12207.8928</v>
      </c>
      <c r="DM162" s="20">
        <v>9661.0835000000006</v>
      </c>
      <c r="DN162" s="20">
        <v>21868.976300000002</v>
      </c>
      <c r="DO162" s="20">
        <v>2640.7058999999999</v>
      </c>
      <c r="DP162" s="20">
        <v>11671.768599999999</v>
      </c>
      <c r="DQ162" s="20">
        <v>9333.8107999999993</v>
      </c>
      <c r="DR162" s="22">
        <v>21005.579399999999</v>
      </c>
      <c r="DS162" s="22">
        <v>0</v>
      </c>
      <c r="DT162" s="22">
        <v>0</v>
      </c>
      <c r="DU162" s="22">
        <v>229.29</v>
      </c>
      <c r="DV162" s="22">
        <v>4.09</v>
      </c>
      <c r="DW162" s="52">
        <v>0</v>
      </c>
      <c r="DX162" s="52">
        <v>0</v>
      </c>
      <c r="DY162" s="52">
        <v>0</v>
      </c>
      <c r="DZ162" s="52">
        <v>114</v>
      </c>
      <c r="EA162" s="52">
        <v>0</v>
      </c>
      <c r="EB162" s="52">
        <v>0</v>
      </c>
      <c r="EC162" s="52">
        <v>0</v>
      </c>
      <c r="ED162" s="52">
        <v>114</v>
      </c>
      <c r="EE162" s="52">
        <v>0</v>
      </c>
      <c r="EF162" s="52">
        <v>0</v>
      </c>
      <c r="EG162" s="52">
        <v>0</v>
      </c>
      <c r="EH162" s="52">
        <v>100</v>
      </c>
      <c r="EI162" s="52">
        <v>114</v>
      </c>
      <c r="EJ162" s="52">
        <v>114</v>
      </c>
      <c r="EK162" s="52">
        <v>100</v>
      </c>
    </row>
    <row r="163" spans="1:141" s="23" customFormat="1" x14ac:dyDescent="0.2">
      <c r="A163" s="31">
        <v>92975</v>
      </c>
      <c r="B163" s="13" t="s">
        <v>301</v>
      </c>
      <c r="C163" s="14" t="s">
        <v>789</v>
      </c>
      <c r="D163" s="14" t="s">
        <v>1112</v>
      </c>
      <c r="E163" s="34">
        <v>1</v>
      </c>
      <c r="F163" s="36">
        <v>62</v>
      </c>
      <c r="G163" s="16">
        <v>1007</v>
      </c>
      <c r="H163" s="41">
        <v>0</v>
      </c>
      <c r="I163" s="41">
        <v>147517</v>
      </c>
      <c r="J163" s="59" t="s">
        <v>2582</v>
      </c>
      <c r="K163" s="17" t="s">
        <v>1882</v>
      </c>
      <c r="L163" s="47" t="s">
        <v>1980</v>
      </c>
      <c r="M163" s="47" t="s">
        <v>2030</v>
      </c>
      <c r="N163" s="18">
        <v>20766666</v>
      </c>
      <c r="O163" s="13" t="str">
        <f>VLOOKUP(A:A,[1]ProjectInfoPivot!$1:$1048576,51,FALSE)</f>
        <v>Payment In Lieu Of Taxes, Sales Tax</v>
      </c>
      <c r="P163" s="54">
        <v>5</v>
      </c>
      <c r="Q163" s="54">
        <v>0</v>
      </c>
      <c r="R163" s="54">
        <v>919</v>
      </c>
      <c r="S163" s="54">
        <v>0</v>
      </c>
      <c r="T163" s="54">
        <v>0</v>
      </c>
      <c r="U163" s="54">
        <v>924</v>
      </c>
      <c r="V163" s="54">
        <v>749</v>
      </c>
      <c r="W163" s="54">
        <v>0</v>
      </c>
      <c r="X163" s="54">
        <v>285</v>
      </c>
      <c r="Y163" s="54">
        <v>285</v>
      </c>
      <c r="Z163" s="54">
        <v>37</v>
      </c>
      <c r="AA163" s="54">
        <v>89</v>
      </c>
      <c r="AB163" s="54">
        <v>0</v>
      </c>
      <c r="AC163" s="54">
        <v>0</v>
      </c>
      <c r="AD163" s="54">
        <v>0</v>
      </c>
      <c r="AE163" s="54">
        <v>11</v>
      </c>
      <c r="AF163" s="54">
        <v>41</v>
      </c>
      <c r="AG163" s="54" t="s">
        <v>2480</v>
      </c>
      <c r="AH163" s="54" t="s">
        <v>2481</v>
      </c>
      <c r="AI163" s="20">
        <v>509.27910000000003</v>
      </c>
      <c r="AJ163" s="20">
        <v>15017.5792</v>
      </c>
      <c r="AK163" s="20">
        <v>337.30009999999999</v>
      </c>
      <c r="AL163" s="20">
        <v>15354.879300000001</v>
      </c>
      <c r="AM163" s="20">
        <v>1464.7611999999999</v>
      </c>
      <c r="AN163" s="20">
        <v>17334.903200000001</v>
      </c>
      <c r="AO163" s="20">
        <v>970.12440000000004</v>
      </c>
      <c r="AP163" s="21">
        <v>18305.027600000001</v>
      </c>
      <c r="AQ163" s="20">
        <v>0</v>
      </c>
      <c r="AR163" s="20">
        <v>0</v>
      </c>
      <c r="AS163" s="20">
        <v>0</v>
      </c>
      <c r="AT163" s="21">
        <v>0</v>
      </c>
      <c r="AU163" s="20">
        <v>37.752899999999997</v>
      </c>
      <c r="AV163" s="20">
        <v>9860.1293000000005</v>
      </c>
      <c r="AW163" s="20">
        <v>-55.909300000000002</v>
      </c>
      <c r="AX163" s="21">
        <v>9804.2200000000012</v>
      </c>
      <c r="AY163" s="20">
        <v>0</v>
      </c>
      <c r="AZ163" s="20">
        <v>0</v>
      </c>
      <c r="BA163" s="20">
        <v>0</v>
      </c>
      <c r="BB163" s="21">
        <v>0</v>
      </c>
      <c r="BC163" s="20">
        <v>2044.0103999999999</v>
      </c>
      <c r="BD163" s="20">
        <v>9918.6326000000008</v>
      </c>
      <c r="BE163" s="20">
        <v>1353.7663</v>
      </c>
      <c r="BF163" s="21">
        <v>11272.3989</v>
      </c>
      <c r="BG163" s="20">
        <v>3796.0194000000001</v>
      </c>
      <c r="BH163" s="20">
        <v>18420.317299999999</v>
      </c>
      <c r="BI163" s="20">
        <v>2514.1374999999998</v>
      </c>
      <c r="BJ163" s="21">
        <v>20934.4548</v>
      </c>
      <c r="BK163" s="20">
        <v>7776.3172000000004</v>
      </c>
      <c r="BL163" s="20">
        <v>50831.303</v>
      </c>
      <c r="BM163" s="20">
        <v>5231.2376000000004</v>
      </c>
      <c r="BN163" s="21">
        <v>56062.5406</v>
      </c>
      <c r="BO163" s="20">
        <v>5421.4070000000002</v>
      </c>
      <c r="BP163" s="20">
        <v>32688.973300000001</v>
      </c>
      <c r="BQ163" s="20">
        <v>3590.6462000000001</v>
      </c>
      <c r="BR163" s="21">
        <v>36279.619500000001</v>
      </c>
      <c r="BS163" s="20">
        <v>0</v>
      </c>
      <c r="BT163" s="20">
        <v>424.59120000000001</v>
      </c>
      <c r="BU163" s="20">
        <v>1408.7418</v>
      </c>
      <c r="BV163" s="21">
        <v>1833.3330000000001</v>
      </c>
      <c r="BW163" s="20">
        <f>VLOOKUP(A:A,[1]AssistancePivot!$1:$1048576,32,FALSE)</f>
        <v>0</v>
      </c>
      <c r="BX163" s="20">
        <f>VLOOKUP(A:A,[1]AssistancePivot!$1:$1048576,33,FALSE)</f>
        <v>0</v>
      </c>
      <c r="BY163" s="20">
        <f>VLOOKUP(A:A,[1]AssistancePivot!$1:$1048576,34,FALSE)</f>
        <v>0</v>
      </c>
      <c r="BZ163" s="20">
        <f>Table2[[#This Row],[Energy Tax Savings Through FY18]]+Table2[[#This Row],[Energy Tax Savings FY19 and After]]</f>
        <v>0</v>
      </c>
      <c r="CA163" s="20">
        <v>0</v>
      </c>
      <c r="CB163" s="20">
        <v>0</v>
      </c>
      <c r="CC163" s="20">
        <v>0</v>
      </c>
      <c r="CD163" s="21">
        <v>0</v>
      </c>
      <c r="CE163" s="20">
        <v>5702.4412000000002</v>
      </c>
      <c r="CF163" s="20">
        <v>31427.785599999999</v>
      </c>
      <c r="CG163" s="20">
        <v>3776.7777000000001</v>
      </c>
      <c r="CH163" s="21">
        <v>35204.563300000002</v>
      </c>
      <c r="CI163" s="20">
        <v>11123.8482</v>
      </c>
      <c r="CJ163" s="20">
        <v>63692.167699999998</v>
      </c>
      <c r="CK163" s="20">
        <v>5958.6821</v>
      </c>
      <c r="CL163" s="21">
        <v>69650.849799999996</v>
      </c>
      <c r="CM163" s="20">
        <v>37.752899999999997</v>
      </c>
      <c r="CN163" s="20">
        <v>10284.720499999999</v>
      </c>
      <c r="CO163" s="20">
        <v>1352.8325</v>
      </c>
      <c r="CP163" s="21">
        <v>11637.553</v>
      </c>
      <c r="CQ163" s="20">
        <v>0</v>
      </c>
      <c r="CR163" s="20">
        <v>0</v>
      </c>
      <c r="CS163" s="20">
        <v>0</v>
      </c>
      <c r="CT163" s="21">
        <v>0</v>
      </c>
      <c r="CU163" s="20">
        <v>0</v>
      </c>
      <c r="CV163" s="20">
        <v>0</v>
      </c>
      <c r="CW163" s="20">
        <v>0</v>
      </c>
      <c r="CX163" s="21">
        <v>0</v>
      </c>
      <c r="CY163" s="20">
        <v>37.752899999999997</v>
      </c>
      <c r="CZ163" s="20">
        <v>10284.720499999999</v>
      </c>
      <c r="DA163" s="20">
        <v>1352.8325</v>
      </c>
      <c r="DB163" s="21">
        <v>11637.553</v>
      </c>
      <c r="DC163" s="20">
        <v>7395.4472999999998</v>
      </c>
      <c r="DD163" s="20">
        <v>65041.455699999999</v>
      </c>
      <c r="DE163" s="20">
        <v>4898.0707000000002</v>
      </c>
      <c r="DF163" s="21">
        <v>69939.526400000002</v>
      </c>
      <c r="DG163" s="20">
        <v>11542.471</v>
      </c>
      <c r="DH163" s="20">
        <v>59766.735500000003</v>
      </c>
      <c r="DI163" s="20">
        <v>7644.6814999999997</v>
      </c>
      <c r="DJ163" s="21">
        <v>67411.417000000001</v>
      </c>
      <c r="DK163" s="20">
        <v>18937.918300000001</v>
      </c>
      <c r="DL163" s="20">
        <v>124808.1912</v>
      </c>
      <c r="DM163" s="20">
        <v>12542.752200000001</v>
      </c>
      <c r="DN163" s="20">
        <v>137350.94339999999</v>
      </c>
      <c r="DO163" s="20">
        <v>18900.165400000002</v>
      </c>
      <c r="DP163" s="20">
        <v>114523.47070000001</v>
      </c>
      <c r="DQ163" s="20">
        <v>11189.9197</v>
      </c>
      <c r="DR163" s="22">
        <v>125713.3904</v>
      </c>
      <c r="DS163" s="22">
        <v>0</v>
      </c>
      <c r="DT163" s="22">
        <v>0</v>
      </c>
      <c r="DU163" s="22">
        <v>0</v>
      </c>
      <c r="DV163" s="22">
        <v>0</v>
      </c>
      <c r="DW163" s="52">
        <v>0</v>
      </c>
      <c r="DX163" s="52">
        <v>0</v>
      </c>
      <c r="DY163" s="52">
        <v>0</v>
      </c>
      <c r="DZ163" s="52">
        <v>924</v>
      </c>
      <c r="EA163" s="52">
        <v>0</v>
      </c>
      <c r="EB163" s="52">
        <v>0</v>
      </c>
      <c r="EC163" s="52">
        <v>0</v>
      </c>
      <c r="ED163" s="52">
        <v>924</v>
      </c>
      <c r="EE163" s="52">
        <v>0</v>
      </c>
      <c r="EF163" s="52">
        <v>0</v>
      </c>
      <c r="EG163" s="52">
        <v>0</v>
      </c>
      <c r="EH163" s="52">
        <v>100</v>
      </c>
      <c r="EI163" s="52">
        <v>924</v>
      </c>
      <c r="EJ163" s="52">
        <v>924</v>
      </c>
      <c r="EK163" s="52">
        <v>100</v>
      </c>
    </row>
    <row r="164" spans="1:141" s="23" customFormat="1" x14ac:dyDescent="0.2">
      <c r="A164" s="31">
        <v>92976</v>
      </c>
      <c r="B164" s="13" t="s">
        <v>302</v>
      </c>
      <c r="C164" s="14" t="s">
        <v>789</v>
      </c>
      <c r="D164" s="14" t="s">
        <v>1112</v>
      </c>
      <c r="E164" s="34">
        <v>1</v>
      </c>
      <c r="F164" s="36">
        <v>62</v>
      </c>
      <c r="G164" s="16">
        <v>1012</v>
      </c>
      <c r="H164" s="41">
        <v>0</v>
      </c>
      <c r="I164" s="41">
        <v>79556</v>
      </c>
      <c r="J164" s="59" t="s">
        <v>2582</v>
      </c>
      <c r="K164" s="17" t="s">
        <v>1882</v>
      </c>
      <c r="L164" s="47" t="s">
        <v>2031</v>
      </c>
      <c r="M164" s="47" t="s">
        <v>2030</v>
      </c>
      <c r="N164" s="18">
        <v>20766666</v>
      </c>
      <c r="O164" s="13" t="str">
        <f>VLOOKUP(A:A,[1]ProjectInfoPivot!$1:$1048576,51,FALSE)</f>
        <v>Payment In Lieu Of Taxes, Sales Tax</v>
      </c>
      <c r="P164" s="54">
        <v>2</v>
      </c>
      <c r="Q164" s="54">
        <v>0</v>
      </c>
      <c r="R164" s="54">
        <v>349</v>
      </c>
      <c r="S164" s="54">
        <v>0</v>
      </c>
      <c r="T164" s="54">
        <v>0</v>
      </c>
      <c r="U164" s="54">
        <v>351</v>
      </c>
      <c r="V164" s="54">
        <v>467</v>
      </c>
      <c r="W164" s="54">
        <v>0</v>
      </c>
      <c r="X164" s="54">
        <v>144</v>
      </c>
      <c r="Y164" s="54">
        <v>144</v>
      </c>
      <c r="Z164" s="54">
        <v>34</v>
      </c>
      <c r="AA164" s="54">
        <v>94</v>
      </c>
      <c r="AB164" s="54">
        <v>0</v>
      </c>
      <c r="AC164" s="54">
        <v>0</v>
      </c>
      <c r="AD164" s="54">
        <v>0</v>
      </c>
      <c r="AE164" s="54">
        <v>5</v>
      </c>
      <c r="AF164" s="54">
        <v>23</v>
      </c>
      <c r="AG164" s="54" t="s">
        <v>2480</v>
      </c>
      <c r="AH164" s="54" t="s">
        <v>2481</v>
      </c>
      <c r="AI164" s="20">
        <v>327.30529999999999</v>
      </c>
      <c r="AJ164" s="20">
        <v>3142.0331000000001</v>
      </c>
      <c r="AK164" s="20">
        <v>173.28540000000001</v>
      </c>
      <c r="AL164" s="20">
        <v>3315.3185000000003</v>
      </c>
      <c r="AM164" s="20">
        <v>987.39099999999996</v>
      </c>
      <c r="AN164" s="20">
        <v>4861.4141</v>
      </c>
      <c r="AO164" s="20">
        <v>522.75469999999996</v>
      </c>
      <c r="AP164" s="21">
        <v>5384.1687999999995</v>
      </c>
      <c r="AQ164" s="20">
        <v>0</v>
      </c>
      <c r="AR164" s="20">
        <v>0</v>
      </c>
      <c r="AS164" s="20">
        <v>0</v>
      </c>
      <c r="AT164" s="21">
        <v>0</v>
      </c>
      <c r="AU164" s="20">
        <v>921.21479999999997</v>
      </c>
      <c r="AV164" s="20">
        <v>6722.9687999999996</v>
      </c>
      <c r="AW164" s="20">
        <v>-77.188800000000001</v>
      </c>
      <c r="AX164" s="21">
        <v>6645.78</v>
      </c>
      <c r="AY164" s="20">
        <v>0</v>
      </c>
      <c r="AZ164" s="20">
        <v>0</v>
      </c>
      <c r="BA164" s="20">
        <v>0</v>
      </c>
      <c r="BB164" s="21">
        <v>0</v>
      </c>
      <c r="BC164" s="20">
        <v>1274.4367999999999</v>
      </c>
      <c r="BD164" s="20">
        <v>5944.7722000000003</v>
      </c>
      <c r="BE164" s="20">
        <v>674.72540000000004</v>
      </c>
      <c r="BF164" s="21">
        <v>6619.4976000000006</v>
      </c>
      <c r="BG164" s="20">
        <v>2366.8112999999998</v>
      </c>
      <c r="BH164" s="20">
        <v>11040.291800000001</v>
      </c>
      <c r="BI164" s="20">
        <v>1253.0615</v>
      </c>
      <c r="BJ164" s="21">
        <v>12293.353300000001</v>
      </c>
      <c r="BK164" s="20">
        <v>4034.7296000000001</v>
      </c>
      <c r="BL164" s="20">
        <v>18265.542399999998</v>
      </c>
      <c r="BM164" s="20">
        <v>2701.0158000000001</v>
      </c>
      <c r="BN164" s="21">
        <v>20966.558199999999</v>
      </c>
      <c r="BO164" s="20">
        <v>3380.2363999999998</v>
      </c>
      <c r="BP164" s="20">
        <v>20528.0978</v>
      </c>
      <c r="BQ164" s="20">
        <v>1789.5995</v>
      </c>
      <c r="BR164" s="21">
        <v>22317.6973</v>
      </c>
      <c r="BS164" s="20">
        <v>0</v>
      </c>
      <c r="BT164" s="20">
        <v>54.446899999999999</v>
      </c>
      <c r="BU164" s="20">
        <v>1778.8860999999999</v>
      </c>
      <c r="BV164" s="21">
        <v>1833.3329999999999</v>
      </c>
      <c r="BW164" s="20">
        <f>VLOOKUP(A:A,[1]AssistancePivot!$1:$1048576,32,FALSE)</f>
        <v>0</v>
      </c>
      <c r="BX164" s="20">
        <f>VLOOKUP(A:A,[1]AssistancePivot!$1:$1048576,33,FALSE)</f>
        <v>0</v>
      </c>
      <c r="BY164" s="20">
        <f>VLOOKUP(A:A,[1]AssistancePivot!$1:$1048576,34,FALSE)</f>
        <v>0</v>
      </c>
      <c r="BZ164" s="20">
        <f>Table2[[#This Row],[Energy Tax Savings Through FY18]]+Table2[[#This Row],[Energy Tax Savings FY19 and After]]</f>
        <v>0</v>
      </c>
      <c r="CA164" s="20">
        <v>0</v>
      </c>
      <c r="CB164" s="20">
        <v>0</v>
      </c>
      <c r="CC164" s="20">
        <v>0</v>
      </c>
      <c r="CD164" s="21">
        <v>0</v>
      </c>
      <c r="CE164" s="20">
        <v>3555.4618999999998</v>
      </c>
      <c r="CF164" s="20">
        <v>19402.2991</v>
      </c>
      <c r="CG164" s="20">
        <v>1882.3692000000001</v>
      </c>
      <c r="CH164" s="21">
        <v>21284.668300000001</v>
      </c>
      <c r="CI164" s="20">
        <v>6935.6983</v>
      </c>
      <c r="CJ164" s="20">
        <v>39875.949999999997</v>
      </c>
      <c r="CK164" s="20">
        <v>1893.0826</v>
      </c>
      <c r="CL164" s="21">
        <v>41769.032599999999</v>
      </c>
      <c r="CM164" s="20">
        <v>921.21479999999997</v>
      </c>
      <c r="CN164" s="20">
        <v>6777.4156999999996</v>
      </c>
      <c r="CO164" s="20">
        <v>1701.6973</v>
      </c>
      <c r="CP164" s="21">
        <v>8479.1129999999994</v>
      </c>
      <c r="CQ164" s="20">
        <v>0</v>
      </c>
      <c r="CR164" s="20">
        <v>0</v>
      </c>
      <c r="CS164" s="20">
        <v>0</v>
      </c>
      <c r="CT164" s="21">
        <v>0</v>
      </c>
      <c r="CU164" s="20">
        <v>0</v>
      </c>
      <c r="CV164" s="20">
        <v>0</v>
      </c>
      <c r="CW164" s="20">
        <v>0</v>
      </c>
      <c r="CX164" s="21">
        <v>0</v>
      </c>
      <c r="CY164" s="20">
        <v>921.21479999999997</v>
      </c>
      <c r="CZ164" s="20">
        <v>6777.4156999999996</v>
      </c>
      <c r="DA164" s="20">
        <v>1701.6973</v>
      </c>
      <c r="DB164" s="21">
        <v>8479.1129999999994</v>
      </c>
      <c r="DC164" s="20">
        <v>4694.9327000000003</v>
      </c>
      <c r="DD164" s="20">
        <v>28531.544999999998</v>
      </c>
      <c r="DE164" s="20">
        <v>2485.6396</v>
      </c>
      <c r="DF164" s="21">
        <v>31017.184599999997</v>
      </c>
      <c r="DG164" s="20">
        <v>7196.71</v>
      </c>
      <c r="DH164" s="20">
        <v>36387.363100000002</v>
      </c>
      <c r="DI164" s="20">
        <v>3810.1561000000002</v>
      </c>
      <c r="DJ164" s="21">
        <v>40197.519200000002</v>
      </c>
      <c r="DK164" s="20">
        <v>11891.6427</v>
      </c>
      <c r="DL164" s="20">
        <v>64918.908100000001</v>
      </c>
      <c r="DM164" s="20">
        <v>6295.7956999999997</v>
      </c>
      <c r="DN164" s="20">
        <v>71214.703800000003</v>
      </c>
      <c r="DO164" s="20">
        <v>10970.427900000001</v>
      </c>
      <c r="DP164" s="20">
        <v>58141.492400000003</v>
      </c>
      <c r="DQ164" s="20">
        <v>4594.0983999999999</v>
      </c>
      <c r="DR164" s="22">
        <v>62735.590800000005</v>
      </c>
      <c r="DS164" s="22">
        <v>0</v>
      </c>
      <c r="DT164" s="22">
        <v>0</v>
      </c>
      <c r="DU164" s="22">
        <v>0</v>
      </c>
      <c r="DV164" s="22">
        <v>0</v>
      </c>
      <c r="DW164" s="52">
        <v>0</v>
      </c>
      <c r="DX164" s="52">
        <v>0</v>
      </c>
      <c r="DY164" s="52">
        <v>0</v>
      </c>
      <c r="DZ164" s="52">
        <v>346</v>
      </c>
      <c r="EA164" s="52">
        <v>0</v>
      </c>
      <c r="EB164" s="52">
        <v>0</v>
      </c>
      <c r="EC164" s="52">
        <v>0</v>
      </c>
      <c r="ED164" s="52">
        <v>346</v>
      </c>
      <c r="EE164" s="52">
        <v>0</v>
      </c>
      <c r="EF164" s="52">
        <v>0</v>
      </c>
      <c r="EG164" s="52">
        <v>0</v>
      </c>
      <c r="EH164" s="52">
        <v>100</v>
      </c>
      <c r="EI164" s="52">
        <v>346</v>
      </c>
      <c r="EJ164" s="52">
        <v>346</v>
      </c>
      <c r="EK164" s="52">
        <v>100</v>
      </c>
    </row>
    <row r="165" spans="1:141" s="23" customFormat="1" x14ac:dyDescent="0.2">
      <c r="A165" s="31">
        <v>92979</v>
      </c>
      <c r="B165" s="13" t="s">
        <v>303</v>
      </c>
      <c r="C165" s="14" t="s">
        <v>790</v>
      </c>
      <c r="D165" s="14" t="s">
        <v>1109</v>
      </c>
      <c r="E165" s="34">
        <v>43</v>
      </c>
      <c r="F165" s="36">
        <v>5989</v>
      </c>
      <c r="G165" s="16">
        <v>62</v>
      </c>
      <c r="H165" s="41">
        <v>2800</v>
      </c>
      <c r="I165" s="41">
        <v>3393</v>
      </c>
      <c r="J165" s="59" t="s">
        <v>2510</v>
      </c>
      <c r="K165" s="17" t="s">
        <v>1876</v>
      </c>
      <c r="L165" s="47" t="s">
        <v>2025</v>
      </c>
      <c r="M165" s="47" t="s">
        <v>2032</v>
      </c>
      <c r="N165" s="18">
        <v>1625000</v>
      </c>
      <c r="O165" s="13" t="str">
        <f>VLOOKUP(A:A,[1]ProjectInfoPivot!$1:$1048576,51,FALSE)</f>
        <v>Mortgage Recording Tax, Tax Exempt Bonds</v>
      </c>
      <c r="P165" s="54">
        <v>0</v>
      </c>
      <c r="Q165" s="54">
        <v>3</v>
      </c>
      <c r="R165" s="54">
        <v>11</v>
      </c>
      <c r="S165" s="54">
        <v>0</v>
      </c>
      <c r="T165" s="54">
        <v>0</v>
      </c>
      <c r="U165" s="54">
        <v>14</v>
      </c>
      <c r="V165" s="54">
        <v>12</v>
      </c>
      <c r="W165" s="54">
        <v>0</v>
      </c>
      <c r="X165" s="54">
        <v>0</v>
      </c>
      <c r="Y165" s="54">
        <v>0</v>
      </c>
      <c r="Z165" s="54">
        <v>26</v>
      </c>
      <c r="AA165" s="54">
        <v>0</v>
      </c>
      <c r="AB165" s="54">
        <v>0</v>
      </c>
      <c r="AC165" s="54">
        <v>0</v>
      </c>
      <c r="AD165" s="54">
        <v>0</v>
      </c>
      <c r="AE165" s="54">
        <v>0</v>
      </c>
      <c r="AF165" s="54">
        <v>100</v>
      </c>
      <c r="AG165" s="54" t="s">
        <v>2480</v>
      </c>
      <c r="AH165" s="54" t="s">
        <v>2481</v>
      </c>
      <c r="AI165" s="20">
        <v>0</v>
      </c>
      <c r="AJ165" s="20">
        <v>0</v>
      </c>
      <c r="AK165" s="20">
        <v>0</v>
      </c>
      <c r="AL165" s="20">
        <v>0</v>
      </c>
      <c r="AM165" s="20">
        <v>0</v>
      </c>
      <c r="AN165" s="20">
        <v>0</v>
      </c>
      <c r="AO165" s="20">
        <v>0</v>
      </c>
      <c r="AP165" s="21">
        <v>0</v>
      </c>
      <c r="AQ165" s="20">
        <v>0</v>
      </c>
      <c r="AR165" s="20">
        <v>47.196100000000001</v>
      </c>
      <c r="AS165" s="20">
        <v>0</v>
      </c>
      <c r="AT165" s="21">
        <v>47.196100000000001</v>
      </c>
      <c r="AU165" s="20">
        <v>0</v>
      </c>
      <c r="AV165" s="20">
        <v>0</v>
      </c>
      <c r="AW165" s="20">
        <v>0</v>
      </c>
      <c r="AX165" s="21">
        <v>0</v>
      </c>
      <c r="AY165" s="20">
        <v>0</v>
      </c>
      <c r="AZ165" s="20">
        <v>47.196100000000001</v>
      </c>
      <c r="BA165" s="20">
        <v>0</v>
      </c>
      <c r="BB165" s="21">
        <v>47.196100000000001</v>
      </c>
      <c r="BC165" s="20">
        <v>7.4321999999999999</v>
      </c>
      <c r="BD165" s="20">
        <v>115.7724</v>
      </c>
      <c r="BE165" s="20">
        <v>7.8</v>
      </c>
      <c r="BF165" s="21">
        <v>123.5724</v>
      </c>
      <c r="BG165" s="20">
        <v>13.8026</v>
      </c>
      <c r="BH165" s="20">
        <v>215.006</v>
      </c>
      <c r="BI165" s="20">
        <v>14.4856</v>
      </c>
      <c r="BJ165" s="21">
        <v>229.49160000000001</v>
      </c>
      <c r="BK165" s="20">
        <v>21.2348</v>
      </c>
      <c r="BL165" s="20">
        <v>330.77839999999998</v>
      </c>
      <c r="BM165" s="20">
        <v>22.285599999999999</v>
      </c>
      <c r="BN165" s="21">
        <v>353.06399999999996</v>
      </c>
      <c r="BO165" s="20">
        <v>22.4254</v>
      </c>
      <c r="BP165" s="20">
        <v>398.29829999999998</v>
      </c>
      <c r="BQ165" s="20">
        <v>23.5352</v>
      </c>
      <c r="BR165" s="21">
        <v>421.83349999999996</v>
      </c>
      <c r="BS165" s="20">
        <v>0</v>
      </c>
      <c r="BT165" s="20">
        <v>0</v>
      </c>
      <c r="BU165" s="20">
        <v>0</v>
      </c>
      <c r="BV165" s="21">
        <v>0</v>
      </c>
      <c r="BW165" s="20">
        <f>VLOOKUP(A:A,[1]AssistancePivot!$1:$1048576,32,FALSE)</f>
        <v>0</v>
      </c>
      <c r="BX165" s="20">
        <f>VLOOKUP(A:A,[1]AssistancePivot!$1:$1048576,33,FALSE)</f>
        <v>0</v>
      </c>
      <c r="BY165" s="20">
        <f>VLOOKUP(A:A,[1]AssistancePivot!$1:$1048576,34,FALSE)</f>
        <v>0</v>
      </c>
      <c r="BZ165" s="20">
        <f>Table2[[#This Row],[Energy Tax Savings Through FY18]]+Table2[[#This Row],[Energy Tax Savings FY19 and After]]</f>
        <v>0</v>
      </c>
      <c r="CA165" s="20">
        <v>0.3039</v>
      </c>
      <c r="CB165" s="20">
        <v>7.4309000000000003</v>
      </c>
      <c r="CC165" s="20">
        <v>0.29820000000000002</v>
      </c>
      <c r="CD165" s="21">
        <v>7.7291000000000007</v>
      </c>
      <c r="CE165" s="20">
        <v>24.8871</v>
      </c>
      <c r="CF165" s="20">
        <v>461.1816</v>
      </c>
      <c r="CG165" s="20">
        <v>26.118600000000001</v>
      </c>
      <c r="CH165" s="21">
        <v>487.30020000000002</v>
      </c>
      <c r="CI165" s="20">
        <v>47.008600000000001</v>
      </c>
      <c r="CJ165" s="20">
        <v>852.04899999999998</v>
      </c>
      <c r="CK165" s="20">
        <v>49.355600000000003</v>
      </c>
      <c r="CL165" s="21">
        <v>901.40459999999996</v>
      </c>
      <c r="CM165" s="20">
        <v>0.3039</v>
      </c>
      <c r="CN165" s="20">
        <v>54.627000000000002</v>
      </c>
      <c r="CO165" s="20">
        <v>0.29820000000000002</v>
      </c>
      <c r="CP165" s="21">
        <v>54.925200000000004</v>
      </c>
      <c r="CQ165" s="20">
        <v>0</v>
      </c>
      <c r="CR165" s="20">
        <v>0</v>
      </c>
      <c r="CS165" s="20">
        <v>0</v>
      </c>
      <c r="CT165" s="21">
        <v>0</v>
      </c>
      <c r="CU165" s="20">
        <v>0</v>
      </c>
      <c r="CV165" s="20">
        <v>0</v>
      </c>
      <c r="CW165" s="20">
        <v>0</v>
      </c>
      <c r="CX165" s="21">
        <v>0</v>
      </c>
      <c r="CY165" s="20">
        <v>0.3039</v>
      </c>
      <c r="CZ165" s="20">
        <v>54.627000000000002</v>
      </c>
      <c r="DA165" s="20">
        <v>0.29820000000000002</v>
      </c>
      <c r="DB165" s="21">
        <v>54.925200000000004</v>
      </c>
      <c r="DC165" s="20">
        <v>22.4254</v>
      </c>
      <c r="DD165" s="20">
        <v>445.49439999999998</v>
      </c>
      <c r="DE165" s="20">
        <v>23.5352</v>
      </c>
      <c r="DF165" s="21">
        <v>469.02959999999996</v>
      </c>
      <c r="DG165" s="20">
        <v>46.121899999999997</v>
      </c>
      <c r="DH165" s="20">
        <v>791.96</v>
      </c>
      <c r="DI165" s="20">
        <v>48.404200000000003</v>
      </c>
      <c r="DJ165" s="21">
        <v>840.36419999999998</v>
      </c>
      <c r="DK165" s="20">
        <v>68.547300000000007</v>
      </c>
      <c r="DL165" s="20">
        <v>1237.4544000000001</v>
      </c>
      <c r="DM165" s="20">
        <v>71.939400000000006</v>
      </c>
      <c r="DN165" s="20">
        <v>1309.3938000000001</v>
      </c>
      <c r="DO165" s="20">
        <v>68.243399999999994</v>
      </c>
      <c r="DP165" s="20">
        <v>1182.8273999999999</v>
      </c>
      <c r="DQ165" s="20">
        <v>71.641199999999998</v>
      </c>
      <c r="DR165" s="22">
        <v>1254.4685999999999</v>
      </c>
      <c r="DS165" s="22">
        <v>0</v>
      </c>
      <c r="DT165" s="22">
        <v>0</v>
      </c>
      <c r="DU165" s="22">
        <v>0</v>
      </c>
      <c r="DV165" s="22">
        <v>0</v>
      </c>
      <c r="DW165" s="52">
        <v>0</v>
      </c>
      <c r="DX165" s="52">
        <v>0</v>
      </c>
      <c r="DY165" s="52">
        <v>0</v>
      </c>
      <c r="DZ165" s="52">
        <v>14</v>
      </c>
      <c r="EA165" s="52">
        <v>0</v>
      </c>
      <c r="EB165" s="52">
        <v>0</v>
      </c>
      <c r="EC165" s="52">
        <v>0</v>
      </c>
      <c r="ED165" s="52">
        <v>14</v>
      </c>
      <c r="EE165" s="52">
        <v>0</v>
      </c>
      <c r="EF165" s="52">
        <v>0</v>
      </c>
      <c r="EG165" s="52">
        <v>0</v>
      </c>
      <c r="EH165" s="52">
        <v>100</v>
      </c>
      <c r="EI165" s="52">
        <v>14</v>
      </c>
      <c r="EJ165" s="52">
        <v>14</v>
      </c>
      <c r="EK165" s="52">
        <v>100</v>
      </c>
    </row>
    <row r="166" spans="1:141" s="23" customFormat="1" x14ac:dyDescent="0.2">
      <c r="A166" s="31">
        <v>92989</v>
      </c>
      <c r="B166" s="13" t="s">
        <v>304</v>
      </c>
      <c r="C166" s="14" t="s">
        <v>791</v>
      </c>
      <c r="D166" s="14" t="s">
        <v>1109</v>
      </c>
      <c r="E166" s="34">
        <v>37</v>
      </c>
      <c r="F166" s="36">
        <v>3676</v>
      </c>
      <c r="G166" s="16">
        <v>5</v>
      </c>
      <c r="H166" s="41">
        <v>28500</v>
      </c>
      <c r="I166" s="41">
        <v>16500</v>
      </c>
      <c r="J166" s="59" t="s">
        <v>2583</v>
      </c>
      <c r="K166" s="17" t="s">
        <v>1837</v>
      </c>
      <c r="L166" s="47" t="s">
        <v>2033</v>
      </c>
      <c r="M166" s="47" t="s">
        <v>2013</v>
      </c>
      <c r="N166" s="18">
        <v>1900000</v>
      </c>
      <c r="O166" s="13" t="str">
        <f>VLOOKUP(A:A,[1]ProjectInfoPivot!$1:$1048576,51,FALSE)</f>
        <v>Mortgage Recording Tax, Payment In Lieu Of Taxes, Sales Tax</v>
      </c>
      <c r="P166" s="54">
        <v>8</v>
      </c>
      <c r="Q166" s="54">
        <v>0</v>
      </c>
      <c r="R166" s="54">
        <v>27</v>
      </c>
      <c r="S166" s="54">
        <v>0</v>
      </c>
      <c r="T166" s="54">
        <v>0</v>
      </c>
      <c r="U166" s="54">
        <v>35</v>
      </c>
      <c r="V166" s="54">
        <v>31</v>
      </c>
      <c r="W166" s="54">
        <v>0</v>
      </c>
      <c r="X166" s="54">
        <v>0</v>
      </c>
      <c r="Y166" s="54">
        <v>0</v>
      </c>
      <c r="Z166" s="54">
        <v>6</v>
      </c>
      <c r="AA166" s="54">
        <v>0</v>
      </c>
      <c r="AB166" s="54">
        <v>0</v>
      </c>
      <c r="AC166" s="54">
        <v>0</v>
      </c>
      <c r="AD166" s="54">
        <v>0</v>
      </c>
      <c r="AE166" s="54">
        <v>0</v>
      </c>
      <c r="AF166" s="54">
        <v>100</v>
      </c>
      <c r="AG166" s="54" t="s">
        <v>2480</v>
      </c>
      <c r="AH166" s="54" t="s">
        <v>2480</v>
      </c>
      <c r="AI166" s="20">
        <v>29.490200000000002</v>
      </c>
      <c r="AJ166" s="20">
        <v>156.27459999999999</v>
      </c>
      <c r="AK166" s="20">
        <v>110.85899999999999</v>
      </c>
      <c r="AL166" s="20">
        <v>267.1336</v>
      </c>
      <c r="AM166" s="20">
        <v>32.7149</v>
      </c>
      <c r="AN166" s="20">
        <v>154.84549999999999</v>
      </c>
      <c r="AO166" s="20">
        <v>122.9808</v>
      </c>
      <c r="AP166" s="21">
        <v>277.8263</v>
      </c>
      <c r="AQ166" s="20">
        <v>0</v>
      </c>
      <c r="AR166" s="20">
        <v>28.659700000000001</v>
      </c>
      <c r="AS166" s="20">
        <v>0</v>
      </c>
      <c r="AT166" s="21">
        <v>28.659700000000001</v>
      </c>
      <c r="AU166" s="20">
        <v>31.044899999999998</v>
      </c>
      <c r="AV166" s="20">
        <v>138.06049999999999</v>
      </c>
      <c r="AW166" s="20">
        <v>116.7034</v>
      </c>
      <c r="AX166" s="21">
        <v>254.76389999999998</v>
      </c>
      <c r="AY166" s="20">
        <v>0</v>
      </c>
      <c r="AZ166" s="20">
        <v>28.659700000000001</v>
      </c>
      <c r="BA166" s="20">
        <v>0</v>
      </c>
      <c r="BB166" s="21">
        <v>28.659700000000001</v>
      </c>
      <c r="BC166" s="20">
        <v>32.879600000000003</v>
      </c>
      <c r="BD166" s="20">
        <v>290.19240000000002</v>
      </c>
      <c r="BE166" s="20">
        <v>123.60039999999999</v>
      </c>
      <c r="BF166" s="21">
        <v>413.7928</v>
      </c>
      <c r="BG166" s="20">
        <v>61.062199999999997</v>
      </c>
      <c r="BH166" s="20">
        <v>538.92899999999997</v>
      </c>
      <c r="BI166" s="20">
        <v>229.54339999999999</v>
      </c>
      <c r="BJ166" s="21">
        <v>768.47239999999999</v>
      </c>
      <c r="BK166" s="20">
        <v>125.102</v>
      </c>
      <c r="BL166" s="20">
        <v>1002.181</v>
      </c>
      <c r="BM166" s="20">
        <v>470.28019999999998</v>
      </c>
      <c r="BN166" s="21">
        <v>1472.4612</v>
      </c>
      <c r="BO166" s="20">
        <v>260.38749999999999</v>
      </c>
      <c r="BP166" s="20">
        <v>2390.0673999999999</v>
      </c>
      <c r="BQ166" s="20">
        <v>978.8415</v>
      </c>
      <c r="BR166" s="21">
        <v>3368.9088999999999</v>
      </c>
      <c r="BS166" s="20">
        <v>0</v>
      </c>
      <c r="BT166" s="20">
        <v>4.4325000000000001</v>
      </c>
      <c r="BU166" s="20">
        <v>0</v>
      </c>
      <c r="BV166" s="21">
        <v>4.4325000000000001</v>
      </c>
      <c r="BW166" s="20">
        <f>VLOOKUP(A:A,[1]AssistancePivot!$1:$1048576,32,FALSE)</f>
        <v>0</v>
      </c>
      <c r="BX166" s="20">
        <f>VLOOKUP(A:A,[1]AssistancePivot!$1:$1048576,33,FALSE)</f>
        <v>0</v>
      </c>
      <c r="BY166" s="20">
        <f>VLOOKUP(A:A,[1]AssistancePivot!$1:$1048576,34,FALSE)</f>
        <v>0</v>
      </c>
      <c r="BZ166" s="20">
        <f>Table2[[#This Row],[Energy Tax Savings Through FY18]]+Table2[[#This Row],[Energy Tax Savings FY19 and After]]</f>
        <v>0</v>
      </c>
      <c r="CA166" s="20">
        <v>0</v>
      </c>
      <c r="CB166" s="20">
        <v>0</v>
      </c>
      <c r="CC166" s="20">
        <v>0</v>
      </c>
      <c r="CD166" s="21">
        <v>0</v>
      </c>
      <c r="CE166" s="20">
        <v>110.09910000000001</v>
      </c>
      <c r="CF166" s="20">
        <v>1154.3399999999999</v>
      </c>
      <c r="CG166" s="20">
        <v>413.88130000000001</v>
      </c>
      <c r="CH166" s="21">
        <v>1568.2212999999999</v>
      </c>
      <c r="CI166" s="20">
        <v>370.48660000000001</v>
      </c>
      <c r="CJ166" s="20">
        <v>3539.9749000000002</v>
      </c>
      <c r="CK166" s="20">
        <v>1392.7228</v>
      </c>
      <c r="CL166" s="21">
        <v>4932.6977000000006</v>
      </c>
      <c r="CM166" s="20">
        <v>31.044899999999998</v>
      </c>
      <c r="CN166" s="20">
        <v>171.15270000000001</v>
      </c>
      <c r="CO166" s="20">
        <v>116.7034</v>
      </c>
      <c r="CP166" s="21">
        <v>287.85610000000003</v>
      </c>
      <c r="CQ166" s="20">
        <v>0</v>
      </c>
      <c r="CR166" s="20">
        <v>0</v>
      </c>
      <c r="CS166" s="20">
        <v>0</v>
      </c>
      <c r="CT166" s="21">
        <v>0</v>
      </c>
      <c r="CU166" s="20">
        <v>0</v>
      </c>
      <c r="CV166" s="20">
        <v>0</v>
      </c>
      <c r="CW166" s="20">
        <v>0</v>
      </c>
      <c r="CX166" s="21">
        <v>0</v>
      </c>
      <c r="CY166" s="20">
        <v>31.044899999999998</v>
      </c>
      <c r="CZ166" s="20">
        <v>171.15270000000001</v>
      </c>
      <c r="DA166" s="20">
        <v>116.7034</v>
      </c>
      <c r="DB166" s="21">
        <v>287.85610000000003</v>
      </c>
      <c r="DC166" s="20">
        <v>322.5926</v>
      </c>
      <c r="DD166" s="20">
        <v>2729.8472000000002</v>
      </c>
      <c r="DE166" s="20">
        <v>1212.6813</v>
      </c>
      <c r="DF166" s="21">
        <v>3942.5285000000003</v>
      </c>
      <c r="DG166" s="20">
        <v>204.04089999999999</v>
      </c>
      <c r="DH166" s="20">
        <v>1983.4613999999999</v>
      </c>
      <c r="DI166" s="20">
        <v>767.02509999999995</v>
      </c>
      <c r="DJ166" s="21">
        <v>2750.4865</v>
      </c>
      <c r="DK166" s="20">
        <v>526.63350000000003</v>
      </c>
      <c r="DL166" s="20">
        <v>4713.3086000000003</v>
      </c>
      <c r="DM166" s="20">
        <v>1979.7064</v>
      </c>
      <c r="DN166" s="20">
        <v>6693.0150000000003</v>
      </c>
      <c r="DO166" s="20">
        <v>495.58859999999999</v>
      </c>
      <c r="DP166" s="20">
        <v>4542.1558999999997</v>
      </c>
      <c r="DQ166" s="20">
        <v>1863.0029999999999</v>
      </c>
      <c r="DR166" s="22">
        <v>6405.1588999999994</v>
      </c>
      <c r="DS166" s="22">
        <v>0</v>
      </c>
      <c r="DT166" s="22">
        <v>0</v>
      </c>
      <c r="DU166" s="22">
        <v>0</v>
      </c>
      <c r="DV166" s="22">
        <v>0</v>
      </c>
      <c r="DW166" s="52">
        <v>37</v>
      </c>
      <c r="DX166" s="52">
        <v>0</v>
      </c>
      <c r="DY166" s="52">
        <v>0</v>
      </c>
      <c r="DZ166" s="52">
        <v>0</v>
      </c>
      <c r="EA166" s="52">
        <v>37</v>
      </c>
      <c r="EB166" s="52">
        <v>0</v>
      </c>
      <c r="EC166" s="52">
        <v>0</v>
      </c>
      <c r="ED166" s="52">
        <v>0</v>
      </c>
      <c r="EE166" s="52">
        <v>100</v>
      </c>
      <c r="EF166" s="52">
        <v>0</v>
      </c>
      <c r="EG166" s="52">
        <v>0</v>
      </c>
      <c r="EH166" s="52">
        <v>0</v>
      </c>
      <c r="EI166" s="52">
        <v>37</v>
      </c>
      <c r="EJ166" s="52">
        <v>37</v>
      </c>
      <c r="EK166" s="52">
        <v>100</v>
      </c>
    </row>
    <row r="167" spans="1:141" s="23" customFormat="1" ht="25.5" x14ac:dyDescent="0.2">
      <c r="A167" s="31">
        <v>92990</v>
      </c>
      <c r="B167" s="13" t="s">
        <v>305</v>
      </c>
      <c r="C167" s="14" t="s">
        <v>792</v>
      </c>
      <c r="D167" s="14" t="s">
        <v>1112</v>
      </c>
      <c r="E167" s="34">
        <v>3</v>
      </c>
      <c r="F167" s="36">
        <v>800</v>
      </c>
      <c r="G167" s="16">
        <v>1201</v>
      </c>
      <c r="H167" s="41">
        <v>5504</v>
      </c>
      <c r="I167" s="41">
        <v>17621</v>
      </c>
      <c r="J167" s="59" t="s">
        <v>2584</v>
      </c>
      <c r="K167" s="17" t="s">
        <v>1837</v>
      </c>
      <c r="L167" s="47" t="s">
        <v>2034</v>
      </c>
      <c r="M167" s="47" t="s">
        <v>2013</v>
      </c>
      <c r="N167" s="18">
        <v>1475000</v>
      </c>
      <c r="O167" s="13" t="str">
        <f>VLOOKUP(A:A,[1]ProjectInfoPivot!$1:$1048576,51,FALSE)</f>
        <v>Mortgage Recording Tax, Payment In Lieu Of Taxes, Sales Tax</v>
      </c>
      <c r="P167" s="54">
        <v>0</v>
      </c>
      <c r="Q167" s="54">
        <v>0</v>
      </c>
      <c r="R167" s="54">
        <v>58</v>
      </c>
      <c r="S167" s="54">
        <v>0</v>
      </c>
      <c r="T167" s="54">
        <v>3</v>
      </c>
      <c r="U167" s="54">
        <v>61</v>
      </c>
      <c r="V167" s="54">
        <v>61</v>
      </c>
      <c r="W167" s="54">
        <v>0</v>
      </c>
      <c r="X167" s="54">
        <v>0</v>
      </c>
      <c r="Y167" s="54">
        <v>30</v>
      </c>
      <c r="Z167" s="54">
        <v>7</v>
      </c>
      <c r="AA167" s="54">
        <v>0</v>
      </c>
      <c r="AB167" s="54">
        <v>0</v>
      </c>
      <c r="AC167" s="54">
        <v>0</v>
      </c>
      <c r="AD167" s="54">
        <v>0</v>
      </c>
      <c r="AE167" s="54">
        <v>0</v>
      </c>
      <c r="AF167" s="54">
        <v>90</v>
      </c>
      <c r="AG167" s="54" t="s">
        <v>2480</v>
      </c>
      <c r="AH167" s="54" t="s">
        <v>2481</v>
      </c>
      <c r="AI167" s="20">
        <v>29.845800000000001</v>
      </c>
      <c r="AJ167" s="20">
        <v>233.4314</v>
      </c>
      <c r="AK167" s="20">
        <v>112.1956</v>
      </c>
      <c r="AL167" s="20">
        <v>345.62700000000001</v>
      </c>
      <c r="AM167" s="20">
        <v>186.0882</v>
      </c>
      <c r="AN167" s="20">
        <v>477.61880000000002</v>
      </c>
      <c r="AO167" s="20">
        <v>699.53750000000002</v>
      </c>
      <c r="AP167" s="21">
        <v>1177.1563000000001</v>
      </c>
      <c r="AQ167" s="20">
        <v>0</v>
      </c>
      <c r="AR167" s="20">
        <v>23.633099999999999</v>
      </c>
      <c r="AS167" s="20">
        <v>0</v>
      </c>
      <c r="AT167" s="21">
        <v>23.633099999999999</v>
      </c>
      <c r="AU167" s="20">
        <v>115.72199999999999</v>
      </c>
      <c r="AV167" s="20">
        <v>301.58659999999998</v>
      </c>
      <c r="AW167" s="20">
        <v>435.01900000000001</v>
      </c>
      <c r="AX167" s="21">
        <v>736.60559999999998</v>
      </c>
      <c r="AY167" s="20">
        <v>0</v>
      </c>
      <c r="AZ167" s="20">
        <v>23.633099999999999</v>
      </c>
      <c r="BA167" s="20">
        <v>0</v>
      </c>
      <c r="BB167" s="21">
        <v>23.633099999999999</v>
      </c>
      <c r="BC167" s="20">
        <v>115.66719999999999</v>
      </c>
      <c r="BD167" s="20">
        <v>588.07600000000002</v>
      </c>
      <c r="BE167" s="20">
        <v>434.81299999999999</v>
      </c>
      <c r="BF167" s="21">
        <v>1022.889</v>
      </c>
      <c r="BG167" s="20">
        <v>214.81049999999999</v>
      </c>
      <c r="BH167" s="20">
        <v>1092.1412</v>
      </c>
      <c r="BI167" s="20">
        <v>807.51</v>
      </c>
      <c r="BJ167" s="21">
        <v>1899.6512</v>
      </c>
      <c r="BK167" s="20">
        <v>430.68970000000002</v>
      </c>
      <c r="BL167" s="20">
        <v>2089.6808000000001</v>
      </c>
      <c r="BM167" s="20">
        <v>1619.0371</v>
      </c>
      <c r="BN167" s="21">
        <v>3708.7179000000001</v>
      </c>
      <c r="BO167" s="20">
        <v>574.21860000000004</v>
      </c>
      <c r="BP167" s="20">
        <v>3365.7845000000002</v>
      </c>
      <c r="BQ167" s="20">
        <v>2158.5862999999999</v>
      </c>
      <c r="BR167" s="21">
        <v>5524.3708000000006</v>
      </c>
      <c r="BS167" s="20">
        <v>0</v>
      </c>
      <c r="BT167" s="20">
        <v>6.4935</v>
      </c>
      <c r="BU167" s="20">
        <v>0</v>
      </c>
      <c r="BV167" s="21">
        <v>6.4935</v>
      </c>
      <c r="BW167" s="20">
        <f>VLOOKUP(A:A,[1]AssistancePivot!$1:$1048576,32,FALSE)</f>
        <v>0</v>
      </c>
      <c r="BX167" s="20">
        <f>VLOOKUP(A:A,[1]AssistancePivot!$1:$1048576,33,FALSE)</f>
        <v>0</v>
      </c>
      <c r="BY167" s="20">
        <f>VLOOKUP(A:A,[1]AssistancePivot!$1:$1048576,34,FALSE)</f>
        <v>0</v>
      </c>
      <c r="BZ167" s="20">
        <f>Table2[[#This Row],[Energy Tax Savings Through FY18]]+Table2[[#This Row],[Energy Tax Savings FY19 and After]]</f>
        <v>0</v>
      </c>
      <c r="CA167" s="20">
        <v>0</v>
      </c>
      <c r="CB167" s="20">
        <v>0</v>
      </c>
      <c r="CC167" s="20">
        <v>0</v>
      </c>
      <c r="CD167" s="21">
        <v>0</v>
      </c>
      <c r="CE167" s="20">
        <v>322.69170000000003</v>
      </c>
      <c r="CF167" s="20">
        <v>1878.8653999999999</v>
      </c>
      <c r="CG167" s="20">
        <v>1213.0535</v>
      </c>
      <c r="CH167" s="21">
        <v>3091.9188999999997</v>
      </c>
      <c r="CI167" s="20">
        <v>896.91030000000001</v>
      </c>
      <c r="CJ167" s="20">
        <v>5238.1563999999998</v>
      </c>
      <c r="CK167" s="20">
        <v>3371.6397999999999</v>
      </c>
      <c r="CL167" s="21">
        <v>8609.7962000000007</v>
      </c>
      <c r="CM167" s="20">
        <v>115.72199999999999</v>
      </c>
      <c r="CN167" s="20">
        <v>331.71319999999997</v>
      </c>
      <c r="CO167" s="20">
        <v>435.01900000000001</v>
      </c>
      <c r="CP167" s="21">
        <v>766.73219999999992</v>
      </c>
      <c r="CQ167" s="20">
        <v>0</v>
      </c>
      <c r="CR167" s="20">
        <v>0</v>
      </c>
      <c r="CS167" s="20">
        <v>0</v>
      </c>
      <c r="CT167" s="21">
        <v>0</v>
      </c>
      <c r="CU167" s="20">
        <v>0</v>
      </c>
      <c r="CV167" s="20">
        <v>0</v>
      </c>
      <c r="CW167" s="20">
        <v>0</v>
      </c>
      <c r="CX167" s="21">
        <v>0</v>
      </c>
      <c r="CY167" s="20">
        <v>115.72199999999999</v>
      </c>
      <c r="CZ167" s="20">
        <v>331.71319999999997</v>
      </c>
      <c r="DA167" s="20">
        <v>435.01900000000001</v>
      </c>
      <c r="DB167" s="21">
        <v>766.73219999999992</v>
      </c>
      <c r="DC167" s="20">
        <v>790.15260000000001</v>
      </c>
      <c r="DD167" s="20">
        <v>4100.4678000000004</v>
      </c>
      <c r="DE167" s="20">
        <v>2970.3193999999999</v>
      </c>
      <c r="DF167" s="21">
        <v>7070.7872000000007</v>
      </c>
      <c r="DG167" s="20">
        <v>653.1694</v>
      </c>
      <c r="DH167" s="20">
        <v>3559.0826000000002</v>
      </c>
      <c r="DI167" s="20">
        <v>2455.3764999999999</v>
      </c>
      <c r="DJ167" s="21">
        <v>6014.4591</v>
      </c>
      <c r="DK167" s="20">
        <v>1443.3219999999999</v>
      </c>
      <c r="DL167" s="20">
        <v>7659.5504000000001</v>
      </c>
      <c r="DM167" s="20">
        <v>5425.6958999999997</v>
      </c>
      <c r="DN167" s="20">
        <v>13085.246299999999</v>
      </c>
      <c r="DO167" s="20">
        <v>1327.6</v>
      </c>
      <c r="DP167" s="20">
        <v>7327.8371999999999</v>
      </c>
      <c r="DQ167" s="20">
        <v>4990.6769000000004</v>
      </c>
      <c r="DR167" s="22">
        <v>12318.5141</v>
      </c>
      <c r="DS167" s="22">
        <v>0</v>
      </c>
      <c r="DT167" s="22">
        <v>0</v>
      </c>
      <c r="DU167" s="22">
        <v>0</v>
      </c>
      <c r="DV167" s="22">
        <v>0</v>
      </c>
      <c r="DW167" s="52">
        <v>58</v>
      </c>
      <c r="DX167" s="52">
        <v>0</v>
      </c>
      <c r="DY167" s="52">
        <v>0</v>
      </c>
      <c r="DZ167" s="52">
        <v>0</v>
      </c>
      <c r="EA167" s="52">
        <v>58</v>
      </c>
      <c r="EB167" s="52">
        <v>0</v>
      </c>
      <c r="EC167" s="52">
        <v>0</v>
      </c>
      <c r="ED167" s="52">
        <v>0</v>
      </c>
      <c r="EE167" s="52">
        <v>100</v>
      </c>
      <c r="EF167" s="52">
        <v>0</v>
      </c>
      <c r="EG167" s="52">
        <v>0</v>
      </c>
      <c r="EH167" s="52">
        <v>0</v>
      </c>
      <c r="EI167" s="52">
        <v>58</v>
      </c>
      <c r="EJ167" s="52">
        <v>58</v>
      </c>
      <c r="EK167" s="52">
        <v>100</v>
      </c>
    </row>
    <row r="168" spans="1:141" s="23" customFormat="1" x14ac:dyDescent="0.2">
      <c r="A168" s="31">
        <v>92991</v>
      </c>
      <c r="B168" s="13" t="s">
        <v>306</v>
      </c>
      <c r="C168" s="14" t="s">
        <v>793</v>
      </c>
      <c r="D168" s="14" t="s">
        <v>1111</v>
      </c>
      <c r="E168" s="34">
        <v>8</v>
      </c>
      <c r="F168" s="36">
        <v>2504</v>
      </c>
      <c r="G168" s="16">
        <v>6</v>
      </c>
      <c r="H168" s="41">
        <v>40000</v>
      </c>
      <c r="I168" s="41">
        <v>63000</v>
      </c>
      <c r="J168" s="59" t="s">
        <v>2585</v>
      </c>
      <c r="K168" s="17" t="s">
        <v>1889</v>
      </c>
      <c r="L168" s="47" t="s">
        <v>2035</v>
      </c>
      <c r="M168" s="47" t="s">
        <v>2036</v>
      </c>
      <c r="N168" s="18">
        <v>6420000</v>
      </c>
      <c r="O168" s="13" t="str">
        <f>VLOOKUP(A:A,[1]ProjectInfoPivot!$1:$1048576,51,FALSE)</f>
        <v>Mortgage Recording Tax, Tax Exempt Bonds</v>
      </c>
      <c r="P168" s="54">
        <v>0</v>
      </c>
      <c r="Q168" s="54">
        <v>0</v>
      </c>
      <c r="R168" s="54">
        <v>0</v>
      </c>
      <c r="S168" s="54">
        <v>0</v>
      </c>
      <c r="T168" s="54">
        <v>0</v>
      </c>
      <c r="U168" s="54">
        <v>0</v>
      </c>
      <c r="V168" s="54">
        <v>66</v>
      </c>
      <c r="W168" s="54">
        <v>0</v>
      </c>
      <c r="X168" s="54">
        <v>0</v>
      </c>
      <c r="Y168" s="54">
        <v>117</v>
      </c>
      <c r="Z168" s="54">
        <v>5</v>
      </c>
      <c r="AA168" s="54">
        <v>0</v>
      </c>
      <c r="AB168" s="54">
        <v>0</v>
      </c>
      <c r="AC168" s="54">
        <v>0</v>
      </c>
      <c r="AD168" s="54">
        <v>0</v>
      </c>
      <c r="AE168" s="54">
        <v>0</v>
      </c>
      <c r="AF168" s="54"/>
      <c r="AG168" s="54"/>
      <c r="AH168" s="54"/>
      <c r="AI168" s="20">
        <v>0</v>
      </c>
      <c r="AJ168" s="20">
        <v>0</v>
      </c>
      <c r="AK168" s="20">
        <v>0</v>
      </c>
      <c r="AL168" s="20">
        <v>0</v>
      </c>
      <c r="AM168" s="20">
        <v>0</v>
      </c>
      <c r="AN168" s="20">
        <v>0</v>
      </c>
      <c r="AO168" s="20">
        <v>0</v>
      </c>
      <c r="AP168" s="21">
        <v>0</v>
      </c>
      <c r="AQ168" s="20">
        <v>0</v>
      </c>
      <c r="AR168" s="20">
        <v>114.68689999999999</v>
      </c>
      <c r="AS168" s="20">
        <v>0</v>
      </c>
      <c r="AT168" s="21">
        <v>114.68689999999999</v>
      </c>
      <c r="AU168" s="20">
        <v>0</v>
      </c>
      <c r="AV168" s="20">
        <v>0</v>
      </c>
      <c r="AW168" s="20">
        <v>0</v>
      </c>
      <c r="AX168" s="21">
        <v>0</v>
      </c>
      <c r="AY168" s="20">
        <v>0</v>
      </c>
      <c r="AZ168" s="20">
        <v>114.68689999999999</v>
      </c>
      <c r="BA168" s="20">
        <v>0</v>
      </c>
      <c r="BB168" s="21">
        <v>114.68689999999999</v>
      </c>
      <c r="BC168" s="20">
        <v>40.877000000000002</v>
      </c>
      <c r="BD168" s="20">
        <v>440.10700000000003</v>
      </c>
      <c r="BE168" s="20">
        <v>0</v>
      </c>
      <c r="BF168" s="21">
        <v>440.10700000000003</v>
      </c>
      <c r="BG168" s="20">
        <v>75.914500000000004</v>
      </c>
      <c r="BH168" s="20">
        <v>817.34140000000002</v>
      </c>
      <c r="BI168" s="20">
        <v>0</v>
      </c>
      <c r="BJ168" s="21">
        <v>817.34140000000002</v>
      </c>
      <c r="BK168" s="20">
        <v>116.7915</v>
      </c>
      <c r="BL168" s="20">
        <v>1257.4484</v>
      </c>
      <c r="BM168" s="20">
        <v>0</v>
      </c>
      <c r="BN168" s="21">
        <v>1257.4484</v>
      </c>
      <c r="BO168" s="20">
        <v>111.9374</v>
      </c>
      <c r="BP168" s="20">
        <v>1367.0369000000001</v>
      </c>
      <c r="BQ168" s="20">
        <v>0</v>
      </c>
      <c r="BR168" s="21">
        <v>1367.0369000000001</v>
      </c>
      <c r="BS168" s="20">
        <v>0</v>
      </c>
      <c r="BT168" s="20">
        <v>0</v>
      </c>
      <c r="BU168" s="20">
        <v>0</v>
      </c>
      <c r="BV168" s="21">
        <v>0</v>
      </c>
      <c r="BW168" s="20">
        <f>VLOOKUP(A:A,[1]AssistancePivot!$1:$1048576,32,FALSE)</f>
        <v>0</v>
      </c>
      <c r="BX168" s="20">
        <f>VLOOKUP(A:A,[1]AssistancePivot!$1:$1048576,33,FALSE)</f>
        <v>0</v>
      </c>
      <c r="BY168" s="20">
        <f>VLOOKUP(A:A,[1]AssistancePivot!$1:$1048576,34,FALSE)</f>
        <v>0</v>
      </c>
      <c r="BZ168" s="20">
        <f>Table2[[#This Row],[Energy Tax Savings Through FY18]]+Table2[[#This Row],[Energy Tax Savings FY19 and After]]</f>
        <v>0</v>
      </c>
      <c r="CA168" s="20">
        <v>1.3654999999999999</v>
      </c>
      <c r="CB168" s="20">
        <v>34.538800000000002</v>
      </c>
      <c r="CC168" s="20">
        <v>0</v>
      </c>
      <c r="CD168" s="21">
        <v>34.538800000000002</v>
      </c>
      <c r="CE168" s="20">
        <v>124.2248</v>
      </c>
      <c r="CF168" s="20">
        <v>1575.9409000000001</v>
      </c>
      <c r="CG168" s="20">
        <v>0</v>
      </c>
      <c r="CH168" s="21">
        <v>1575.9409000000001</v>
      </c>
      <c r="CI168" s="20">
        <v>234.79669999999999</v>
      </c>
      <c r="CJ168" s="20">
        <v>2908.4389999999999</v>
      </c>
      <c r="CK168" s="20">
        <v>0</v>
      </c>
      <c r="CL168" s="21">
        <v>2908.4389999999999</v>
      </c>
      <c r="CM168" s="20">
        <v>1.3654999999999999</v>
      </c>
      <c r="CN168" s="20">
        <v>149.22569999999999</v>
      </c>
      <c r="CO168" s="20">
        <v>0</v>
      </c>
      <c r="CP168" s="21">
        <v>149.22569999999999</v>
      </c>
      <c r="CQ168" s="20">
        <v>0</v>
      </c>
      <c r="CR168" s="20">
        <v>0</v>
      </c>
      <c r="CS168" s="20">
        <v>0</v>
      </c>
      <c r="CT168" s="21">
        <v>0</v>
      </c>
      <c r="CU168" s="20">
        <v>0</v>
      </c>
      <c r="CV168" s="20">
        <v>0</v>
      </c>
      <c r="CW168" s="20">
        <v>0</v>
      </c>
      <c r="CX168" s="21">
        <v>0</v>
      </c>
      <c r="CY168" s="20">
        <v>1.3654999999999999</v>
      </c>
      <c r="CZ168" s="20">
        <v>149.22569999999999</v>
      </c>
      <c r="DA168" s="20">
        <v>0</v>
      </c>
      <c r="DB168" s="21">
        <v>149.22569999999999</v>
      </c>
      <c r="DC168" s="20">
        <v>111.9374</v>
      </c>
      <c r="DD168" s="20">
        <v>1481.7238</v>
      </c>
      <c r="DE168" s="20">
        <v>0</v>
      </c>
      <c r="DF168" s="21">
        <v>1481.7238</v>
      </c>
      <c r="DG168" s="20">
        <v>241.0163</v>
      </c>
      <c r="DH168" s="20">
        <v>2833.3892999999998</v>
      </c>
      <c r="DI168" s="20">
        <v>0</v>
      </c>
      <c r="DJ168" s="21">
        <v>2833.3892999999998</v>
      </c>
      <c r="DK168" s="20">
        <v>352.95370000000003</v>
      </c>
      <c r="DL168" s="20">
        <v>4315.1130999999996</v>
      </c>
      <c r="DM168" s="20">
        <v>0</v>
      </c>
      <c r="DN168" s="20">
        <v>4315.1130999999996</v>
      </c>
      <c r="DO168" s="20">
        <v>351.58819999999997</v>
      </c>
      <c r="DP168" s="20">
        <v>4165.8873999999996</v>
      </c>
      <c r="DQ168" s="20">
        <v>0</v>
      </c>
      <c r="DR168" s="22">
        <v>4165.8873999999996</v>
      </c>
      <c r="DS168" s="22">
        <v>0</v>
      </c>
      <c r="DT168" s="22">
        <v>0</v>
      </c>
      <c r="DU168" s="22">
        <v>0</v>
      </c>
      <c r="DV168" s="22">
        <v>0</v>
      </c>
      <c r="DW168" s="52"/>
      <c r="DX168" s="52"/>
      <c r="DY168" s="52"/>
      <c r="DZ168" s="52"/>
      <c r="EA168" s="52"/>
      <c r="EB168" s="52"/>
      <c r="EC168" s="52"/>
      <c r="ED168" s="52"/>
      <c r="EE168" s="52"/>
      <c r="EF168" s="52"/>
      <c r="EG168" s="52"/>
      <c r="EH168" s="52"/>
      <c r="EI168" s="52"/>
      <c r="EJ168" s="52"/>
      <c r="EK168" s="52"/>
    </row>
    <row r="169" spans="1:141" s="23" customFormat="1" x14ac:dyDescent="0.2">
      <c r="A169" s="31">
        <v>93003</v>
      </c>
      <c r="B169" s="13" t="s">
        <v>307</v>
      </c>
      <c r="C169" s="14" t="s">
        <v>794</v>
      </c>
      <c r="D169" s="14" t="s">
        <v>1113</v>
      </c>
      <c r="E169" s="34">
        <v>50</v>
      </c>
      <c r="F169" s="36">
        <v>427</v>
      </c>
      <c r="G169" s="16">
        <v>44</v>
      </c>
      <c r="H169" s="41">
        <v>14195</v>
      </c>
      <c r="I169" s="41">
        <v>8709</v>
      </c>
      <c r="J169" s="59" t="s">
        <v>2510</v>
      </c>
      <c r="K169" s="17" t="s">
        <v>1889</v>
      </c>
      <c r="L169" s="47" t="s">
        <v>2037</v>
      </c>
      <c r="M169" s="47" t="s">
        <v>2032</v>
      </c>
      <c r="N169" s="18">
        <v>2484000</v>
      </c>
      <c r="O169" s="13" t="str">
        <f>VLOOKUP(A:A,[1]ProjectInfoPivot!$1:$1048576,51,FALSE)</f>
        <v>Mortgage Recording Tax, Tax Exempt Bonds</v>
      </c>
      <c r="P169" s="54">
        <v>22</v>
      </c>
      <c r="Q169" s="54">
        <v>0</v>
      </c>
      <c r="R169" s="54">
        <v>31</v>
      </c>
      <c r="S169" s="54">
        <v>0</v>
      </c>
      <c r="T169" s="54">
        <v>0</v>
      </c>
      <c r="U169" s="54">
        <v>53</v>
      </c>
      <c r="V169" s="54">
        <v>42</v>
      </c>
      <c r="W169" s="54">
        <v>0</v>
      </c>
      <c r="X169" s="54">
        <v>0</v>
      </c>
      <c r="Y169" s="54">
        <v>0</v>
      </c>
      <c r="Z169" s="54">
        <v>9</v>
      </c>
      <c r="AA169" s="54">
        <v>0</v>
      </c>
      <c r="AB169" s="54">
        <v>0</v>
      </c>
      <c r="AC169" s="54">
        <v>0</v>
      </c>
      <c r="AD169" s="54">
        <v>0</v>
      </c>
      <c r="AE169" s="54">
        <v>0</v>
      </c>
      <c r="AF169" s="54">
        <v>91</v>
      </c>
      <c r="AG169" s="54" t="s">
        <v>2480</v>
      </c>
      <c r="AH169" s="54" t="s">
        <v>2481</v>
      </c>
      <c r="AI169" s="20">
        <v>0</v>
      </c>
      <c r="AJ169" s="20">
        <v>0</v>
      </c>
      <c r="AK169" s="20">
        <v>0</v>
      </c>
      <c r="AL169" s="20">
        <v>0</v>
      </c>
      <c r="AM169" s="20">
        <v>0</v>
      </c>
      <c r="AN169" s="20">
        <v>0</v>
      </c>
      <c r="AO169" s="20">
        <v>0</v>
      </c>
      <c r="AP169" s="21">
        <v>0</v>
      </c>
      <c r="AQ169" s="20">
        <v>0</v>
      </c>
      <c r="AR169" s="20">
        <v>44.374200000000002</v>
      </c>
      <c r="AS169" s="20">
        <v>0</v>
      </c>
      <c r="AT169" s="21">
        <v>44.374200000000002</v>
      </c>
      <c r="AU169" s="20">
        <v>0</v>
      </c>
      <c r="AV169" s="20">
        <v>0</v>
      </c>
      <c r="AW169" s="20">
        <v>0</v>
      </c>
      <c r="AX169" s="21">
        <v>0</v>
      </c>
      <c r="AY169" s="20">
        <v>0</v>
      </c>
      <c r="AZ169" s="20">
        <v>44.374200000000002</v>
      </c>
      <c r="BA169" s="20">
        <v>0</v>
      </c>
      <c r="BB169" s="21">
        <v>44.374200000000002</v>
      </c>
      <c r="BC169" s="20">
        <v>26.012699999999999</v>
      </c>
      <c r="BD169" s="20">
        <v>833.97</v>
      </c>
      <c r="BE169" s="20">
        <v>27.299900000000001</v>
      </c>
      <c r="BF169" s="21">
        <v>861.26990000000001</v>
      </c>
      <c r="BG169" s="20">
        <v>48.309199999999997</v>
      </c>
      <c r="BH169" s="20">
        <v>1548.8013000000001</v>
      </c>
      <c r="BI169" s="20">
        <v>50.699800000000003</v>
      </c>
      <c r="BJ169" s="21">
        <v>1599.5011000000002</v>
      </c>
      <c r="BK169" s="20">
        <v>74.321899999999999</v>
      </c>
      <c r="BL169" s="20">
        <v>2382.7712999999999</v>
      </c>
      <c r="BM169" s="20">
        <v>77.999700000000004</v>
      </c>
      <c r="BN169" s="21">
        <v>2460.7709999999997</v>
      </c>
      <c r="BO169" s="20">
        <v>78.754400000000004</v>
      </c>
      <c r="BP169" s="20">
        <v>2858.4549999999999</v>
      </c>
      <c r="BQ169" s="20">
        <v>82.651700000000005</v>
      </c>
      <c r="BR169" s="21">
        <v>2941.1066999999998</v>
      </c>
      <c r="BS169" s="20">
        <v>0</v>
      </c>
      <c r="BT169" s="20">
        <v>0</v>
      </c>
      <c r="BU169" s="20">
        <v>0</v>
      </c>
      <c r="BV169" s="21">
        <v>0</v>
      </c>
      <c r="BW169" s="20">
        <f>VLOOKUP(A:A,[1]AssistancePivot!$1:$1048576,32,FALSE)</f>
        <v>0</v>
      </c>
      <c r="BX169" s="20">
        <f>VLOOKUP(A:A,[1]AssistancePivot!$1:$1048576,33,FALSE)</f>
        <v>0</v>
      </c>
      <c r="BY169" s="20">
        <f>VLOOKUP(A:A,[1]AssistancePivot!$1:$1048576,34,FALSE)</f>
        <v>0</v>
      </c>
      <c r="BZ169" s="20">
        <f>Table2[[#This Row],[Energy Tax Savings Through FY18]]+Table2[[#This Row],[Energy Tax Savings FY19 and After]]</f>
        <v>0</v>
      </c>
      <c r="CA169" s="20">
        <v>0.69950000000000001</v>
      </c>
      <c r="CB169" s="20">
        <v>16.331800000000001</v>
      </c>
      <c r="CC169" s="20">
        <v>0.68620000000000003</v>
      </c>
      <c r="CD169" s="21">
        <v>17.018000000000001</v>
      </c>
      <c r="CE169" s="20">
        <v>87.399299999999997</v>
      </c>
      <c r="CF169" s="20">
        <v>3303.9832999999999</v>
      </c>
      <c r="CG169" s="20">
        <v>91.724400000000003</v>
      </c>
      <c r="CH169" s="21">
        <v>3395.7076999999999</v>
      </c>
      <c r="CI169" s="20">
        <v>165.45419999999999</v>
      </c>
      <c r="CJ169" s="20">
        <v>6146.1064999999999</v>
      </c>
      <c r="CK169" s="20">
        <v>173.68989999999999</v>
      </c>
      <c r="CL169" s="21">
        <v>6319.7964000000002</v>
      </c>
      <c r="CM169" s="20">
        <v>0.69950000000000001</v>
      </c>
      <c r="CN169" s="20">
        <v>60.706000000000003</v>
      </c>
      <c r="CO169" s="20">
        <v>0.68620000000000003</v>
      </c>
      <c r="CP169" s="21">
        <v>61.392200000000003</v>
      </c>
      <c r="CQ169" s="20">
        <v>0</v>
      </c>
      <c r="CR169" s="20">
        <v>0</v>
      </c>
      <c r="CS169" s="20">
        <v>0</v>
      </c>
      <c r="CT169" s="21">
        <v>0</v>
      </c>
      <c r="CU169" s="20">
        <v>0</v>
      </c>
      <c r="CV169" s="20">
        <v>0</v>
      </c>
      <c r="CW169" s="20">
        <v>0</v>
      </c>
      <c r="CX169" s="21">
        <v>0</v>
      </c>
      <c r="CY169" s="20">
        <v>0.69950000000000001</v>
      </c>
      <c r="CZ169" s="20">
        <v>60.706000000000003</v>
      </c>
      <c r="DA169" s="20">
        <v>0.68620000000000003</v>
      </c>
      <c r="DB169" s="21">
        <v>61.392200000000003</v>
      </c>
      <c r="DC169" s="20">
        <v>78.754400000000004</v>
      </c>
      <c r="DD169" s="20">
        <v>2902.8292000000001</v>
      </c>
      <c r="DE169" s="20">
        <v>82.651700000000005</v>
      </c>
      <c r="DF169" s="21">
        <v>2985.4809</v>
      </c>
      <c r="DG169" s="20">
        <v>161.72120000000001</v>
      </c>
      <c r="DH169" s="20">
        <v>5686.7546000000002</v>
      </c>
      <c r="DI169" s="20">
        <v>169.72409999999999</v>
      </c>
      <c r="DJ169" s="21">
        <v>5856.4787000000006</v>
      </c>
      <c r="DK169" s="20">
        <v>240.47559999999999</v>
      </c>
      <c r="DL169" s="20">
        <v>8589.5838000000003</v>
      </c>
      <c r="DM169" s="20">
        <v>252.3758</v>
      </c>
      <c r="DN169" s="20">
        <v>8841.9596000000001</v>
      </c>
      <c r="DO169" s="20">
        <v>239.77610000000001</v>
      </c>
      <c r="DP169" s="20">
        <v>8528.8778000000002</v>
      </c>
      <c r="DQ169" s="20">
        <v>251.68960000000001</v>
      </c>
      <c r="DR169" s="22">
        <v>8780.5673999999999</v>
      </c>
      <c r="DS169" s="22">
        <v>0</v>
      </c>
      <c r="DT169" s="22">
        <v>0</v>
      </c>
      <c r="DU169" s="22">
        <v>0</v>
      </c>
      <c r="DV169" s="22">
        <v>0</v>
      </c>
      <c r="DW169" s="52">
        <v>0</v>
      </c>
      <c r="DX169" s="52">
        <v>0</v>
      </c>
      <c r="DY169" s="52">
        <v>0</v>
      </c>
      <c r="DZ169" s="52">
        <v>53</v>
      </c>
      <c r="EA169" s="52">
        <v>0</v>
      </c>
      <c r="EB169" s="52">
        <v>0</v>
      </c>
      <c r="EC169" s="52">
        <v>0</v>
      </c>
      <c r="ED169" s="52">
        <v>53</v>
      </c>
      <c r="EE169" s="52">
        <v>0</v>
      </c>
      <c r="EF169" s="52">
        <v>0</v>
      </c>
      <c r="EG169" s="52">
        <v>0</v>
      </c>
      <c r="EH169" s="52">
        <v>100</v>
      </c>
      <c r="EI169" s="52">
        <v>53</v>
      </c>
      <c r="EJ169" s="52">
        <v>53</v>
      </c>
      <c r="EK169" s="52">
        <v>100</v>
      </c>
    </row>
    <row r="170" spans="1:141" s="23" customFormat="1" x14ac:dyDescent="0.2">
      <c r="A170" s="31">
        <v>93017</v>
      </c>
      <c r="B170" s="13" t="s">
        <v>308</v>
      </c>
      <c r="C170" s="14" t="s">
        <v>795</v>
      </c>
      <c r="D170" s="14" t="s">
        <v>1111</v>
      </c>
      <c r="E170" s="34">
        <v>13</v>
      </c>
      <c r="F170" s="36">
        <v>4226</v>
      </c>
      <c r="G170" s="16">
        <v>5</v>
      </c>
      <c r="H170" s="41">
        <v>524200</v>
      </c>
      <c r="I170" s="41">
        <v>285630</v>
      </c>
      <c r="J170" s="59" t="s">
        <v>2586</v>
      </c>
      <c r="K170" s="17" t="s">
        <v>1837</v>
      </c>
      <c r="L170" s="47" t="s">
        <v>2038</v>
      </c>
      <c r="M170" s="47" t="s">
        <v>2013</v>
      </c>
      <c r="N170" s="18">
        <v>18050000</v>
      </c>
      <c r="O170" s="13" t="str">
        <f>VLOOKUP(A:A,[1]ProjectInfoPivot!$1:$1048576,51,FALSE)</f>
        <v>Payment In Lieu Of Taxes, Sales Tax</v>
      </c>
      <c r="P170" s="54">
        <v>0</v>
      </c>
      <c r="Q170" s="54">
        <v>0</v>
      </c>
      <c r="R170" s="54">
        <v>151</v>
      </c>
      <c r="S170" s="54">
        <v>0</v>
      </c>
      <c r="T170" s="54">
        <v>0</v>
      </c>
      <c r="U170" s="54">
        <v>151</v>
      </c>
      <c r="V170" s="54">
        <v>151</v>
      </c>
      <c r="W170" s="54">
        <v>0</v>
      </c>
      <c r="X170" s="54">
        <v>0</v>
      </c>
      <c r="Y170" s="54">
        <v>270</v>
      </c>
      <c r="Z170" s="54">
        <v>115</v>
      </c>
      <c r="AA170" s="54">
        <v>0</v>
      </c>
      <c r="AB170" s="54">
        <v>0</v>
      </c>
      <c r="AC170" s="54">
        <v>0</v>
      </c>
      <c r="AD170" s="54">
        <v>0</v>
      </c>
      <c r="AE170" s="54">
        <v>0</v>
      </c>
      <c r="AF170" s="54">
        <v>93</v>
      </c>
      <c r="AG170" s="54" t="s">
        <v>2480</v>
      </c>
      <c r="AH170" s="54" t="s">
        <v>2481</v>
      </c>
      <c r="AI170" s="20">
        <v>247.77099999999999</v>
      </c>
      <c r="AJ170" s="20">
        <v>2253.9829</v>
      </c>
      <c r="AK170" s="20">
        <v>116.60429999999999</v>
      </c>
      <c r="AL170" s="20">
        <v>2370.5871999999999</v>
      </c>
      <c r="AM170" s="20">
        <v>585.84870000000001</v>
      </c>
      <c r="AN170" s="20">
        <v>2814.6435999999999</v>
      </c>
      <c r="AO170" s="20">
        <v>275.70819999999998</v>
      </c>
      <c r="AP170" s="21">
        <v>3090.3517999999999</v>
      </c>
      <c r="AQ170" s="20">
        <v>0</v>
      </c>
      <c r="AR170" s="20">
        <v>126.75</v>
      </c>
      <c r="AS170" s="20">
        <v>0</v>
      </c>
      <c r="AT170" s="21">
        <v>126.75</v>
      </c>
      <c r="AU170" s="20">
        <v>452.13850000000002</v>
      </c>
      <c r="AV170" s="20">
        <v>1939.7777000000001</v>
      </c>
      <c r="AW170" s="20">
        <v>212.78229999999999</v>
      </c>
      <c r="AX170" s="21">
        <v>2152.56</v>
      </c>
      <c r="AY170" s="20">
        <v>0</v>
      </c>
      <c r="AZ170" s="20">
        <v>0</v>
      </c>
      <c r="BA170" s="20">
        <v>0</v>
      </c>
      <c r="BB170" s="21">
        <v>0</v>
      </c>
      <c r="BC170" s="20">
        <v>106.1302</v>
      </c>
      <c r="BD170" s="20">
        <v>875.56129999999996</v>
      </c>
      <c r="BE170" s="20">
        <v>49.946300000000001</v>
      </c>
      <c r="BF170" s="21">
        <v>925.50759999999991</v>
      </c>
      <c r="BG170" s="20">
        <v>197.09889999999999</v>
      </c>
      <c r="BH170" s="20">
        <v>1626.0424</v>
      </c>
      <c r="BI170" s="20">
        <v>92.757400000000004</v>
      </c>
      <c r="BJ170" s="21">
        <v>1718.7998</v>
      </c>
      <c r="BK170" s="20">
        <v>684.71029999999996</v>
      </c>
      <c r="BL170" s="20">
        <v>5757.2025000000003</v>
      </c>
      <c r="BM170" s="20">
        <v>322.23390000000001</v>
      </c>
      <c r="BN170" s="21">
        <v>6079.4364000000005</v>
      </c>
      <c r="BO170" s="20">
        <v>474.60599999999999</v>
      </c>
      <c r="BP170" s="20">
        <v>4745.6957000000002</v>
      </c>
      <c r="BQ170" s="20">
        <v>223.35589999999999</v>
      </c>
      <c r="BR170" s="21">
        <v>4969.0515999999998</v>
      </c>
      <c r="BS170" s="20">
        <v>0</v>
      </c>
      <c r="BT170" s="20">
        <v>44.058599999999998</v>
      </c>
      <c r="BU170" s="20">
        <v>0</v>
      </c>
      <c r="BV170" s="21">
        <v>44.058599999999998</v>
      </c>
      <c r="BW170" s="20">
        <f>VLOOKUP(A:A,[1]AssistancePivot!$1:$1048576,32,FALSE)</f>
        <v>0</v>
      </c>
      <c r="BX170" s="20">
        <f>VLOOKUP(A:A,[1]AssistancePivot!$1:$1048576,33,FALSE)</f>
        <v>0</v>
      </c>
      <c r="BY170" s="20">
        <f>VLOOKUP(A:A,[1]AssistancePivot!$1:$1048576,34,FALSE)</f>
        <v>0</v>
      </c>
      <c r="BZ170" s="20">
        <f>Table2[[#This Row],[Energy Tax Savings Through FY18]]+Table2[[#This Row],[Energy Tax Savings FY19 and After]]</f>
        <v>0</v>
      </c>
      <c r="CA170" s="20">
        <v>0</v>
      </c>
      <c r="CB170" s="20">
        <v>0</v>
      </c>
      <c r="CC170" s="20">
        <v>0</v>
      </c>
      <c r="CD170" s="21">
        <v>0</v>
      </c>
      <c r="CE170" s="20">
        <v>322.52850000000001</v>
      </c>
      <c r="CF170" s="20">
        <v>3114.5064000000002</v>
      </c>
      <c r="CG170" s="20">
        <v>151.78620000000001</v>
      </c>
      <c r="CH170" s="21">
        <v>3266.2926000000002</v>
      </c>
      <c r="CI170" s="20">
        <v>797.1345</v>
      </c>
      <c r="CJ170" s="20">
        <v>7816.1435000000001</v>
      </c>
      <c r="CK170" s="20">
        <v>375.14210000000003</v>
      </c>
      <c r="CL170" s="21">
        <v>8191.2856000000002</v>
      </c>
      <c r="CM170" s="20">
        <v>452.13850000000002</v>
      </c>
      <c r="CN170" s="20">
        <v>1983.8362999999999</v>
      </c>
      <c r="CO170" s="20">
        <v>212.78229999999999</v>
      </c>
      <c r="CP170" s="21">
        <v>2196.6185999999998</v>
      </c>
      <c r="CQ170" s="20">
        <v>0</v>
      </c>
      <c r="CR170" s="20">
        <v>0</v>
      </c>
      <c r="CS170" s="20">
        <v>0</v>
      </c>
      <c r="CT170" s="21">
        <v>0</v>
      </c>
      <c r="CU170" s="20">
        <v>0</v>
      </c>
      <c r="CV170" s="20">
        <v>0</v>
      </c>
      <c r="CW170" s="20">
        <v>0</v>
      </c>
      <c r="CX170" s="21">
        <v>0</v>
      </c>
      <c r="CY170" s="20">
        <v>452.13850000000002</v>
      </c>
      <c r="CZ170" s="20">
        <v>1983.8362999999999</v>
      </c>
      <c r="DA170" s="20">
        <v>212.78229999999999</v>
      </c>
      <c r="DB170" s="21">
        <v>2196.6185999999998</v>
      </c>
      <c r="DC170" s="20">
        <v>1308.2257</v>
      </c>
      <c r="DD170" s="20">
        <v>9941.0722000000005</v>
      </c>
      <c r="DE170" s="20">
        <v>615.66840000000002</v>
      </c>
      <c r="DF170" s="21">
        <v>10556.740600000001</v>
      </c>
      <c r="DG170" s="20">
        <v>625.75760000000002</v>
      </c>
      <c r="DH170" s="20">
        <v>5616.1100999999999</v>
      </c>
      <c r="DI170" s="20">
        <v>294.48989999999998</v>
      </c>
      <c r="DJ170" s="21">
        <v>5910.5999999999995</v>
      </c>
      <c r="DK170" s="20">
        <v>1933.9833000000001</v>
      </c>
      <c r="DL170" s="20">
        <v>15557.1823</v>
      </c>
      <c r="DM170" s="20">
        <v>910.15830000000005</v>
      </c>
      <c r="DN170" s="20">
        <v>16467.3406</v>
      </c>
      <c r="DO170" s="20">
        <v>1481.8448000000001</v>
      </c>
      <c r="DP170" s="20">
        <v>13573.346</v>
      </c>
      <c r="DQ170" s="20">
        <v>697.37599999999998</v>
      </c>
      <c r="DR170" s="22">
        <v>14270.722</v>
      </c>
      <c r="DS170" s="22">
        <v>0</v>
      </c>
      <c r="DT170" s="22">
        <v>0</v>
      </c>
      <c r="DU170" s="22">
        <v>0</v>
      </c>
      <c r="DV170" s="22">
        <v>0</v>
      </c>
      <c r="DW170" s="52">
        <v>0</v>
      </c>
      <c r="DX170" s="52">
        <v>0</v>
      </c>
      <c r="DY170" s="52">
        <v>151</v>
      </c>
      <c r="DZ170" s="52">
        <v>0</v>
      </c>
      <c r="EA170" s="52">
        <v>0</v>
      </c>
      <c r="EB170" s="52">
        <v>0</v>
      </c>
      <c r="EC170" s="52">
        <v>60</v>
      </c>
      <c r="ED170" s="52">
        <v>0</v>
      </c>
      <c r="EE170" s="52">
        <v>0</v>
      </c>
      <c r="EF170" s="52">
        <v>0</v>
      </c>
      <c r="EG170" s="52">
        <v>39.74</v>
      </c>
      <c r="EH170" s="52">
        <v>0</v>
      </c>
      <c r="EI170" s="52">
        <v>151</v>
      </c>
      <c r="EJ170" s="52">
        <v>60</v>
      </c>
      <c r="EK170" s="52">
        <v>39.735099337748345</v>
      </c>
    </row>
    <row r="171" spans="1:141" s="23" customFormat="1" x14ac:dyDescent="0.2">
      <c r="A171" s="31">
        <v>93019</v>
      </c>
      <c r="B171" s="13" t="s">
        <v>309</v>
      </c>
      <c r="C171" s="14" t="s">
        <v>796</v>
      </c>
      <c r="D171" s="14" t="s">
        <v>1109</v>
      </c>
      <c r="E171" s="34">
        <v>38</v>
      </c>
      <c r="F171" s="36">
        <v>554</v>
      </c>
      <c r="G171" s="16">
        <v>40</v>
      </c>
      <c r="H171" s="41">
        <v>22500</v>
      </c>
      <c r="I171" s="41">
        <v>22500</v>
      </c>
      <c r="J171" s="59" t="s">
        <v>2484</v>
      </c>
      <c r="K171" s="17" t="s">
        <v>1837</v>
      </c>
      <c r="L171" s="47" t="s">
        <v>2039</v>
      </c>
      <c r="M171" s="47" t="s">
        <v>2013</v>
      </c>
      <c r="N171" s="18">
        <v>4365000</v>
      </c>
      <c r="O171" s="13" t="str">
        <f>VLOOKUP(A:A,[1]ProjectInfoPivot!$1:$1048576,51,FALSE)</f>
        <v>Mortgage Recording Tax, Payment In Lieu Of Taxes, Sales Tax</v>
      </c>
      <c r="P171" s="54">
        <v>0</v>
      </c>
      <c r="Q171" s="54">
        <v>0</v>
      </c>
      <c r="R171" s="54">
        <v>52</v>
      </c>
      <c r="S171" s="54">
        <v>0</v>
      </c>
      <c r="T171" s="54">
        <v>0</v>
      </c>
      <c r="U171" s="54">
        <v>52</v>
      </c>
      <c r="V171" s="54">
        <v>52</v>
      </c>
      <c r="W171" s="54">
        <v>0</v>
      </c>
      <c r="X171" s="54">
        <v>0</v>
      </c>
      <c r="Y171" s="54">
        <v>0</v>
      </c>
      <c r="Z171" s="54">
        <v>2</v>
      </c>
      <c r="AA171" s="54">
        <v>0</v>
      </c>
      <c r="AB171" s="54">
        <v>0</v>
      </c>
      <c r="AC171" s="54">
        <v>0</v>
      </c>
      <c r="AD171" s="54">
        <v>0</v>
      </c>
      <c r="AE171" s="54">
        <v>0</v>
      </c>
      <c r="AF171" s="54">
        <v>96</v>
      </c>
      <c r="AG171" s="54" t="s">
        <v>2480</v>
      </c>
      <c r="AH171" s="54" t="s">
        <v>2481</v>
      </c>
      <c r="AI171" s="20">
        <v>25.794599999999999</v>
      </c>
      <c r="AJ171" s="20">
        <v>241.9846</v>
      </c>
      <c r="AK171" s="20">
        <v>135.48570000000001</v>
      </c>
      <c r="AL171" s="20">
        <v>377.47030000000001</v>
      </c>
      <c r="AM171" s="20">
        <v>86.592699999999994</v>
      </c>
      <c r="AN171" s="20">
        <v>381.56259999999997</v>
      </c>
      <c r="AO171" s="20">
        <v>454.82619999999997</v>
      </c>
      <c r="AP171" s="21">
        <v>836.38879999999995</v>
      </c>
      <c r="AQ171" s="20">
        <v>0</v>
      </c>
      <c r="AR171" s="20">
        <v>62.282800000000002</v>
      </c>
      <c r="AS171" s="20">
        <v>0</v>
      </c>
      <c r="AT171" s="21">
        <v>62.282800000000002</v>
      </c>
      <c r="AU171" s="20">
        <v>61.184699999999999</v>
      </c>
      <c r="AV171" s="20">
        <v>386.85239999999999</v>
      </c>
      <c r="AW171" s="20">
        <v>321.37139999999999</v>
      </c>
      <c r="AX171" s="21">
        <v>708.22379999999998</v>
      </c>
      <c r="AY171" s="20">
        <v>0</v>
      </c>
      <c r="AZ171" s="20">
        <v>62.282800000000002</v>
      </c>
      <c r="BA171" s="20">
        <v>0</v>
      </c>
      <c r="BB171" s="21">
        <v>62.282800000000002</v>
      </c>
      <c r="BC171" s="20">
        <v>36.549199999999999</v>
      </c>
      <c r="BD171" s="20">
        <v>284.375</v>
      </c>
      <c r="BE171" s="20">
        <v>191.9736</v>
      </c>
      <c r="BF171" s="21">
        <v>476.34860000000003</v>
      </c>
      <c r="BG171" s="20">
        <v>67.876999999999995</v>
      </c>
      <c r="BH171" s="20">
        <v>528.12519999999995</v>
      </c>
      <c r="BI171" s="20">
        <v>356.5224</v>
      </c>
      <c r="BJ171" s="21">
        <v>884.64760000000001</v>
      </c>
      <c r="BK171" s="20">
        <v>155.62880000000001</v>
      </c>
      <c r="BL171" s="20">
        <v>1049.1949999999999</v>
      </c>
      <c r="BM171" s="20">
        <v>817.43650000000002</v>
      </c>
      <c r="BN171" s="21">
        <v>1866.6315</v>
      </c>
      <c r="BO171" s="20">
        <v>180.0891</v>
      </c>
      <c r="BP171" s="20">
        <v>1691.903</v>
      </c>
      <c r="BQ171" s="20">
        <v>945.91430000000003</v>
      </c>
      <c r="BR171" s="21">
        <v>2637.8173000000002</v>
      </c>
      <c r="BS171" s="20">
        <v>0</v>
      </c>
      <c r="BT171" s="20">
        <v>6.7389000000000001</v>
      </c>
      <c r="BU171" s="20">
        <v>0</v>
      </c>
      <c r="BV171" s="21">
        <v>6.7389000000000001</v>
      </c>
      <c r="BW171" s="20">
        <f>VLOOKUP(A:A,[1]AssistancePivot!$1:$1048576,32,FALSE)</f>
        <v>0</v>
      </c>
      <c r="BX171" s="20">
        <f>VLOOKUP(A:A,[1]AssistancePivot!$1:$1048576,33,FALSE)</f>
        <v>0</v>
      </c>
      <c r="BY171" s="20">
        <f>VLOOKUP(A:A,[1]AssistancePivot!$1:$1048576,34,FALSE)</f>
        <v>0</v>
      </c>
      <c r="BZ171" s="20">
        <f>Table2[[#This Row],[Energy Tax Savings Through FY18]]+Table2[[#This Row],[Energy Tax Savings FY19 and After]]</f>
        <v>0</v>
      </c>
      <c r="CA171" s="20">
        <v>0</v>
      </c>
      <c r="CB171" s="20">
        <v>0</v>
      </c>
      <c r="CC171" s="20">
        <v>0</v>
      </c>
      <c r="CD171" s="21">
        <v>0</v>
      </c>
      <c r="CE171" s="20">
        <v>122.38679999999999</v>
      </c>
      <c r="CF171" s="20">
        <v>1107.3912</v>
      </c>
      <c r="CG171" s="20">
        <v>642.83439999999996</v>
      </c>
      <c r="CH171" s="21">
        <v>1750.2256</v>
      </c>
      <c r="CI171" s="20">
        <v>302.47590000000002</v>
      </c>
      <c r="CJ171" s="20">
        <v>2792.5553</v>
      </c>
      <c r="CK171" s="20">
        <v>1588.7487000000001</v>
      </c>
      <c r="CL171" s="21">
        <v>4381.3040000000001</v>
      </c>
      <c r="CM171" s="20">
        <v>61.184699999999999</v>
      </c>
      <c r="CN171" s="20">
        <v>455.8741</v>
      </c>
      <c r="CO171" s="20">
        <v>321.37139999999999</v>
      </c>
      <c r="CP171" s="21">
        <v>777.24549999999999</v>
      </c>
      <c r="CQ171" s="20">
        <v>0</v>
      </c>
      <c r="CR171" s="20">
        <v>0</v>
      </c>
      <c r="CS171" s="20">
        <v>0</v>
      </c>
      <c r="CT171" s="21">
        <v>0</v>
      </c>
      <c r="CU171" s="20">
        <v>0</v>
      </c>
      <c r="CV171" s="20">
        <v>0</v>
      </c>
      <c r="CW171" s="20">
        <v>0</v>
      </c>
      <c r="CX171" s="21">
        <v>0</v>
      </c>
      <c r="CY171" s="20">
        <v>61.184699999999999</v>
      </c>
      <c r="CZ171" s="20">
        <v>455.8741</v>
      </c>
      <c r="DA171" s="20">
        <v>321.37139999999999</v>
      </c>
      <c r="DB171" s="21">
        <v>777.24549999999999</v>
      </c>
      <c r="DC171" s="20">
        <v>292.47640000000001</v>
      </c>
      <c r="DD171" s="20">
        <v>2377.7330000000002</v>
      </c>
      <c r="DE171" s="20">
        <v>1536.2262000000001</v>
      </c>
      <c r="DF171" s="21">
        <v>3913.9592000000002</v>
      </c>
      <c r="DG171" s="20">
        <v>226.81299999999999</v>
      </c>
      <c r="DH171" s="20">
        <v>1919.8914</v>
      </c>
      <c r="DI171" s="20">
        <v>1191.3304000000001</v>
      </c>
      <c r="DJ171" s="21">
        <v>3111.2218000000003</v>
      </c>
      <c r="DK171" s="20">
        <v>519.2894</v>
      </c>
      <c r="DL171" s="20">
        <v>4297.6243999999997</v>
      </c>
      <c r="DM171" s="20">
        <v>2727.5565999999999</v>
      </c>
      <c r="DN171" s="20">
        <v>7025.1809999999996</v>
      </c>
      <c r="DO171" s="20">
        <v>458.10469999999998</v>
      </c>
      <c r="DP171" s="20">
        <v>3841.7503000000002</v>
      </c>
      <c r="DQ171" s="20">
        <v>2406.1851999999999</v>
      </c>
      <c r="DR171" s="22">
        <v>6247.9354999999996</v>
      </c>
      <c r="DS171" s="22">
        <v>0</v>
      </c>
      <c r="DT171" s="22">
        <v>0</v>
      </c>
      <c r="DU171" s="22">
        <v>0</v>
      </c>
      <c r="DV171" s="22">
        <v>0</v>
      </c>
      <c r="DW171" s="52">
        <v>0</v>
      </c>
      <c r="DX171" s="52">
        <v>0</v>
      </c>
      <c r="DY171" s="52">
        <v>0</v>
      </c>
      <c r="DZ171" s="52">
        <v>0</v>
      </c>
      <c r="EA171" s="52">
        <v>0</v>
      </c>
      <c r="EB171" s="52">
        <v>0</v>
      </c>
      <c r="EC171" s="52">
        <v>0</v>
      </c>
      <c r="ED171" s="52">
        <v>0</v>
      </c>
      <c r="EE171" s="52">
        <v>0</v>
      </c>
      <c r="EF171" s="52">
        <v>0</v>
      </c>
      <c r="EG171" s="52">
        <v>0</v>
      </c>
      <c r="EH171" s="52">
        <v>0</v>
      </c>
      <c r="EI171" s="52">
        <v>0</v>
      </c>
      <c r="EJ171" s="52">
        <v>0</v>
      </c>
      <c r="EK171" s="52"/>
    </row>
    <row r="172" spans="1:141" s="23" customFormat="1" x14ac:dyDescent="0.2">
      <c r="A172" s="31">
        <v>93038</v>
      </c>
      <c r="B172" s="13" t="s">
        <v>310</v>
      </c>
      <c r="C172" s="14" t="s">
        <v>797</v>
      </c>
      <c r="D172" s="14" t="s">
        <v>1112</v>
      </c>
      <c r="E172" s="34">
        <v>5</v>
      </c>
      <c r="F172" s="36">
        <v>1571</v>
      </c>
      <c r="G172" s="16">
        <v>1002</v>
      </c>
      <c r="H172" s="41">
        <v>0</v>
      </c>
      <c r="I172" s="41">
        <v>16370</v>
      </c>
      <c r="J172" s="59" t="s">
        <v>2568</v>
      </c>
      <c r="K172" s="17" t="s">
        <v>1889</v>
      </c>
      <c r="L172" s="47" t="s">
        <v>2040</v>
      </c>
      <c r="M172" s="47" t="s">
        <v>2041</v>
      </c>
      <c r="N172" s="18">
        <v>9875000</v>
      </c>
      <c r="O172" s="13" t="str">
        <f>VLOOKUP(A:A,[1]ProjectInfoPivot!$1:$1048576,51,FALSE)</f>
        <v>Tax Exempt Bonds</v>
      </c>
      <c r="P172" s="54">
        <v>0</v>
      </c>
      <c r="Q172" s="54">
        <v>0</v>
      </c>
      <c r="R172" s="54">
        <v>47</v>
      </c>
      <c r="S172" s="54">
        <v>0</v>
      </c>
      <c r="T172" s="54">
        <v>8</v>
      </c>
      <c r="U172" s="54">
        <v>55</v>
      </c>
      <c r="V172" s="54">
        <v>55</v>
      </c>
      <c r="W172" s="54">
        <v>0</v>
      </c>
      <c r="X172" s="54">
        <v>0</v>
      </c>
      <c r="Y172" s="54">
        <v>0</v>
      </c>
      <c r="Z172" s="54">
        <v>0</v>
      </c>
      <c r="AA172" s="54">
        <v>0</v>
      </c>
      <c r="AB172" s="54">
        <v>0</v>
      </c>
      <c r="AC172" s="54">
        <v>0</v>
      </c>
      <c r="AD172" s="54">
        <v>0</v>
      </c>
      <c r="AE172" s="54">
        <v>0</v>
      </c>
      <c r="AF172" s="54">
        <v>87</v>
      </c>
      <c r="AG172" s="54" t="s">
        <v>2480</v>
      </c>
      <c r="AH172" s="54" t="s">
        <v>2481</v>
      </c>
      <c r="AI172" s="20">
        <v>0</v>
      </c>
      <c r="AJ172" s="20">
        <v>0</v>
      </c>
      <c r="AK172" s="20">
        <v>0</v>
      </c>
      <c r="AL172" s="20">
        <v>0</v>
      </c>
      <c r="AM172" s="20">
        <v>0</v>
      </c>
      <c r="AN172" s="20">
        <v>0</v>
      </c>
      <c r="AO172" s="20">
        <v>0</v>
      </c>
      <c r="AP172" s="21">
        <v>0</v>
      </c>
      <c r="AQ172" s="20">
        <v>0</v>
      </c>
      <c r="AR172" s="20">
        <v>160.46879999999999</v>
      </c>
      <c r="AS172" s="20">
        <v>0</v>
      </c>
      <c r="AT172" s="21">
        <v>160.46879999999999</v>
      </c>
      <c r="AU172" s="20">
        <v>0</v>
      </c>
      <c r="AV172" s="20">
        <v>0</v>
      </c>
      <c r="AW172" s="20">
        <v>0</v>
      </c>
      <c r="AX172" s="21">
        <v>0</v>
      </c>
      <c r="AY172" s="20">
        <v>0</v>
      </c>
      <c r="AZ172" s="20">
        <v>0</v>
      </c>
      <c r="BA172" s="20">
        <v>0</v>
      </c>
      <c r="BB172" s="21">
        <v>0</v>
      </c>
      <c r="BC172" s="20">
        <v>27.576499999999999</v>
      </c>
      <c r="BD172" s="20">
        <v>258.96570000000003</v>
      </c>
      <c r="BE172" s="20">
        <v>196.75749999999999</v>
      </c>
      <c r="BF172" s="21">
        <v>455.72320000000002</v>
      </c>
      <c r="BG172" s="20">
        <v>51.2134</v>
      </c>
      <c r="BH172" s="20">
        <v>480.93610000000001</v>
      </c>
      <c r="BI172" s="20">
        <v>365.40410000000003</v>
      </c>
      <c r="BJ172" s="21">
        <v>846.3402000000001</v>
      </c>
      <c r="BK172" s="20">
        <v>78.789900000000003</v>
      </c>
      <c r="BL172" s="20">
        <v>900.37059999999997</v>
      </c>
      <c r="BM172" s="20">
        <v>562.16160000000002</v>
      </c>
      <c r="BN172" s="21">
        <v>1462.5322000000001</v>
      </c>
      <c r="BO172" s="20">
        <v>65.625100000000003</v>
      </c>
      <c r="BP172" s="20">
        <v>669.44140000000004</v>
      </c>
      <c r="BQ172" s="20">
        <v>468.23289999999997</v>
      </c>
      <c r="BR172" s="21">
        <v>1137.6743000000001</v>
      </c>
      <c r="BS172" s="20">
        <v>0</v>
      </c>
      <c r="BT172" s="20">
        <v>0</v>
      </c>
      <c r="BU172" s="20">
        <v>0</v>
      </c>
      <c r="BV172" s="21">
        <v>0</v>
      </c>
      <c r="BW172" s="20">
        <f>VLOOKUP(A:A,[1]AssistancePivot!$1:$1048576,32,FALSE)</f>
        <v>0</v>
      </c>
      <c r="BX172" s="20">
        <f>VLOOKUP(A:A,[1]AssistancePivot!$1:$1048576,33,FALSE)</f>
        <v>0</v>
      </c>
      <c r="BY172" s="20">
        <f>VLOOKUP(A:A,[1]AssistancePivot!$1:$1048576,34,FALSE)</f>
        <v>0</v>
      </c>
      <c r="BZ172" s="20">
        <f>Table2[[#This Row],[Energy Tax Savings Through FY18]]+Table2[[#This Row],[Energy Tax Savings FY19 and After]]</f>
        <v>0</v>
      </c>
      <c r="CA172" s="20">
        <v>1.8087</v>
      </c>
      <c r="CB172" s="20">
        <v>29.275700000000001</v>
      </c>
      <c r="CC172" s="20">
        <v>9.5625999999999998</v>
      </c>
      <c r="CD172" s="21">
        <v>38.838300000000004</v>
      </c>
      <c r="CE172" s="20">
        <v>76.933599999999998</v>
      </c>
      <c r="CF172" s="20">
        <v>848.07740000000001</v>
      </c>
      <c r="CG172" s="20">
        <v>548.91729999999995</v>
      </c>
      <c r="CH172" s="21">
        <v>1396.9947</v>
      </c>
      <c r="CI172" s="20">
        <v>140.75</v>
      </c>
      <c r="CJ172" s="20">
        <v>1488.2430999999999</v>
      </c>
      <c r="CK172" s="20">
        <v>1007.5876</v>
      </c>
      <c r="CL172" s="21">
        <v>2495.8307</v>
      </c>
      <c r="CM172" s="20">
        <v>1.8087</v>
      </c>
      <c r="CN172" s="20">
        <v>29.275700000000001</v>
      </c>
      <c r="CO172" s="20">
        <v>9.5625999999999998</v>
      </c>
      <c r="CP172" s="21">
        <v>38.838300000000004</v>
      </c>
      <c r="CQ172" s="20">
        <v>0</v>
      </c>
      <c r="CR172" s="20">
        <v>0</v>
      </c>
      <c r="CS172" s="20">
        <v>0</v>
      </c>
      <c r="CT172" s="21">
        <v>0</v>
      </c>
      <c r="CU172" s="20">
        <v>0</v>
      </c>
      <c r="CV172" s="20">
        <v>0</v>
      </c>
      <c r="CW172" s="20">
        <v>0</v>
      </c>
      <c r="CX172" s="21">
        <v>0</v>
      </c>
      <c r="CY172" s="20">
        <v>1.8087</v>
      </c>
      <c r="CZ172" s="20">
        <v>29.275700000000001</v>
      </c>
      <c r="DA172" s="20">
        <v>9.5625999999999998</v>
      </c>
      <c r="DB172" s="21">
        <v>38.838300000000004</v>
      </c>
      <c r="DC172" s="20">
        <v>65.625100000000003</v>
      </c>
      <c r="DD172" s="20">
        <v>829.91020000000003</v>
      </c>
      <c r="DE172" s="20">
        <v>468.23289999999997</v>
      </c>
      <c r="DF172" s="21">
        <v>1298.1431</v>
      </c>
      <c r="DG172" s="20">
        <v>155.7235</v>
      </c>
      <c r="DH172" s="20">
        <v>1587.9792</v>
      </c>
      <c r="DI172" s="20">
        <v>1111.0789</v>
      </c>
      <c r="DJ172" s="21">
        <v>2699.0581000000002</v>
      </c>
      <c r="DK172" s="20">
        <v>221.3486</v>
      </c>
      <c r="DL172" s="20">
        <v>2417.8894</v>
      </c>
      <c r="DM172" s="20">
        <v>1579.3117999999999</v>
      </c>
      <c r="DN172" s="20">
        <v>3997.2012</v>
      </c>
      <c r="DO172" s="20">
        <v>219.53989999999999</v>
      </c>
      <c r="DP172" s="20">
        <v>2388.6136999999999</v>
      </c>
      <c r="DQ172" s="20">
        <v>1569.7492</v>
      </c>
      <c r="DR172" s="22">
        <v>3958.3629000000001</v>
      </c>
      <c r="DS172" s="22">
        <v>0</v>
      </c>
      <c r="DT172" s="22">
        <v>0</v>
      </c>
      <c r="DU172" s="22">
        <v>0</v>
      </c>
      <c r="DV172" s="22">
        <v>0</v>
      </c>
      <c r="DW172" s="52">
        <v>0</v>
      </c>
      <c r="DX172" s="52">
        <v>0</v>
      </c>
      <c r="DY172" s="52">
        <v>0</v>
      </c>
      <c r="DZ172" s="52">
        <v>47</v>
      </c>
      <c r="EA172" s="52">
        <v>0</v>
      </c>
      <c r="EB172" s="52">
        <v>0</v>
      </c>
      <c r="EC172" s="52">
        <v>0</v>
      </c>
      <c r="ED172" s="52">
        <v>47</v>
      </c>
      <c r="EE172" s="52">
        <v>0</v>
      </c>
      <c r="EF172" s="52">
        <v>0</v>
      </c>
      <c r="EG172" s="52">
        <v>0</v>
      </c>
      <c r="EH172" s="52">
        <v>100</v>
      </c>
      <c r="EI172" s="52">
        <v>47</v>
      </c>
      <c r="EJ172" s="52">
        <v>47</v>
      </c>
      <c r="EK172" s="52">
        <v>100</v>
      </c>
    </row>
    <row r="173" spans="1:141" s="23" customFormat="1" x14ac:dyDescent="0.2">
      <c r="A173" s="31">
        <v>93044</v>
      </c>
      <c r="B173" s="13" t="s">
        <v>311</v>
      </c>
      <c r="C173" s="14"/>
      <c r="D173" s="14"/>
      <c r="E173" s="34"/>
      <c r="F173" s="36"/>
      <c r="G173" s="16"/>
      <c r="H173" s="41">
        <v>52580</v>
      </c>
      <c r="I173" s="41">
        <v>47275</v>
      </c>
      <c r="J173" s="59" t="s">
        <v>2587</v>
      </c>
      <c r="K173" s="17" t="s">
        <v>2042</v>
      </c>
      <c r="L173" s="47" t="s">
        <v>2043</v>
      </c>
      <c r="M173" s="47" t="s">
        <v>2044</v>
      </c>
      <c r="N173" s="18">
        <v>0</v>
      </c>
      <c r="O173" s="13" t="str">
        <f>VLOOKUP(A:A,[1]ProjectInfoPivot!$1:$1048576,51,FALSE)</f>
        <v>Business Incentive Rate</v>
      </c>
      <c r="P173" s="54">
        <v>0</v>
      </c>
      <c r="Q173" s="54">
        <v>0</v>
      </c>
      <c r="R173" s="54">
        <v>70</v>
      </c>
      <c r="S173" s="54">
        <v>0</v>
      </c>
      <c r="T173" s="54">
        <v>1</v>
      </c>
      <c r="U173" s="54">
        <v>71</v>
      </c>
      <c r="V173" s="54">
        <v>71</v>
      </c>
      <c r="W173" s="54">
        <v>0</v>
      </c>
      <c r="X173" s="54">
        <v>0</v>
      </c>
      <c r="Y173" s="54">
        <v>78</v>
      </c>
      <c r="Z173" s="54">
        <v>25</v>
      </c>
      <c r="AA173" s="54">
        <v>0</v>
      </c>
      <c r="AB173" s="54">
        <v>0</v>
      </c>
      <c r="AC173" s="54">
        <v>0</v>
      </c>
      <c r="AD173" s="54">
        <v>0</v>
      </c>
      <c r="AE173" s="54">
        <v>0</v>
      </c>
      <c r="AF173" s="54">
        <v>56</v>
      </c>
      <c r="AG173" s="54" t="s">
        <v>2480</v>
      </c>
      <c r="AH173" s="54" t="s">
        <v>2481</v>
      </c>
      <c r="AI173" s="20">
        <v>0</v>
      </c>
      <c r="AJ173" s="20">
        <v>0</v>
      </c>
      <c r="AK173" s="20">
        <v>0</v>
      </c>
      <c r="AL173" s="20">
        <v>0</v>
      </c>
      <c r="AM173" s="20">
        <v>0</v>
      </c>
      <c r="AN173" s="20">
        <v>0</v>
      </c>
      <c r="AO173" s="20">
        <v>0</v>
      </c>
      <c r="AP173" s="21">
        <v>0</v>
      </c>
      <c r="AQ173" s="20">
        <v>0</v>
      </c>
      <c r="AR173" s="20">
        <v>0</v>
      </c>
      <c r="AS173" s="20">
        <v>0</v>
      </c>
      <c r="AT173" s="21">
        <v>0</v>
      </c>
      <c r="AU173" s="20">
        <v>0</v>
      </c>
      <c r="AV173" s="20">
        <v>0</v>
      </c>
      <c r="AW173" s="20">
        <v>0</v>
      </c>
      <c r="AX173" s="21">
        <v>0</v>
      </c>
      <c r="AY173" s="20">
        <v>0</v>
      </c>
      <c r="AZ173" s="20">
        <v>0</v>
      </c>
      <c r="BA173" s="20">
        <v>0</v>
      </c>
      <c r="BB173" s="21">
        <v>0</v>
      </c>
      <c r="BC173" s="20">
        <v>0</v>
      </c>
      <c r="BD173" s="20">
        <v>2132.3966999999998</v>
      </c>
      <c r="BE173" s="20">
        <v>0</v>
      </c>
      <c r="BF173" s="21">
        <v>2132.3966999999998</v>
      </c>
      <c r="BG173" s="20">
        <v>0</v>
      </c>
      <c r="BH173" s="20">
        <v>3960.1653999999999</v>
      </c>
      <c r="BI173" s="20">
        <v>0</v>
      </c>
      <c r="BJ173" s="21">
        <v>3960.1653999999999</v>
      </c>
      <c r="BK173" s="20">
        <v>0</v>
      </c>
      <c r="BL173" s="20">
        <v>6092.5621000000001</v>
      </c>
      <c r="BM173" s="20">
        <v>0</v>
      </c>
      <c r="BN173" s="21">
        <v>6092.5621000000001</v>
      </c>
      <c r="BO173" s="20">
        <v>0</v>
      </c>
      <c r="BP173" s="20">
        <v>0</v>
      </c>
      <c r="BQ173" s="20">
        <v>0</v>
      </c>
      <c r="BR173" s="21">
        <v>0</v>
      </c>
      <c r="BS173" s="20">
        <v>0</v>
      </c>
      <c r="BT173" s="20">
        <v>0</v>
      </c>
      <c r="BU173" s="20">
        <v>0</v>
      </c>
      <c r="BV173" s="21">
        <v>0</v>
      </c>
      <c r="BW173" s="20">
        <f>VLOOKUP(A:A,[1]AssistancePivot!$1:$1048576,32,FALSE)</f>
        <v>0</v>
      </c>
      <c r="BX173" s="20">
        <f>VLOOKUP(A:A,[1]AssistancePivot!$1:$1048576,33,FALSE)</f>
        <v>3.4529999999999998</v>
      </c>
      <c r="BY173" s="20">
        <f>VLOOKUP(A:A,[1]AssistancePivot!$1:$1048576,34,FALSE)</f>
        <v>0</v>
      </c>
      <c r="BZ173" s="20">
        <f>Table2[[#This Row],[Energy Tax Savings Through FY18]]+Table2[[#This Row],[Energy Tax Savings FY19 and After]]</f>
        <v>3.4529999999999998</v>
      </c>
      <c r="CA173" s="20">
        <v>0</v>
      </c>
      <c r="CB173" s="20">
        <v>0</v>
      </c>
      <c r="CC173" s="20">
        <v>0</v>
      </c>
      <c r="CD173" s="21">
        <v>0</v>
      </c>
      <c r="CE173" s="20">
        <v>0</v>
      </c>
      <c r="CF173" s="20">
        <v>0</v>
      </c>
      <c r="CG173" s="20">
        <v>0</v>
      </c>
      <c r="CH173" s="21">
        <v>0</v>
      </c>
      <c r="CI173" s="20">
        <v>0</v>
      </c>
      <c r="CJ173" s="20">
        <v>-3.4529999999999998</v>
      </c>
      <c r="CK173" s="20">
        <v>0</v>
      </c>
      <c r="CL173" s="21">
        <v>-3.4529999999999998</v>
      </c>
      <c r="CM173" s="20">
        <v>0</v>
      </c>
      <c r="CN173" s="20">
        <v>3.4529999999999998</v>
      </c>
      <c r="CO173" s="20">
        <v>0</v>
      </c>
      <c r="CP173" s="21">
        <v>3.4529999999999998</v>
      </c>
      <c r="CQ173" s="20">
        <v>0</v>
      </c>
      <c r="CR173" s="20">
        <v>0</v>
      </c>
      <c r="CS173" s="20">
        <v>0</v>
      </c>
      <c r="CT173" s="21">
        <v>0</v>
      </c>
      <c r="CU173" s="20">
        <v>0</v>
      </c>
      <c r="CV173" s="20">
        <v>0</v>
      </c>
      <c r="CW173" s="20">
        <v>0</v>
      </c>
      <c r="CX173" s="21">
        <v>0</v>
      </c>
      <c r="CY173" s="20">
        <v>0</v>
      </c>
      <c r="CZ173" s="20">
        <v>3.4529999999999998</v>
      </c>
      <c r="DA173" s="20">
        <v>0</v>
      </c>
      <c r="DB173" s="21">
        <v>3.4529999999999998</v>
      </c>
      <c r="DC173" s="20">
        <v>0</v>
      </c>
      <c r="DD173" s="20">
        <v>0</v>
      </c>
      <c r="DE173" s="20">
        <v>0</v>
      </c>
      <c r="DF173" s="21">
        <v>0</v>
      </c>
      <c r="DG173" s="20">
        <v>0</v>
      </c>
      <c r="DH173" s="20">
        <v>6092.5621000000001</v>
      </c>
      <c r="DI173" s="20">
        <v>0</v>
      </c>
      <c r="DJ173" s="21">
        <v>6092.5621000000001</v>
      </c>
      <c r="DK173" s="20">
        <v>0</v>
      </c>
      <c r="DL173" s="20">
        <v>6092.5621000000001</v>
      </c>
      <c r="DM173" s="20">
        <v>0</v>
      </c>
      <c r="DN173" s="20">
        <v>6092.5621000000001</v>
      </c>
      <c r="DO173" s="20">
        <v>0</v>
      </c>
      <c r="DP173" s="20">
        <v>6089.1090999999997</v>
      </c>
      <c r="DQ173" s="20">
        <v>0</v>
      </c>
      <c r="DR173" s="22">
        <v>6089.1090999999997</v>
      </c>
      <c r="DS173" s="22">
        <v>0</v>
      </c>
      <c r="DT173" s="22">
        <v>0</v>
      </c>
      <c r="DU173" s="22">
        <v>0</v>
      </c>
      <c r="DV173" s="22">
        <v>0</v>
      </c>
      <c r="DW173" s="52">
        <v>37</v>
      </c>
      <c r="DX173" s="52">
        <v>0</v>
      </c>
      <c r="DY173" s="52">
        <v>0</v>
      </c>
      <c r="DZ173" s="52">
        <v>33</v>
      </c>
      <c r="EA173" s="52">
        <v>37</v>
      </c>
      <c r="EB173" s="52">
        <v>0</v>
      </c>
      <c r="EC173" s="52">
        <v>0</v>
      </c>
      <c r="ED173" s="52">
        <v>33</v>
      </c>
      <c r="EE173" s="52">
        <v>100</v>
      </c>
      <c r="EF173" s="52">
        <v>0</v>
      </c>
      <c r="EG173" s="52">
        <v>0</v>
      </c>
      <c r="EH173" s="52">
        <v>100</v>
      </c>
      <c r="EI173" s="52">
        <v>70</v>
      </c>
      <c r="EJ173" s="52">
        <v>70</v>
      </c>
      <c r="EK173" s="52">
        <v>100</v>
      </c>
    </row>
    <row r="174" spans="1:141" s="23" customFormat="1" x14ac:dyDescent="0.2">
      <c r="A174" s="31">
        <v>93091</v>
      </c>
      <c r="B174" s="13" t="s">
        <v>312</v>
      </c>
      <c r="C174" s="14" t="s">
        <v>798</v>
      </c>
      <c r="D174" s="14" t="s">
        <v>1110</v>
      </c>
      <c r="E174" s="34">
        <v>30</v>
      </c>
      <c r="F174" s="36">
        <v>3810</v>
      </c>
      <c r="G174" s="16">
        <v>444</v>
      </c>
      <c r="H174" s="41">
        <v>32000</v>
      </c>
      <c r="I174" s="41">
        <v>21000</v>
      </c>
      <c r="J174" s="59" t="s">
        <v>2557</v>
      </c>
      <c r="K174" s="17" t="s">
        <v>1837</v>
      </c>
      <c r="L174" s="47" t="s">
        <v>2045</v>
      </c>
      <c r="M174" s="47" t="s">
        <v>2013</v>
      </c>
      <c r="N174" s="18">
        <v>5523500</v>
      </c>
      <c r="O174" s="13" t="str">
        <f>VLOOKUP(A:A,[1]ProjectInfoPivot!$1:$1048576,51,FALSE)</f>
        <v>Mortgage Recording Tax, Payment In Lieu Of Taxes, Sales Tax</v>
      </c>
      <c r="P174" s="54">
        <v>0</v>
      </c>
      <c r="Q174" s="54">
        <v>6</v>
      </c>
      <c r="R174" s="54">
        <v>167</v>
      </c>
      <c r="S174" s="54">
        <v>1</v>
      </c>
      <c r="T174" s="54">
        <v>0</v>
      </c>
      <c r="U174" s="54">
        <v>174</v>
      </c>
      <c r="V174" s="54">
        <v>171</v>
      </c>
      <c r="W174" s="54">
        <v>0</v>
      </c>
      <c r="X174" s="54">
        <v>0</v>
      </c>
      <c r="Y174" s="54">
        <v>0</v>
      </c>
      <c r="Z174" s="54">
        <v>7</v>
      </c>
      <c r="AA174" s="54">
        <v>0</v>
      </c>
      <c r="AB174" s="54">
        <v>0</v>
      </c>
      <c r="AC174" s="54">
        <v>0</v>
      </c>
      <c r="AD174" s="54">
        <v>0</v>
      </c>
      <c r="AE174" s="54">
        <v>0</v>
      </c>
      <c r="AF174" s="54">
        <v>50</v>
      </c>
      <c r="AG174" s="54" t="s">
        <v>2481</v>
      </c>
      <c r="AH174" s="54" t="s">
        <v>2481</v>
      </c>
      <c r="AI174" s="20">
        <v>48.841900000000003</v>
      </c>
      <c r="AJ174" s="20">
        <v>279.54579999999999</v>
      </c>
      <c r="AK174" s="20">
        <v>256.54140000000001</v>
      </c>
      <c r="AL174" s="20">
        <v>536.08719999999994</v>
      </c>
      <c r="AM174" s="20">
        <v>119.6627</v>
      </c>
      <c r="AN174" s="20">
        <v>355.61660000000001</v>
      </c>
      <c r="AO174" s="20">
        <v>628.52670000000001</v>
      </c>
      <c r="AP174" s="21">
        <v>984.14329999999995</v>
      </c>
      <c r="AQ174" s="20">
        <v>0</v>
      </c>
      <c r="AR174" s="20">
        <v>54.905000000000001</v>
      </c>
      <c r="AS174" s="20">
        <v>0</v>
      </c>
      <c r="AT174" s="21">
        <v>54.905000000000001</v>
      </c>
      <c r="AU174" s="20">
        <v>104.2632</v>
      </c>
      <c r="AV174" s="20">
        <v>425.17099999999999</v>
      </c>
      <c r="AW174" s="20">
        <v>547.64</v>
      </c>
      <c r="AX174" s="21">
        <v>972.81099999999992</v>
      </c>
      <c r="AY174" s="20">
        <v>0</v>
      </c>
      <c r="AZ174" s="20">
        <v>54.905000000000001</v>
      </c>
      <c r="BA174" s="20">
        <v>0</v>
      </c>
      <c r="BB174" s="21">
        <v>54.905000000000001</v>
      </c>
      <c r="BC174" s="20">
        <v>182.9417</v>
      </c>
      <c r="BD174" s="20">
        <v>1034.0717</v>
      </c>
      <c r="BE174" s="20">
        <v>960.89800000000002</v>
      </c>
      <c r="BF174" s="21">
        <v>1994.9697000000001</v>
      </c>
      <c r="BG174" s="20">
        <v>339.74889999999999</v>
      </c>
      <c r="BH174" s="20">
        <v>1920.4186</v>
      </c>
      <c r="BI174" s="20">
        <v>1784.5244</v>
      </c>
      <c r="BJ174" s="21">
        <v>3704.9430000000002</v>
      </c>
      <c r="BK174" s="20">
        <v>586.93200000000002</v>
      </c>
      <c r="BL174" s="20">
        <v>3164.4816999999998</v>
      </c>
      <c r="BM174" s="20">
        <v>3082.8505</v>
      </c>
      <c r="BN174" s="21">
        <v>6247.3321999999998</v>
      </c>
      <c r="BO174" s="20">
        <v>1297.8427999999999</v>
      </c>
      <c r="BP174" s="20">
        <v>7540.8297000000002</v>
      </c>
      <c r="BQ174" s="20">
        <v>6816.8949000000002</v>
      </c>
      <c r="BR174" s="21">
        <v>14357.724600000001</v>
      </c>
      <c r="BS174" s="20">
        <v>0</v>
      </c>
      <c r="BT174" s="20">
        <v>90.2624</v>
      </c>
      <c r="BU174" s="20">
        <v>0</v>
      </c>
      <c r="BV174" s="21">
        <v>90.2624</v>
      </c>
      <c r="BW174" s="20">
        <f>VLOOKUP(A:A,[1]AssistancePivot!$1:$1048576,32,FALSE)</f>
        <v>0</v>
      </c>
      <c r="BX174" s="20">
        <f>VLOOKUP(A:A,[1]AssistancePivot!$1:$1048576,33,FALSE)</f>
        <v>0</v>
      </c>
      <c r="BY174" s="20">
        <f>VLOOKUP(A:A,[1]AssistancePivot!$1:$1048576,34,FALSE)</f>
        <v>0</v>
      </c>
      <c r="BZ174" s="20">
        <f>Table2[[#This Row],[Energy Tax Savings Through FY18]]+Table2[[#This Row],[Energy Tax Savings FY19 and After]]</f>
        <v>0</v>
      </c>
      <c r="CA174" s="20">
        <v>0</v>
      </c>
      <c r="CB174" s="20">
        <v>0</v>
      </c>
      <c r="CC174" s="20">
        <v>0</v>
      </c>
      <c r="CD174" s="21">
        <v>0</v>
      </c>
      <c r="CE174" s="20">
        <v>571.15189999999996</v>
      </c>
      <c r="CF174" s="20">
        <v>3649.7847000000002</v>
      </c>
      <c r="CG174" s="20">
        <v>2999.9638</v>
      </c>
      <c r="CH174" s="21">
        <v>6649.7484999999997</v>
      </c>
      <c r="CI174" s="20">
        <v>1868.9947</v>
      </c>
      <c r="CJ174" s="20">
        <v>11100.352000000001</v>
      </c>
      <c r="CK174" s="20">
        <v>9816.8587000000007</v>
      </c>
      <c r="CL174" s="21">
        <v>20917.210700000003</v>
      </c>
      <c r="CM174" s="20">
        <v>104.2632</v>
      </c>
      <c r="CN174" s="20">
        <v>570.33839999999998</v>
      </c>
      <c r="CO174" s="20">
        <v>547.64</v>
      </c>
      <c r="CP174" s="21">
        <v>1117.9784</v>
      </c>
      <c r="CQ174" s="20">
        <v>0</v>
      </c>
      <c r="CR174" s="20">
        <v>0</v>
      </c>
      <c r="CS174" s="20">
        <v>0</v>
      </c>
      <c r="CT174" s="21">
        <v>0</v>
      </c>
      <c r="CU174" s="20">
        <v>0</v>
      </c>
      <c r="CV174" s="20">
        <v>0</v>
      </c>
      <c r="CW174" s="20">
        <v>0</v>
      </c>
      <c r="CX174" s="21">
        <v>0</v>
      </c>
      <c r="CY174" s="20">
        <v>104.2632</v>
      </c>
      <c r="CZ174" s="20">
        <v>570.33839999999998</v>
      </c>
      <c r="DA174" s="20">
        <v>547.64</v>
      </c>
      <c r="DB174" s="21">
        <v>1117.9784</v>
      </c>
      <c r="DC174" s="20">
        <v>1466.3474000000001</v>
      </c>
      <c r="DD174" s="20">
        <v>8230.8971000000001</v>
      </c>
      <c r="DE174" s="20">
        <v>7701.9629999999997</v>
      </c>
      <c r="DF174" s="21">
        <v>15932.8601</v>
      </c>
      <c r="DG174" s="20">
        <v>1093.8425</v>
      </c>
      <c r="DH174" s="20">
        <v>6604.2749999999996</v>
      </c>
      <c r="DI174" s="20">
        <v>5745.3861999999999</v>
      </c>
      <c r="DJ174" s="21">
        <v>12349.661199999999</v>
      </c>
      <c r="DK174" s="20">
        <v>2560.1898999999999</v>
      </c>
      <c r="DL174" s="20">
        <v>14835.1721</v>
      </c>
      <c r="DM174" s="20">
        <v>13447.349200000001</v>
      </c>
      <c r="DN174" s="20">
        <v>28282.5213</v>
      </c>
      <c r="DO174" s="20">
        <v>2455.9267</v>
      </c>
      <c r="DP174" s="20">
        <v>14264.833699999999</v>
      </c>
      <c r="DQ174" s="20">
        <v>12899.709199999999</v>
      </c>
      <c r="DR174" s="22">
        <v>27164.5429</v>
      </c>
      <c r="DS174" s="22">
        <v>0</v>
      </c>
      <c r="DT174" s="22">
        <v>0</v>
      </c>
      <c r="DU174" s="22">
        <v>0</v>
      </c>
      <c r="DV174" s="22">
        <v>0</v>
      </c>
      <c r="DW174" s="52">
        <v>0</v>
      </c>
      <c r="DX174" s="52">
        <v>0</v>
      </c>
      <c r="DY174" s="52">
        <v>0</v>
      </c>
      <c r="DZ174" s="52">
        <v>174</v>
      </c>
      <c r="EA174" s="52">
        <v>0</v>
      </c>
      <c r="EB174" s="52">
        <v>0</v>
      </c>
      <c r="EC174" s="52">
        <v>0</v>
      </c>
      <c r="ED174" s="52">
        <v>174</v>
      </c>
      <c r="EE174" s="52">
        <v>0</v>
      </c>
      <c r="EF174" s="52">
        <v>0</v>
      </c>
      <c r="EG174" s="52">
        <v>0</v>
      </c>
      <c r="EH174" s="52">
        <v>100</v>
      </c>
      <c r="EI174" s="52">
        <v>174</v>
      </c>
      <c r="EJ174" s="52">
        <v>174</v>
      </c>
      <c r="EK174" s="52">
        <v>100</v>
      </c>
    </row>
    <row r="175" spans="1:141" s="23" customFormat="1" ht="25.5" x14ac:dyDescent="0.2">
      <c r="A175" s="31">
        <v>93092</v>
      </c>
      <c r="B175" s="13" t="s">
        <v>313</v>
      </c>
      <c r="C175" s="14" t="s">
        <v>799</v>
      </c>
      <c r="D175" s="14" t="s">
        <v>1110</v>
      </c>
      <c r="E175" s="34">
        <v>30</v>
      </c>
      <c r="F175" s="36">
        <v>2573</v>
      </c>
      <c r="G175" s="16">
        <v>1</v>
      </c>
      <c r="H175" s="41">
        <v>224865</v>
      </c>
      <c r="I175" s="41">
        <v>140000</v>
      </c>
      <c r="J175" s="59" t="s">
        <v>2588</v>
      </c>
      <c r="K175" s="17" t="s">
        <v>1837</v>
      </c>
      <c r="L175" s="47" t="s">
        <v>2046</v>
      </c>
      <c r="M175" s="47" t="s">
        <v>2047</v>
      </c>
      <c r="N175" s="18">
        <v>13250000</v>
      </c>
      <c r="O175" s="13" t="str">
        <f>VLOOKUP(A:A,[1]ProjectInfoPivot!$1:$1048576,51,FALSE)</f>
        <v>Mortgage Recording Tax, Payment In Lieu Of Taxes, Sales Tax</v>
      </c>
      <c r="P175" s="54">
        <v>0</v>
      </c>
      <c r="Q175" s="54">
        <v>0</v>
      </c>
      <c r="R175" s="54">
        <v>125</v>
      </c>
      <c r="S175" s="54">
        <v>4</v>
      </c>
      <c r="T175" s="54">
        <v>0</v>
      </c>
      <c r="U175" s="54">
        <v>129</v>
      </c>
      <c r="V175" s="54">
        <v>129</v>
      </c>
      <c r="W175" s="54">
        <v>0</v>
      </c>
      <c r="X175" s="54">
        <v>0</v>
      </c>
      <c r="Y175" s="54">
        <v>154</v>
      </c>
      <c r="Z175" s="54">
        <v>4</v>
      </c>
      <c r="AA175" s="54">
        <v>0</v>
      </c>
      <c r="AB175" s="54">
        <v>0</v>
      </c>
      <c r="AC175" s="54">
        <v>0</v>
      </c>
      <c r="AD175" s="54">
        <v>0</v>
      </c>
      <c r="AE175" s="54">
        <v>0</v>
      </c>
      <c r="AF175" s="54">
        <v>85</v>
      </c>
      <c r="AG175" s="54" t="s">
        <v>2480</v>
      </c>
      <c r="AH175" s="54" t="s">
        <v>2481</v>
      </c>
      <c r="AI175" s="20">
        <v>228.79390000000001</v>
      </c>
      <c r="AJ175" s="20">
        <v>1683.826</v>
      </c>
      <c r="AK175" s="20">
        <v>1278.3051</v>
      </c>
      <c r="AL175" s="20">
        <v>2962.1311000000001</v>
      </c>
      <c r="AM175" s="20">
        <v>406.71069999999997</v>
      </c>
      <c r="AN175" s="20">
        <v>1385.0244</v>
      </c>
      <c r="AO175" s="20">
        <v>2272.3533000000002</v>
      </c>
      <c r="AP175" s="21">
        <v>3657.3777</v>
      </c>
      <c r="AQ175" s="20">
        <v>0</v>
      </c>
      <c r="AR175" s="20">
        <v>175.45</v>
      </c>
      <c r="AS175" s="20">
        <v>0</v>
      </c>
      <c r="AT175" s="21">
        <v>175.45</v>
      </c>
      <c r="AU175" s="20">
        <v>320.53070000000002</v>
      </c>
      <c r="AV175" s="20">
        <v>1090.8741</v>
      </c>
      <c r="AW175" s="20">
        <v>1790.8520000000001</v>
      </c>
      <c r="AX175" s="21">
        <v>2881.7260999999999</v>
      </c>
      <c r="AY175" s="20">
        <v>0</v>
      </c>
      <c r="AZ175" s="20">
        <v>175.45</v>
      </c>
      <c r="BA175" s="20">
        <v>0</v>
      </c>
      <c r="BB175" s="21">
        <v>175.45</v>
      </c>
      <c r="BC175" s="20">
        <v>184.70910000000001</v>
      </c>
      <c r="BD175" s="20">
        <v>1500.9644000000001</v>
      </c>
      <c r="BE175" s="20">
        <v>1031.9972</v>
      </c>
      <c r="BF175" s="21">
        <v>2532.9616000000001</v>
      </c>
      <c r="BG175" s="20">
        <v>343.03129999999999</v>
      </c>
      <c r="BH175" s="20">
        <v>2787.5055000000002</v>
      </c>
      <c r="BI175" s="20">
        <v>1916.5666000000001</v>
      </c>
      <c r="BJ175" s="21">
        <v>4704.0721000000003</v>
      </c>
      <c r="BK175" s="20">
        <v>842.71429999999998</v>
      </c>
      <c r="BL175" s="20">
        <v>6266.4462000000003</v>
      </c>
      <c r="BM175" s="20">
        <v>4708.3702000000003</v>
      </c>
      <c r="BN175" s="21">
        <v>10974.8164</v>
      </c>
      <c r="BO175" s="20">
        <v>1732.7428</v>
      </c>
      <c r="BP175" s="20">
        <v>15926.3056</v>
      </c>
      <c r="BQ175" s="20">
        <v>9681.0889000000006</v>
      </c>
      <c r="BR175" s="21">
        <v>25607.394500000002</v>
      </c>
      <c r="BS175" s="20">
        <v>0</v>
      </c>
      <c r="BT175" s="20">
        <v>0</v>
      </c>
      <c r="BU175" s="20">
        <v>0</v>
      </c>
      <c r="BV175" s="21">
        <v>0</v>
      </c>
      <c r="BW175" s="20">
        <f>VLOOKUP(A:A,[1]AssistancePivot!$1:$1048576,32,FALSE)</f>
        <v>0</v>
      </c>
      <c r="BX175" s="20">
        <f>VLOOKUP(A:A,[1]AssistancePivot!$1:$1048576,33,FALSE)</f>
        <v>0</v>
      </c>
      <c r="BY175" s="20">
        <f>VLOOKUP(A:A,[1]AssistancePivot!$1:$1048576,34,FALSE)</f>
        <v>0</v>
      </c>
      <c r="BZ175" s="20">
        <f>Table2[[#This Row],[Energy Tax Savings Through FY18]]+Table2[[#This Row],[Energy Tax Savings FY19 and After]]</f>
        <v>0</v>
      </c>
      <c r="CA175" s="20">
        <v>0</v>
      </c>
      <c r="CB175" s="20">
        <v>0</v>
      </c>
      <c r="CC175" s="20">
        <v>0</v>
      </c>
      <c r="CD175" s="21">
        <v>0</v>
      </c>
      <c r="CE175" s="20">
        <v>576.66970000000003</v>
      </c>
      <c r="CF175" s="20">
        <v>5382.8594999999996</v>
      </c>
      <c r="CG175" s="20">
        <v>3221.9384</v>
      </c>
      <c r="CH175" s="21">
        <v>8604.7978999999996</v>
      </c>
      <c r="CI175" s="20">
        <v>2309.4124999999999</v>
      </c>
      <c r="CJ175" s="20">
        <v>21309.165099999998</v>
      </c>
      <c r="CK175" s="20">
        <v>12903.0273</v>
      </c>
      <c r="CL175" s="21">
        <v>34212.1924</v>
      </c>
      <c r="CM175" s="20">
        <v>320.53070000000002</v>
      </c>
      <c r="CN175" s="20">
        <v>1266.3241</v>
      </c>
      <c r="CO175" s="20">
        <v>1790.8520000000001</v>
      </c>
      <c r="CP175" s="21">
        <v>3057.1761000000001</v>
      </c>
      <c r="CQ175" s="20">
        <v>0</v>
      </c>
      <c r="CR175" s="20">
        <v>0</v>
      </c>
      <c r="CS175" s="20">
        <v>0</v>
      </c>
      <c r="CT175" s="21">
        <v>0</v>
      </c>
      <c r="CU175" s="20">
        <v>0</v>
      </c>
      <c r="CV175" s="20">
        <v>0</v>
      </c>
      <c r="CW175" s="20">
        <v>0</v>
      </c>
      <c r="CX175" s="21">
        <v>0</v>
      </c>
      <c r="CY175" s="20">
        <v>320.53070000000002</v>
      </c>
      <c r="CZ175" s="20">
        <v>1266.3241</v>
      </c>
      <c r="DA175" s="20">
        <v>1790.8520000000001</v>
      </c>
      <c r="DB175" s="21">
        <v>3057.1761000000001</v>
      </c>
      <c r="DC175" s="20">
        <v>2368.2474000000002</v>
      </c>
      <c r="DD175" s="20">
        <v>19170.606</v>
      </c>
      <c r="DE175" s="20">
        <v>13231.747300000001</v>
      </c>
      <c r="DF175" s="21">
        <v>32402.353300000002</v>
      </c>
      <c r="DG175" s="20">
        <v>1104.4101000000001</v>
      </c>
      <c r="DH175" s="20">
        <v>9671.3294000000005</v>
      </c>
      <c r="DI175" s="20">
        <v>6170.5021999999999</v>
      </c>
      <c r="DJ175" s="21">
        <v>15841.831600000001</v>
      </c>
      <c r="DK175" s="20">
        <v>3472.6574999999998</v>
      </c>
      <c r="DL175" s="20">
        <v>28841.935399999998</v>
      </c>
      <c r="DM175" s="20">
        <v>19402.249500000002</v>
      </c>
      <c r="DN175" s="20">
        <v>48244.1849</v>
      </c>
      <c r="DO175" s="20">
        <v>3152.1268</v>
      </c>
      <c r="DP175" s="20">
        <v>27575.6113</v>
      </c>
      <c r="DQ175" s="20">
        <v>17611.397499999999</v>
      </c>
      <c r="DR175" s="22">
        <v>45187.008799999996</v>
      </c>
      <c r="DS175" s="22">
        <v>0</v>
      </c>
      <c r="DT175" s="22">
        <v>0</v>
      </c>
      <c r="DU175" s="22">
        <v>0</v>
      </c>
      <c r="DV175" s="22">
        <v>0</v>
      </c>
      <c r="DW175" s="52">
        <v>41</v>
      </c>
      <c r="DX175" s="52">
        <v>0</v>
      </c>
      <c r="DY175" s="52">
        <v>0</v>
      </c>
      <c r="DZ175" s="52">
        <v>88</v>
      </c>
      <c r="EA175" s="52">
        <v>41</v>
      </c>
      <c r="EB175" s="52">
        <v>0</v>
      </c>
      <c r="EC175" s="52">
        <v>0</v>
      </c>
      <c r="ED175" s="52">
        <v>88</v>
      </c>
      <c r="EE175" s="52">
        <v>100</v>
      </c>
      <c r="EF175" s="52">
        <v>0</v>
      </c>
      <c r="EG175" s="52">
        <v>0</v>
      </c>
      <c r="EH175" s="52">
        <v>100</v>
      </c>
      <c r="EI175" s="52">
        <v>129</v>
      </c>
      <c r="EJ175" s="52">
        <v>129</v>
      </c>
      <c r="EK175" s="52">
        <v>100</v>
      </c>
    </row>
    <row r="176" spans="1:141" s="23" customFormat="1" ht="25.5" x14ac:dyDescent="0.2">
      <c r="A176" s="31">
        <v>93093</v>
      </c>
      <c r="B176" s="13" t="s">
        <v>314</v>
      </c>
      <c r="C176" s="14" t="s">
        <v>800</v>
      </c>
      <c r="D176" s="14" t="s">
        <v>1109</v>
      </c>
      <c r="E176" s="34">
        <v>42</v>
      </c>
      <c r="F176" s="36">
        <v>4383</v>
      </c>
      <c r="G176" s="16">
        <v>3</v>
      </c>
      <c r="H176" s="41">
        <v>48500</v>
      </c>
      <c r="I176" s="41">
        <v>41756</v>
      </c>
      <c r="J176" s="59" t="s">
        <v>2500</v>
      </c>
      <c r="K176" s="17" t="s">
        <v>1837</v>
      </c>
      <c r="L176" s="47" t="s">
        <v>2048</v>
      </c>
      <c r="M176" s="47" t="s">
        <v>2013</v>
      </c>
      <c r="N176" s="18">
        <v>2732000</v>
      </c>
      <c r="O176" s="13" t="str">
        <f>VLOOKUP(A:A,[1]ProjectInfoPivot!$1:$1048576,51,FALSE)</f>
        <v>Payment In Lieu Of Taxes, Sales Tax</v>
      </c>
      <c r="P176" s="54">
        <v>0</v>
      </c>
      <c r="Q176" s="54">
        <v>0</v>
      </c>
      <c r="R176" s="54">
        <v>12</v>
      </c>
      <c r="S176" s="54">
        <v>0</v>
      </c>
      <c r="T176" s="54">
        <v>0</v>
      </c>
      <c r="U176" s="54">
        <v>12</v>
      </c>
      <c r="V176" s="54">
        <v>12</v>
      </c>
      <c r="W176" s="54">
        <v>0</v>
      </c>
      <c r="X176" s="54">
        <v>0</v>
      </c>
      <c r="Y176" s="54">
        <v>25</v>
      </c>
      <c r="Z176" s="54">
        <v>3</v>
      </c>
      <c r="AA176" s="54">
        <v>0</v>
      </c>
      <c r="AB176" s="54">
        <v>0</v>
      </c>
      <c r="AC176" s="54">
        <v>0</v>
      </c>
      <c r="AD176" s="54">
        <v>0</v>
      </c>
      <c r="AE176" s="54">
        <v>0</v>
      </c>
      <c r="AF176" s="54">
        <v>75</v>
      </c>
      <c r="AG176" s="54" t="s">
        <v>2480</v>
      </c>
      <c r="AH176" s="54" t="s">
        <v>2480</v>
      </c>
      <c r="AI176" s="20">
        <v>74.025999999999996</v>
      </c>
      <c r="AJ176" s="20">
        <v>377.77690000000001</v>
      </c>
      <c r="AK176" s="20">
        <v>388.81979999999999</v>
      </c>
      <c r="AL176" s="20">
        <v>766.59670000000006</v>
      </c>
      <c r="AM176" s="20">
        <v>85.269900000000007</v>
      </c>
      <c r="AN176" s="20">
        <v>416.17329999999998</v>
      </c>
      <c r="AO176" s="20">
        <v>447.87799999999999</v>
      </c>
      <c r="AP176" s="21">
        <v>864.05129999999997</v>
      </c>
      <c r="AQ176" s="20">
        <v>0</v>
      </c>
      <c r="AR176" s="20">
        <v>0</v>
      </c>
      <c r="AS176" s="20">
        <v>0</v>
      </c>
      <c r="AT176" s="21">
        <v>0</v>
      </c>
      <c r="AU176" s="20">
        <v>112.31740000000001</v>
      </c>
      <c r="AV176" s="20">
        <v>545.52080000000001</v>
      </c>
      <c r="AW176" s="20">
        <v>589.94479999999999</v>
      </c>
      <c r="AX176" s="21">
        <v>1135.4656</v>
      </c>
      <c r="AY176" s="20">
        <v>0</v>
      </c>
      <c r="AZ176" s="20">
        <v>0</v>
      </c>
      <c r="BA176" s="20">
        <v>0</v>
      </c>
      <c r="BB176" s="21">
        <v>0</v>
      </c>
      <c r="BC176" s="20">
        <v>22.754200000000001</v>
      </c>
      <c r="BD176" s="20">
        <v>273.06599999999997</v>
      </c>
      <c r="BE176" s="20">
        <v>119.5162</v>
      </c>
      <c r="BF176" s="21">
        <v>392.58219999999994</v>
      </c>
      <c r="BG176" s="20">
        <v>42.2577</v>
      </c>
      <c r="BH176" s="20">
        <v>507.12259999999998</v>
      </c>
      <c r="BI176" s="20">
        <v>221.9579</v>
      </c>
      <c r="BJ176" s="21">
        <v>729.08050000000003</v>
      </c>
      <c r="BK176" s="20">
        <v>111.99039999999999</v>
      </c>
      <c r="BL176" s="20">
        <v>1028.6179999999999</v>
      </c>
      <c r="BM176" s="20">
        <v>588.22709999999995</v>
      </c>
      <c r="BN176" s="21">
        <v>1616.8451</v>
      </c>
      <c r="BO176" s="20">
        <v>135.5838</v>
      </c>
      <c r="BP176" s="20">
        <v>1923.8492000000001</v>
      </c>
      <c r="BQ176" s="20">
        <v>712.1508</v>
      </c>
      <c r="BR176" s="21">
        <v>2636</v>
      </c>
      <c r="BS176" s="20">
        <v>0</v>
      </c>
      <c r="BT176" s="20">
        <v>14.7285</v>
      </c>
      <c r="BU176" s="20">
        <v>0</v>
      </c>
      <c r="BV176" s="21">
        <v>14.7285</v>
      </c>
      <c r="BW176" s="20">
        <f>VLOOKUP(A:A,[1]AssistancePivot!$1:$1048576,32,FALSE)</f>
        <v>0</v>
      </c>
      <c r="BX176" s="20">
        <f>VLOOKUP(A:A,[1]AssistancePivot!$1:$1048576,33,FALSE)</f>
        <v>0</v>
      </c>
      <c r="BY176" s="20">
        <f>VLOOKUP(A:A,[1]AssistancePivot!$1:$1048576,34,FALSE)</f>
        <v>0</v>
      </c>
      <c r="BZ176" s="20">
        <f>Table2[[#This Row],[Energy Tax Savings Through FY18]]+Table2[[#This Row],[Energy Tax Savings FY19 and After]]</f>
        <v>0</v>
      </c>
      <c r="CA176" s="20">
        <v>0</v>
      </c>
      <c r="CB176" s="20">
        <v>0</v>
      </c>
      <c r="CC176" s="20">
        <v>0</v>
      </c>
      <c r="CD176" s="21">
        <v>0</v>
      </c>
      <c r="CE176" s="20">
        <v>76.1935</v>
      </c>
      <c r="CF176" s="20">
        <v>1070.2236</v>
      </c>
      <c r="CG176" s="20">
        <v>400.20460000000003</v>
      </c>
      <c r="CH176" s="21">
        <v>1470.4282000000001</v>
      </c>
      <c r="CI176" s="20">
        <v>211.7773</v>
      </c>
      <c r="CJ176" s="20">
        <v>2979.3443000000002</v>
      </c>
      <c r="CK176" s="20">
        <v>1112.3553999999999</v>
      </c>
      <c r="CL176" s="21">
        <v>4091.6997000000001</v>
      </c>
      <c r="CM176" s="20">
        <v>112.31740000000001</v>
      </c>
      <c r="CN176" s="20">
        <v>560.24929999999995</v>
      </c>
      <c r="CO176" s="20">
        <v>589.94479999999999</v>
      </c>
      <c r="CP176" s="21">
        <v>1150.1940999999999</v>
      </c>
      <c r="CQ176" s="20">
        <v>0</v>
      </c>
      <c r="CR176" s="20">
        <v>0</v>
      </c>
      <c r="CS176" s="20">
        <v>0</v>
      </c>
      <c r="CT176" s="21">
        <v>0</v>
      </c>
      <c r="CU176" s="20">
        <v>0</v>
      </c>
      <c r="CV176" s="20">
        <v>0</v>
      </c>
      <c r="CW176" s="20">
        <v>0</v>
      </c>
      <c r="CX176" s="21">
        <v>0</v>
      </c>
      <c r="CY176" s="20">
        <v>112.31740000000001</v>
      </c>
      <c r="CZ176" s="20">
        <v>560.24929999999995</v>
      </c>
      <c r="DA176" s="20">
        <v>589.94479999999999</v>
      </c>
      <c r="DB176" s="21">
        <v>1150.1940999999999</v>
      </c>
      <c r="DC176" s="20">
        <v>294.87970000000001</v>
      </c>
      <c r="DD176" s="20">
        <v>2717.7993999999999</v>
      </c>
      <c r="DE176" s="20">
        <v>1548.8486</v>
      </c>
      <c r="DF176" s="21">
        <v>4266.6480000000001</v>
      </c>
      <c r="DG176" s="20">
        <v>141.2054</v>
      </c>
      <c r="DH176" s="20">
        <v>1850.4122</v>
      </c>
      <c r="DI176" s="20">
        <v>741.67870000000005</v>
      </c>
      <c r="DJ176" s="21">
        <v>2592.0909000000001</v>
      </c>
      <c r="DK176" s="20">
        <v>436.08510000000001</v>
      </c>
      <c r="DL176" s="20">
        <v>4568.2115999999996</v>
      </c>
      <c r="DM176" s="20">
        <v>2290.5273000000002</v>
      </c>
      <c r="DN176" s="20">
        <v>6858.7389000000003</v>
      </c>
      <c r="DO176" s="20">
        <v>323.76769999999999</v>
      </c>
      <c r="DP176" s="20">
        <v>4007.9623000000001</v>
      </c>
      <c r="DQ176" s="20">
        <v>1700.5825</v>
      </c>
      <c r="DR176" s="22">
        <v>5708.5447999999997</v>
      </c>
      <c r="DS176" s="22">
        <v>0</v>
      </c>
      <c r="DT176" s="22">
        <v>0</v>
      </c>
      <c r="DU176" s="22">
        <v>0</v>
      </c>
      <c r="DV176" s="22">
        <v>0</v>
      </c>
      <c r="DW176" s="52">
        <v>12</v>
      </c>
      <c r="DX176" s="52">
        <v>0</v>
      </c>
      <c r="DY176" s="52">
        <v>0</v>
      </c>
      <c r="DZ176" s="52">
        <v>0</v>
      </c>
      <c r="EA176" s="52">
        <v>12</v>
      </c>
      <c r="EB176" s="52">
        <v>0</v>
      </c>
      <c r="EC176" s="52">
        <v>0</v>
      </c>
      <c r="ED176" s="52">
        <v>0</v>
      </c>
      <c r="EE176" s="52">
        <v>100</v>
      </c>
      <c r="EF176" s="52">
        <v>0</v>
      </c>
      <c r="EG176" s="52">
        <v>0</v>
      </c>
      <c r="EH176" s="52">
        <v>0</v>
      </c>
      <c r="EI176" s="52">
        <v>12</v>
      </c>
      <c r="EJ176" s="52">
        <v>12</v>
      </c>
      <c r="EK176" s="52">
        <v>100</v>
      </c>
    </row>
    <row r="177" spans="1:141" s="23" customFormat="1" x14ac:dyDescent="0.2">
      <c r="A177" s="31">
        <v>93094</v>
      </c>
      <c r="B177" s="13" t="s">
        <v>315</v>
      </c>
      <c r="C177" s="14" t="s">
        <v>801</v>
      </c>
      <c r="D177" s="14" t="s">
        <v>1110</v>
      </c>
      <c r="E177" s="34">
        <v>26</v>
      </c>
      <c r="F177" s="36">
        <v>115</v>
      </c>
      <c r="G177" s="16">
        <v>187</v>
      </c>
      <c r="H177" s="41">
        <v>56100</v>
      </c>
      <c r="I177" s="41">
        <v>52500</v>
      </c>
      <c r="J177" s="59" t="s">
        <v>2561</v>
      </c>
      <c r="K177" s="17" t="s">
        <v>1837</v>
      </c>
      <c r="L177" s="47" t="s">
        <v>2049</v>
      </c>
      <c r="M177" s="47" t="s">
        <v>2013</v>
      </c>
      <c r="N177" s="18">
        <v>10120000</v>
      </c>
      <c r="O177" s="13" t="str">
        <f>VLOOKUP(A:A,[1]ProjectInfoPivot!$1:$1048576,51,FALSE)</f>
        <v>Mortgage Recording Tax, Payment In Lieu Of Taxes, Sales Tax</v>
      </c>
      <c r="P177" s="54">
        <v>0</v>
      </c>
      <c r="Q177" s="54">
        <v>0</v>
      </c>
      <c r="R177" s="54">
        <v>104</v>
      </c>
      <c r="S177" s="54">
        <v>0</v>
      </c>
      <c r="T177" s="54">
        <v>2</v>
      </c>
      <c r="U177" s="54">
        <v>106</v>
      </c>
      <c r="V177" s="54">
        <v>106</v>
      </c>
      <c r="W177" s="54">
        <v>2</v>
      </c>
      <c r="X177" s="54">
        <v>0</v>
      </c>
      <c r="Y177" s="54">
        <v>0</v>
      </c>
      <c r="Z177" s="54">
        <v>30</v>
      </c>
      <c r="AA177" s="54">
        <v>0</v>
      </c>
      <c r="AB177" s="54">
        <v>0</v>
      </c>
      <c r="AC177" s="54">
        <v>0</v>
      </c>
      <c r="AD177" s="54">
        <v>0</v>
      </c>
      <c r="AE177" s="54">
        <v>0</v>
      </c>
      <c r="AF177" s="54">
        <v>70</v>
      </c>
      <c r="AG177" s="54" t="s">
        <v>2480</v>
      </c>
      <c r="AH177" s="54" t="s">
        <v>2481</v>
      </c>
      <c r="AI177" s="20">
        <v>25.918700000000001</v>
      </c>
      <c r="AJ177" s="20">
        <v>525.798</v>
      </c>
      <c r="AK177" s="20">
        <v>136.1379</v>
      </c>
      <c r="AL177" s="20">
        <v>661.93589999999995</v>
      </c>
      <c r="AM177" s="20">
        <v>42.9221</v>
      </c>
      <c r="AN177" s="20">
        <v>659.7</v>
      </c>
      <c r="AO177" s="20">
        <v>225.4477</v>
      </c>
      <c r="AP177" s="21">
        <v>885.14769999999999</v>
      </c>
      <c r="AQ177" s="20">
        <v>0</v>
      </c>
      <c r="AR177" s="20">
        <v>66.454099999999997</v>
      </c>
      <c r="AS177" s="20">
        <v>0</v>
      </c>
      <c r="AT177" s="21">
        <v>66.454099999999997</v>
      </c>
      <c r="AU177" s="20">
        <v>65.745599999999996</v>
      </c>
      <c r="AV177" s="20">
        <v>438.60849999999999</v>
      </c>
      <c r="AW177" s="20">
        <v>345.32749999999999</v>
      </c>
      <c r="AX177" s="21">
        <v>783.93599999999992</v>
      </c>
      <c r="AY177" s="20">
        <v>0</v>
      </c>
      <c r="AZ177" s="20">
        <v>66.454099999999997</v>
      </c>
      <c r="BA177" s="20">
        <v>0</v>
      </c>
      <c r="BB177" s="21">
        <v>66.454099999999997</v>
      </c>
      <c r="BC177" s="20">
        <v>123.2923</v>
      </c>
      <c r="BD177" s="20">
        <v>1222.7449999999999</v>
      </c>
      <c r="BE177" s="20">
        <v>636.46379999999999</v>
      </c>
      <c r="BF177" s="21">
        <v>1859.2087999999999</v>
      </c>
      <c r="BG177" s="20">
        <v>228.97139999999999</v>
      </c>
      <c r="BH177" s="20">
        <v>2270.8121999999998</v>
      </c>
      <c r="BI177" s="20">
        <v>1182.0042000000001</v>
      </c>
      <c r="BJ177" s="21">
        <v>3452.8163999999997</v>
      </c>
      <c r="BK177" s="20">
        <v>355.35890000000001</v>
      </c>
      <c r="BL177" s="20">
        <v>4240.4467000000004</v>
      </c>
      <c r="BM177" s="20">
        <v>1834.7261000000001</v>
      </c>
      <c r="BN177" s="21">
        <v>6075.1728000000003</v>
      </c>
      <c r="BO177" s="20">
        <v>757.22850000000005</v>
      </c>
      <c r="BP177" s="20">
        <v>8177.3580000000002</v>
      </c>
      <c r="BQ177" s="20">
        <v>3911.4906999999998</v>
      </c>
      <c r="BR177" s="21">
        <v>12088.8487</v>
      </c>
      <c r="BS177" s="20">
        <v>0</v>
      </c>
      <c r="BT177" s="20">
        <v>32.478200000000001</v>
      </c>
      <c r="BU177" s="20">
        <v>0</v>
      </c>
      <c r="BV177" s="21">
        <v>32.478200000000001</v>
      </c>
      <c r="BW177" s="20">
        <f>VLOOKUP(A:A,[1]AssistancePivot!$1:$1048576,32,FALSE)</f>
        <v>0</v>
      </c>
      <c r="BX177" s="20">
        <f>VLOOKUP(A:A,[1]AssistancePivot!$1:$1048576,33,FALSE)</f>
        <v>0</v>
      </c>
      <c r="BY177" s="20">
        <f>VLOOKUP(A:A,[1]AssistancePivot!$1:$1048576,34,FALSE)</f>
        <v>0</v>
      </c>
      <c r="BZ177" s="20">
        <f>Table2[[#This Row],[Energy Tax Savings Through FY18]]+Table2[[#This Row],[Energy Tax Savings FY19 and After]]</f>
        <v>0</v>
      </c>
      <c r="CA177" s="20">
        <v>0</v>
      </c>
      <c r="CB177" s="20">
        <v>0</v>
      </c>
      <c r="CC177" s="20">
        <v>0</v>
      </c>
      <c r="CD177" s="21">
        <v>0</v>
      </c>
      <c r="CE177" s="20">
        <v>384.9237</v>
      </c>
      <c r="CF177" s="20">
        <v>4357.8031000000001</v>
      </c>
      <c r="CG177" s="20">
        <v>2021.8043</v>
      </c>
      <c r="CH177" s="21">
        <v>6379.6073999999999</v>
      </c>
      <c r="CI177" s="20">
        <v>1142.1522</v>
      </c>
      <c r="CJ177" s="20">
        <v>12502.6829</v>
      </c>
      <c r="CK177" s="20">
        <v>5933.2950000000001</v>
      </c>
      <c r="CL177" s="21">
        <v>18435.977899999998</v>
      </c>
      <c r="CM177" s="20">
        <v>65.745599999999996</v>
      </c>
      <c r="CN177" s="20">
        <v>537.54079999999999</v>
      </c>
      <c r="CO177" s="20">
        <v>345.32749999999999</v>
      </c>
      <c r="CP177" s="21">
        <v>882.86829999999998</v>
      </c>
      <c r="CQ177" s="20">
        <v>0</v>
      </c>
      <c r="CR177" s="20">
        <v>0</v>
      </c>
      <c r="CS177" s="20">
        <v>0</v>
      </c>
      <c r="CT177" s="21">
        <v>0</v>
      </c>
      <c r="CU177" s="20">
        <v>0</v>
      </c>
      <c r="CV177" s="20">
        <v>0</v>
      </c>
      <c r="CW177" s="20">
        <v>0</v>
      </c>
      <c r="CX177" s="21">
        <v>0</v>
      </c>
      <c r="CY177" s="20">
        <v>65.745599999999996</v>
      </c>
      <c r="CZ177" s="20">
        <v>537.54079999999999</v>
      </c>
      <c r="DA177" s="20">
        <v>345.32749999999999</v>
      </c>
      <c r="DB177" s="21">
        <v>882.86829999999998</v>
      </c>
      <c r="DC177" s="20">
        <v>826.0693</v>
      </c>
      <c r="DD177" s="20">
        <v>9429.3101000000006</v>
      </c>
      <c r="DE177" s="20">
        <v>4273.0762999999997</v>
      </c>
      <c r="DF177" s="21">
        <v>13702.386399999999</v>
      </c>
      <c r="DG177" s="20">
        <v>737.18740000000003</v>
      </c>
      <c r="DH177" s="20">
        <v>7851.3603000000003</v>
      </c>
      <c r="DI177" s="20">
        <v>3840.2723000000001</v>
      </c>
      <c r="DJ177" s="21">
        <v>11691.632600000001</v>
      </c>
      <c r="DK177" s="20">
        <v>1563.2566999999999</v>
      </c>
      <c r="DL177" s="20">
        <v>17280.670399999999</v>
      </c>
      <c r="DM177" s="20">
        <v>8113.3486000000003</v>
      </c>
      <c r="DN177" s="20">
        <v>25394.019</v>
      </c>
      <c r="DO177" s="20">
        <v>1497.5110999999999</v>
      </c>
      <c r="DP177" s="20">
        <v>16743.1296</v>
      </c>
      <c r="DQ177" s="20">
        <v>7768.0210999999999</v>
      </c>
      <c r="DR177" s="22">
        <v>24511.150699999998</v>
      </c>
      <c r="DS177" s="22">
        <v>0</v>
      </c>
      <c r="DT177" s="22">
        <v>0</v>
      </c>
      <c r="DU177" s="22">
        <v>0</v>
      </c>
      <c r="DV177" s="22">
        <v>0</v>
      </c>
      <c r="DW177" s="52">
        <v>44</v>
      </c>
      <c r="DX177" s="52">
        <v>0</v>
      </c>
      <c r="DY177" s="52">
        <v>0</v>
      </c>
      <c r="DZ177" s="52">
        <v>40</v>
      </c>
      <c r="EA177" s="52">
        <v>44</v>
      </c>
      <c r="EB177" s="52">
        <v>0</v>
      </c>
      <c r="EC177" s="52">
        <v>0</v>
      </c>
      <c r="ED177" s="52">
        <v>40</v>
      </c>
      <c r="EE177" s="52">
        <v>100</v>
      </c>
      <c r="EF177" s="52">
        <v>0</v>
      </c>
      <c r="EG177" s="52">
        <v>0</v>
      </c>
      <c r="EH177" s="52">
        <v>100</v>
      </c>
      <c r="EI177" s="52">
        <v>84</v>
      </c>
      <c r="EJ177" s="52">
        <v>84</v>
      </c>
      <c r="EK177" s="52">
        <v>100</v>
      </c>
    </row>
    <row r="178" spans="1:141" s="23" customFormat="1" x14ac:dyDescent="0.2">
      <c r="A178" s="31">
        <v>93096</v>
      </c>
      <c r="B178" s="13" t="s">
        <v>316</v>
      </c>
      <c r="C178" s="14" t="s">
        <v>802</v>
      </c>
      <c r="D178" s="14" t="s">
        <v>1113</v>
      </c>
      <c r="E178" s="34">
        <v>49</v>
      </c>
      <c r="F178" s="36">
        <v>1290</v>
      </c>
      <c r="G178" s="16">
        <v>92</v>
      </c>
      <c r="H178" s="41">
        <v>17258</v>
      </c>
      <c r="I178" s="41">
        <v>9000</v>
      </c>
      <c r="J178" s="59" t="s">
        <v>2515</v>
      </c>
      <c r="K178" s="17" t="s">
        <v>1837</v>
      </c>
      <c r="L178" s="47" t="s">
        <v>2050</v>
      </c>
      <c r="M178" s="47" t="s">
        <v>2013</v>
      </c>
      <c r="N178" s="18">
        <v>1488800</v>
      </c>
      <c r="O178" s="13" t="str">
        <f>VLOOKUP(A:A,[1]ProjectInfoPivot!$1:$1048576,51,FALSE)</f>
        <v>Mortgage Recording Tax, Payment In Lieu Of Taxes, Sales Tax</v>
      </c>
      <c r="P178" s="54">
        <v>0</v>
      </c>
      <c r="Q178" s="54">
        <v>0</v>
      </c>
      <c r="R178" s="54">
        <v>19</v>
      </c>
      <c r="S178" s="54">
        <v>0</v>
      </c>
      <c r="T178" s="54">
        <v>0</v>
      </c>
      <c r="U178" s="54">
        <v>19</v>
      </c>
      <c r="V178" s="54">
        <v>19</v>
      </c>
      <c r="W178" s="54">
        <v>0</v>
      </c>
      <c r="X178" s="54">
        <v>0</v>
      </c>
      <c r="Y178" s="54">
        <v>0</v>
      </c>
      <c r="Z178" s="54">
        <v>7</v>
      </c>
      <c r="AA178" s="54">
        <v>0</v>
      </c>
      <c r="AB178" s="54">
        <v>0</v>
      </c>
      <c r="AC178" s="54">
        <v>0</v>
      </c>
      <c r="AD178" s="54">
        <v>0</v>
      </c>
      <c r="AE178" s="54">
        <v>0</v>
      </c>
      <c r="AF178" s="54">
        <v>89</v>
      </c>
      <c r="AG178" s="54" t="s">
        <v>2480</v>
      </c>
      <c r="AH178" s="54" t="s">
        <v>2481</v>
      </c>
      <c r="AI178" s="20">
        <v>18.9771</v>
      </c>
      <c r="AJ178" s="20">
        <v>108.827</v>
      </c>
      <c r="AK178" s="20">
        <v>99.6768</v>
      </c>
      <c r="AL178" s="20">
        <v>208.50380000000001</v>
      </c>
      <c r="AM178" s="20">
        <v>202.0326</v>
      </c>
      <c r="AN178" s="20">
        <v>352.27429999999998</v>
      </c>
      <c r="AO178" s="20">
        <v>1061.1718000000001</v>
      </c>
      <c r="AP178" s="21">
        <v>1413.4461000000001</v>
      </c>
      <c r="AQ178" s="20">
        <v>0</v>
      </c>
      <c r="AR178" s="20">
        <v>17.417400000000001</v>
      </c>
      <c r="AS178" s="20">
        <v>0</v>
      </c>
      <c r="AT178" s="21">
        <v>17.417400000000001</v>
      </c>
      <c r="AU178" s="20">
        <v>103.04349999999999</v>
      </c>
      <c r="AV178" s="20">
        <v>252.92359999999999</v>
      </c>
      <c r="AW178" s="20">
        <v>541.23389999999995</v>
      </c>
      <c r="AX178" s="21">
        <v>794.15749999999991</v>
      </c>
      <c r="AY178" s="20">
        <v>0</v>
      </c>
      <c r="AZ178" s="20">
        <v>17.417400000000001</v>
      </c>
      <c r="BA178" s="20">
        <v>0</v>
      </c>
      <c r="BB178" s="21">
        <v>17.417400000000001</v>
      </c>
      <c r="BC178" s="20">
        <v>13.353899999999999</v>
      </c>
      <c r="BD178" s="20">
        <v>68.387200000000007</v>
      </c>
      <c r="BE178" s="20">
        <v>70.140900000000002</v>
      </c>
      <c r="BF178" s="21">
        <v>138.52809999999999</v>
      </c>
      <c r="BG178" s="20">
        <v>24.8001</v>
      </c>
      <c r="BH178" s="20">
        <v>127.00409999999999</v>
      </c>
      <c r="BI178" s="20">
        <v>130.26240000000001</v>
      </c>
      <c r="BJ178" s="21">
        <v>257.26650000000001</v>
      </c>
      <c r="BK178" s="20">
        <v>156.12020000000001</v>
      </c>
      <c r="BL178" s="20">
        <v>403.56900000000002</v>
      </c>
      <c r="BM178" s="20">
        <v>820.01800000000003</v>
      </c>
      <c r="BN178" s="21">
        <v>1223.587</v>
      </c>
      <c r="BO178" s="20">
        <v>66.024299999999997</v>
      </c>
      <c r="BP178" s="20">
        <v>400.44569999999999</v>
      </c>
      <c r="BQ178" s="20">
        <v>346.79149999999998</v>
      </c>
      <c r="BR178" s="21">
        <v>747.23720000000003</v>
      </c>
      <c r="BS178" s="20">
        <v>0</v>
      </c>
      <c r="BT178" s="20">
        <v>0</v>
      </c>
      <c r="BU178" s="20">
        <v>0</v>
      </c>
      <c r="BV178" s="21">
        <v>0</v>
      </c>
      <c r="BW178" s="20">
        <f>VLOOKUP(A:A,[1]AssistancePivot!$1:$1048576,32,FALSE)</f>
        <v>0</v>
      </c>
      <c r="BX178" s="20">
        <f>VLOOKUP(A:A,[1]AssistancePivot!$1:$1048576,33,FALSE)</f>
        <v>0</v>
      </c>
      <c r="BY178" s="20">
        <f>VLOOKUP(A:A,[1]AssistancePivot!$1:$1048576,34,FALSE)</f>
        <v>0</v>
      </c>
      <c r="BZ178" s="20">
        <f>Table2[[#This Row],[Energy Tax Savings Through FY18]]+Table2[[#This Row],[Energy Tax Savings FY19 and After]]</f>
        <v>0</v>
      </c>
      <c r="CA178" s="20">
        <v>0</v>
      </c>
      <c r="CB178" s="20">
        <v>0</v>
      </c>
      <c r="CC178" s="20">
        <v>0</v>
      </c>
      <c r="CD178" s="21">
        <v>0</v>
      </c>
      <c r="CE178" s="20">
        <v>44.867400000000004</v>
      </c>
      <c r="CF178" s="20">
        <v>260.77159999999998</v>
      </c>
      <c r="CG178" s="20">
        <v>235.6652</v>
      </c>
      <c r="CH178" s="21">
        <v>496.43679999999995</v>
      </c>
      <c r="CI178" s="20">
        <v>110.8917</v>
      </c>
      <c r="CJ178" s="20">
        <v>661.21730000000002</v>
      </c>
      <c r="CK178" s="20">
        <v>582.45669999999996</v>
      </c>
      <c r="CL178" s="21">
        <v>1243.674</v>
      </c>
      <c r="CM178" s="20">
        <v>103.04349999999999</v>
      </c>
      <c r="CN178" s="20">
        <v>270.34100000000001</v>
      </c>
      <c r="CO178" s="20">
        <v>541.23389999999995</v>
      </c>
      <c r="CP178" s="21">
        <v>811.57489999999996</v>
      </c>
      <c r="CQ178" s="20">
        <v>0</v>
      </c>
      <c r="CR178" s="20">
        <v>0</v>
      </c>
      <c r="CS178" s="20">
        <v>0</v>
      </c>
      <c r="CT178" s="21">
        <v>0</v>
      </c>
      <c r="CU178" s="20">
        <v>0</v>
      </c>
      <c r="CV178" s="20">
        <v>0</v>
      </c>
      <c r="CW178" s="20">
        <v>0</v>
      </c>
      <c r="CX178" s="21">
        <v>0</v>
      </c>
      <c r="CY178" s="20">
        <v>103.04349999999999</v>
      </c>
      <c r="CZ178" s="20">
        <v>270.34100000000001</v>
      </c>
      <c r="DA178" s="20">
        <v>541.23389999999995</v>
      </c>
      <c r="DB178" s="21">
        <v>811.57489999999996</v>
      </c>
      <c r="DC178" s="20">
        <v>287.03399999999999</v>
      </c>
      <c r="DD178" s="20">
        <v>878.96439999999996</v>
      </c>
      <c r="DE178" s="20">
        <v>1507.6401000000001</v>
      </c>
      <c r="DF178" s="21">
        <v>2386.6044999999999</v>
      </c>
      <c r="DG178" s="20">
        <v>83.0214</v>
      </c>
      <c r="DH178" s="20">
        <v>456.16289999999998</v>
      </c>
      <c r="DI178" s="20">
        <v>436.06849999999997</v>
      </c>
      <c r="DJ178" s="21">
        <v>892.23139999999989</v>
      </c>
      <c r="DK178" s="20">
        <v>370.05540000000002</v>
      </c>
      <c r="DL178" s="20">
        <v>1335.1273000000001</v>
      </c>
      <c r="DM178" s="20">
        <v>1943.7085999999999</v>
      </c>
      <c r="DN178" s="20">
        <v>3278.8359</v>
      </c>
      <c r="DO178" s="20">
        <v>267.01190000000003</v>
      </c>
      <c r="DP178" s="20">
        <v>1064.7863</v>
      </c>
      <c r="DQ178" s="20">
        <v>1402.4747</v>
      </c>
      <c r="DR178" s="22">
        <v>2467.261</v>
      </c>
      <c r="DS178" s="22">
        <v>0</v>
      </c>
      <c r="DT178" s="22">
        <v>0</v>
      </c>
      <c r="DU178" s="22">
        <v>0</v>
      </c>
      <c r="DV178" s="22">
        <v>0</v>
      </c>
      <c r="DW178" s="52">
        <v>13</v>
      </c>
      <c r="DX178" s="52">
        <v>0</v>
      </c>
      <c r="DY178" s="52">
        <v>0</v>
      </c>
      <c r="DZ178" s="52">
        <v>6</v>
      </c>
      <c r="EA178" s="52">
        <v>13</v>
      </c>
      <c r="EB178" s="52">
        <v>0</v>
      </c>
      <c r="EC178" s="52">
        <v>0</v>
      </c>
      <c r="ED178" s="52">
        <v>6</v>
      </c>
      <c r="EE178" s="52">
        <v>100</v>
      </c>
      <c r="EF178" s="52">
        <v>0</v>
      </c>
      <c r="EG178" s="52">
        <v>0</v>
      </c>
      <c r="EH178" s="52">
        <v>100</v>
      </c>
      <c r="EI178" s="52">
        <v>19</v>
      </c>
      <c r="EJ178" s="52">
        <v>19</v>
      </c>
      <c r="EK178" s="52">
        <v>100</v>
      </c>
    </row>
    <row r="179" spans="1:141" s="23" customFormat="1" ht="25.5" x14ac:dyDescent="0.2">
      <c r="A179" s="31">
        <v>93101</v>
      </c>
      <c r="B179" s="13" t="s">
        <v>317</v>
      </c>
      <c r="C179" s="14" t="s">
        <v>803</v>
      </c>
      <c r="D179" s="14" t="s">
        <v>1109</v>
      </c>
      <c r="E179" s="34">
        <v>44</v>
      </c>
      <c r="F179" s="36">
        <v>5524</v>
      </c>
      <c r="G179" s="16">
        <v>1</v>
      </c>
      <c r="H179" s="41">
        <v>30000</v>
      </c>
      <c r="I179" s="41">
        <v>61148</v>
      </c>
      <c r="J179" s="59" t="s">
        <v>2512</v>
      </c>
      <c r="K179" s="17" t="s">
        <v>1889</v>
      </c>
      <c r="L179" s="47" t="s">
        <v>2051</v>
      </c>
      <c r="M179" s="47" t="s">
        <v>2052</v>
      </c>
      <c r="N179" s="18">
        <v>9000000</v>
      </c>
      <c r="O179" s="13" t="str">
        <f>VLOOKUP(A:A,[1]ProjectInfoPivot!$1:$1048576,51,FALSE)</f>
        <v>Mortgage Recording Tax, Tax Exempt Bonds</v>
      </c>
      <c r="P179" s="54">
        <v>95</v>
      </c>
      <c r="Q179" s="54">
        <v>25</v>
      </c>
      <c r="R179" s="54">
        <v>86</v>
      </c>
      <c r="S179" s="54">
        <v>0</v>
      </c>
      <c r="T179" s="54">
        <v>0</v>
      </c>
      <c r="U179" s="54">
        <v>206</v>
      </c>
      <c r="V179" s="54">
        <v>145</v>
      </c>
      <c r="W179" s="54">
        <v>0</v>
      </c>
      <c r="X179" s="54">
        <v>0</v>
      </c>
      <c r="Y179" s="54">
        <v>65</v>
      </c>
      <c r="Z179" s="54">
        <v>45</v>
      </c>
      <c r="AA179" s="54">
        <v>0</v>
      </c>
      <c r="AB179" s="54">
        <v>0</v>
      </c>
      <c r="AC179" s="54">
        <v>0</v>
      </c>
      <c r="AD179" s="54">
        <v>0</v>
      </c>
      <c r="AE179" s="54">
        <v>0</v>
      </c>
      <c r="AF179" s="54">
        <v>100</v>
      </c>
      <c r="AG179" s="54" t="s">
        <v>2481</v>
      </c>
      <c r="AH179" s="54" t="s">
        <v>2481</v>
      </c>
      <c r="AI179" s="20">
        <v>0</v>
      </c>
      <c r="AJ179" s="20">
        <v>0</v>
      </c>
      <c r="AK179" s="20">
        <v>0</v>
      </c>
      <c r="AL179" s="20">
        <v>0</v>
      </c>
      <c r="AM179" s="20">
        <v>0</v>
      </c>
      <c r="AN179" s="20">
        <v>0</v>
      </c>
      <c r="AO179" s="20">
        <v>0</v>
      </c>
      <c r="AP179" s="21">
        <v>0</v>
      </c>
      <c r="AQ179" s="20">
        <v>0</v>
      </c>
      <c r="AR179" s="20">
        <v>17.225999999999999</v>
      </c>
      <c r="AS179" s="20">
        <v>0</v>
      </c>
      <c r="AT179" s="21">
        <v>17.225999999999999</v>
      </c>
      <c r="AU179" s="20">
        <v>0</v>
      </c>
      <c r="AV179" s="20">
        <v>0</v>
      </c>
      <c r="AW179" s="20">
        <v>0</v>
      </c>
      <c r="AX179" s="21">
        <v>0</v>
      </c>
      <c r="AY179" s="20">
        <v>0</v>
      </c>
      <c r="AZ179" s="20">
        <v>17.225999999999999</v>
      </c>
      <c r="BA179" s="20">
        <v>0</v>
      </c>
      <c r="BB179" s="21">
        <v>17.225999999999999</v>
      </c>
      <c r="BC179" s="20">
        <v>99.880799999999994</v>
      </c>
      <c r="BD179" s="20">
        <v>620.40530000000001</v>
      </c>
      <c r="BE179" s="20">
        <v>683.32500000000005</v>
      </c>
      <c r="BF179" s="21">
        <v>1303.7303000000002</v>
      </c>
      <c r="BG179" s="20">
        <v>185.49289999999999</v>
      </c>
      <c r="BH179" s="20">
        <v>1152.1806999999999</v>
      </c>
      <c r="BI179" s="20">
        <v>1269.0334</v>
      </c>
      <c r="BJ179" s="21">
        <v>2421.2141000000001</v>
      </c>
      <c r="BK179" s="20">
        <v>285.37369999999999</v>
      </c>
      <c r="BL179" s="20">
        <v>1772.586</v>
      </c>
      <c r="BM179" s="20">
        <v>1952.3584000000001</v>
      </c>
      <c r="BN179" s="21">
        <v>3724.9444000000003</v>
      </c>
      <c r="BO179" s="20">
        <v>291.30029999999999</v>
      </c>
      <c r="BP179" s="20">
        <v>2024.3263999999999</v>
      </c>
      <c r="BQ179" s="20">
        <v>1992.904</v>
      </c>
      <c r="BR179" s="21">
        <v>4017.2303999999999</v>
      </c>
      <c r="BS179" s="20">
        <v>0</v>
      </c>
      <c r="BT179" s="20">
        <v>0</v>
      </c>
      <c r="BU179" s="20">
        <v>0</v>
      </c>
      <c r="BV179" s="21">
        <v>0</v>
      </c>
      <c r="BW179" s="20">
        <f>VLOOKUP(A:A,[1]AssistancePivot!$1:$1048576,32,FALSE)</f>
        <v>0</v>
      </c>
      <c r="BX179" s="20">
        <f>VLOOKUP(A:A,[1]AssistancePivot!$1:$1048576,33,FALSE)</f>
        <v>0</v>
      </c>
      <c r="BY179" s="20">
        <f>VLOOKUP(A:A,[1]AssistancePivot!$1:$1048576,34,FALSE)</f>
        <v>0</v>
      </c>
      <c r="BZ179" s="20">
        <f>Table2[[#This Row],[Energy Tax Savings Through FY18]]+Table2[[#This Row],[Energy Tax Savings FY19 and After]]</f>
        <v>0</v>
      </c>
      <c r="CA179" s="20">
        <v>1.0225</v>
      </c>
      <c r="CB179" s="20">
        <v>10.7103</v>
      </c>
      <c r="CC179" s="20">
        <v>5.2497999999999996</v>
      </c>
      <c r="CD179" s="21">
        <v>15.960100000000001</v>
      </c>
      <c r="CE179" s="20">
        <v>334.45589999999999</v>
      </c>
      <c r="CF179" s="20">
        <v>2413.4958000000001</v>
      </c>
      <c r="CG179" s="20">
        <v>2288.1493999999998</v>
      </c>
      <c r="CH179" s="21">
        <v>4701.6451999999999</v>
      </c>
      <c r="CI179" s="20">
        <v>624.7337</v>
      </c>
      <c r="CJ179" s="20">
        <v>4427.1118999999999</v>
      </c>
      <c r="CK179" s="20">
        <v>4275.8036000000002</v>
      </c>
      <c r="CL179" s="21">
        <v>8702.9154999999992</v>
      </c>
      <c r="CM179" s="20">
        <v>1.0225</v>
      </c>
      <c r="CN179" s="20">
        <v>27.936299999999999</v>
      </c>
      <c r="CO179" s="20">
        <v>5.2497999999999996</v>
      </c>
      <c r="CP179" s="21">
        <v>33.186099999999996</v>
      </c>
      <c r="CQ179" s="20">
        <v>0</v>
      </c>
      <c r="CR179" s="20">
        <v>0</v>
      </c>
      <c r="CS179" s="20">
        <v>0</v>
      </c>
      <c r="CT179" s="21">
        <v>0</v>
      </c>
      <c r="CU179" s="20">
        <v>0</v>
      </c>
      <c r="CV179" s="20">
        <v>0</v>
      </c>
      <c r="CW179" s="20">
        <v>0</v>
      </c>
      <c r="CX179" s="21">
        <v>0</v>
      </c>
      <c r="CY179" s="20">
        <v>1.0225</v>
      </c>
      <c r="CZ179" s="20">
        <v>27.936299999999999</v>
      </c>
      <c r="DA179" s="20">
        <v>5.2497999999999996</v>
      </c>
      <c r="DB179" s="21">
        <v>33.186099999999996</v>
      </c>
      <c r="DC179" s="20">
        <v>291.30029999999999</v>
      </c>
      <c r="DD179" s="20">
        <v>2041.5524</v>
      </c>
      <c r="DE179" s="20">
        <v>1992.904</v>
      </c>
      <c r="DF179" s="21">
        <v>4034.4564</v>
      </c>
      <c r="DG179" s="20">
        <v>619.82960000000003</v>
      </c>
      <c r="DH179" s="20">
        <v>4186.0817999999999</v>
      </c>
      <c r="DI179" s="20">
        <v>4240.5078000000003</v>
      </c>
      <c r="DJ179" s="21">
        <v>8426.5895999999993</v>
      </c>
      <c r="DK179" s="20">
        <v>911.12990000000002</v>
      </c>
      <c r="DL179" s="20">
        <v>6227.6342000000004</v>
      </c>
      <c r="DM179" s="20">
        <v>6233.4117999999999</v>
      </c>
      <c r="DN179" s="20">
        <v>12461.046</v>
      </c>
      <c r="DO179" s="20">
        <v>910.10739999999998</v>
      </c>
      <c r="DP179" s="20">
        <v>6199.6979000000001</v>
      </c>
      <c r="DQ179" s="20">
        <v>6228.1620000000003</v>
      </c>
      <c r="DR179" s="22">
        <v>12427.859899999999</v>
      </c>
      <c r="DS179" s="22">
        <v>0</v>
      </c>
      <c r="DT179" s="22">
        <v>0</v>
      </c>
      <c r="DU179" s="22">
        <v>0</v>
      </c>
      <c r="DV179" s="22">
        <v>0</v>
      </c>
      <c r="DW179" s="52">
        <v>0</v>
      </c>
      <c r="DX179" s="52">
        <v>0</v>
      </c>
      <c r="DY179" s="52">
        <v>0</v>
      </c>
      <c r="DZ179" s="52">
        <v>206</v>
      </c>
      <c r="EA179" s="52">
        <v>0</v>
      </c>
      <c r="EB179" s="52">
        <v>0</v>
      </c>
      <c r="EC179" s="52">
        <v>0</v>
      </c>
      <c r="ED179" s="52">
        <v>206</v>
      </c>
      <c r="EE179" s="52">
        <v>0</v>
      </c>
      <c r="EF179" s="52">
        <v>0</v>
      </c>
      <c r="EG179" s="52">
        <v>0</v>
      </c>
      <c r="EH179" s="52">
        <v>100</v>
      </c>
      <c r="EI179" s="52">
        <v>206</v>
      </c>
      <c r="EJ179" s="52">
        <v>206</v>
      </c>
      <c r="EK179" s="52">
        <v>100</v>
      </c>
    </row>
    <row r="180" spans="1:141" s="23" customFormat="1" x14ac:dyDescent="0.2">
      <c r="A180" s="31">
        <v>93102</v>
      </c>
      <c r="B180" s="13" t="s">
        <v>318</v>
      </c>
      <c r="C180" s="14" t="s">
        <v>804</v>
      </c>
      <c r="D180" s="14" t="s">
        <v>1111</v>
      </c>
      <c r="E180" s="34">
        <v>13</v>
      </c>
      <c r="F180" s="36">
        <v>4083</v>
      </c>
      <c r="G180" s="16">
        <v>11</v>
      </c>
      <c r="H180" s="41">
        <v>27066</v>
      </c>
      <c r="I180" s="41">
        <v>56960</v>
      </c>
      <c r="J180" s="59" t="s">
        <v>2564</v>
      </c>
      <c r="K180" s="17" t="s">
        <v>1889</v>
      </c>
      <c r="L180" s="47" t="s">
        <v>2053</v>
      </c>
      <c r="M180" s="47" t="s">
        <v>2054</v>
      </c>
      <c r="N180" s="18">
        <v>37180000</v>
      </c>
      <c r="O180" s="13" t="str">
        <f>VLOOKUP(A:A,[1]ProjectInfoPivot!$1:$1048576,51,FALSE)</f>
        <v>Mortgage Recording Tax, Tax Exempt Bonds</v>
      </c>
      <c r="P180" s="54">
        <v>0</v>
      </c>
      <c r="Q180" s="54">
        <v>0</v>
      </c>
      <c r="R180" s="54">
        <v>75</v>
      </c>
      <c r="S180" s="54">
        <v>0</v>
      </c>
      <c r="T180" s="54">
        <v>0</v>
      </c>
      <c r="U180" s="54">
        <v>75</v>
      </c>
      <c r="V180" s="54">
        <v>75</v>
      </c>
      <c r="W180" s="54">
        <v>0</v>
      </c>
      <c r="X180" s="54">
        <v>0</v>
      </c>
      <c r="Y180" s="54">
        <v>84</v>
      </c>
      <c r="Z180" s="54">
        <v>0</v>
      </c>
      <c r="AA180" s="54">
        <v>0</v>
      </c>
      <c r="AB180" s="54">
        <v>0</v>
      </c>
      <c r="AC180" s="54">
        <v>0</v>
      </c>
      <c r="AD180" s="54">
        <v>0</v>
      </c>
      <c r="AE180" s="54">
        <v>0</v>
      </c>
      <c r="AF180" s="54">
        <v>64</v>
      </c>
      <c r="AG180" s="54" t="s">
        <v>2480</v>
      </c>
      <c r="AH180" s="54" t="s">
        <v>2481</v>
      </c>
      <c r="AI180" s="20">
        <v>0</v>
      </c>
      <c r="AJ180" s="20">
        <v>0</v>
      </c>
      <c r="AK180" s="20">
        <v>0</v>
      </c>
      <c r="AL180" s="20">
        <v>0</v>
      </c>
      <c r="AM180" s="20">
        <v>0</v>
      </c>
      <c r="AN180" s="20">
        <v>0</v>
      </c>
      <c r="AO180" s="20">
        <v>0</v>
      </c>
      <c r="AP180" s="21">
        <v>0</v>
      </c>
      <c r="AQ180" s="20">
        <v>0</v>
      </c>
      <c r="AR180" s="20">
        <v>272.57909999999998</v>
      </c>
      <c r="AS180" s="20">
        <v>0</v>
      </c>
      <c r="AT180" s="21">
        <v>272.57909999999998</v>
      </c>
      <c r="AU180" s="20">
        <v>0</v>
      </c>
      <c r="AV180" s="20">
        <v>0</v>
      </c>
      <c r="AW180" s="20">
        <v>0</v>
      </c>
      <c r="AX180" s="21">
        <v>0</v>
      </c>
      <c r="AY180" s="20">
        <v>0</v>
      </c>
      <c r="AZ180" s="20">
        <v>272.57909999999998</v>
      </c>
      <c r="BA180" s="20">
        <v>0</v>
      </c>
      <c r="BB180" s="21">
        <v>272.57909999999998</v>
      </c>
      <c r="BC180" s="20">
        <v>104.6236</v>
      </c>
      <c r="BD180" s="20">
        <v>8647.1905999999999</v>
      </c>
      <c r="BE180" s="20">
        <v>49.237200000000001</v>
      </c>
      <c r="BF180" s="21">
        <v>8696.4277999999995</v>
      </c>
      <c r="BG180" s="20">
        <v>194.30099999999999</v>
      </c>
      <c r="BH180" s="20">
        <v>16059.067999999999</v>
      </c>
      <c r="BI180" s="20">
        <v>91.440600000000003</v>
      </c>
      <c r="BJ180" s="21">
        <v>16150.508599999999</v>
      </c>
      <c r="BK180" s="20">
        <v>298.9246</v>
      </c>
      <c r="BL180" s="20">
        <v>24706.258600000001</v>
      </c>
      <c r="BM180" s="20">
        <v>140.67779999999999</v>
      </c>
      <c r="BN180" s="21">
        <v>24846.936400000002</v>
      </c>
      <c r="BO180" s="20">
        <v>288.72379999999998</v>
      </c>
      <c r="BP180" s="20">
        <v>27077.9247</v>
      </c>
      <c r="BQ180" s="20">
        <v>135.87719999999999</v>
      </c>
      <c r="BR180" s="21">
        <v>27213.801899999999</v>
      </c>
      <c r="BS180" s="20">
        <v>0</v>
      </c>
      <c r="BT180" s="20">
        <v>0</v>
      </c>
      <c r="BU180" s="20">
        <v>0</v>
      </c>
      <c r="BV180" s="21">
        <v>0</v>
      </c>
      <c r="BW180" s="20">
        <f>VLOOKUP(A:A,[1]AssistancePivot!$1:$1048576,32,FALSE)</f>
        <v>0</v>
      </c>
      <c r="BX180" s="20">
        <f>VLOOKUP(A:A,[1]AssistancePivot!$1:$1048576,33,FALSE)</f>
        <v>0</v>
      </c>
      <c r="BY180" s="20">
        <f>VLOOKUP(A:A,[1]AssistancePivot!$1:$1048576,34,FALSE)</f>
        <v>0</v>
      </c>
      <c r="BZ180" s="20">
        <f>Table2[[#This Row],[Energy Tax Savings Through FY18]]+Table2[[#This Row],[Energy Tax Savings FY19 and After]]</f>
        <v>0</v>
      </c>
      <c r="CA180" s="20">
        <v>10.681900000000001</v>
      </c>
      <c r="CB180" s="20">
        <v>106.4658</v>
      </c>
      <c r="CC180" s="20">
        <v>4.8570000000000002</v>
      </c>
      <c r="CD180" s="21">
        <v>111.3228</v>
      </c>
      <c r="CE180" s="20">
        <v>317.95</v>
      </c>
      <c r="CF180" s="20">
        <v>31069.7435</v>
      </c>
      <c r="CG180" s="20">
        <v>149.63149999999999</v>
      </c>
      <c r="CH180" s="21">
        <v>31219.375</v>
      </c>
      <c r="CI180" s="20">
        <v>595.99189999999999</v>
      </c>
      <c r="CJ180" s="20">
        <v>58041.202400000002</v>
      </c>
      <c r="CK180" s="20">
        <v>280.65170000000001</v>
      </c>
      <c r="CL180" s="21">
        <v>58321.854100000004</v>
      </c>
      <c r="CM180" s="20">
        <v>10.681900000000001</v>
      </c>
      <c r="CN180" s="20">
        <v>379.04489999999998</v>
      </c>
      <c r="CO180" s="20">
        <v>4.8570000000000002</v>
      </c>
      <c r="CP180" s="21">
        <v>383.90190000000001</v>
      </c>
      <c r="CQ180" s="20">
        <v>0</v>
      </c>
      <c r="CR180" s="20">
        <v>0</v>
      </c>
      <c r="CS180" s="20">
        <v>0</v>
      </c>
      <c r="CT180" s="21">
        <v>0</v>
      </c>
      <c r="CU180" s="20">
        <v>0</v>
      </c>
      <c r="CV180" s="20">
        <v>0</v>
      </c>
      <c r="CW180" s="20">
        <v>0</v>
      </c>
      <c r="CX180" s="21">
        <v>0</v>
      </c>
      <c r="CY180" s="20">
        <v>10.681900000000001</v>
      </c>
      <c r="CZ180" s="20">
        <v>379.04489999999998</v>
      </c>
      <c r="DA180" s="20">
        <v>4.8570000000000002</v>
      </c>
      <c r="DB180" s="21">
        <v>383.90190000000001</v>
      </c>
      <c r="DC180" s="20">
        <v>288.72379999999998</v>
      </c>
      <c r="DD180" s="20">
        <v>27350.503799999999</v>
      </c>
      <c r="DE180" s="20">
        <v>135.87719999999999</v>
      </c>
      <c r="DF180" s="21">
        <v>27486.380999999998</v>
      </c>
      <c r="DG180" s="20">
        <v>616.87459999999999</v>
      </c>
      <c r="DH180" s="20">
        <v>55776.002099999998</v>
      </c>
      <c r="DI180" s="20">
        <v>290.30930000000001</v>
      </c>
      <c r="DJ180" s="21">
        <v>56066.311399999999</v>
      </c>
      <c r="DK180" s="20">
        <v>905.59839999999997</v>
      </c>
      <c r="DL180" s="20">
        <v>83126.505900000004</v>
      </c>
      <c r="DM180" s="20">
        <v>426.18650000000002</v>
      </c>
      <c r="DN180" s="20">
        <v>83552.6924</v>
      </c>
      <c r="DO180" s="20">
        <v>894.91650000000004</v>
      </c>
      <c r="DP180" s="20">
        <v>82747.460999999996</v>
      </c>
      <c r="DQ180" s="20">
        <v>421.3295</v>
      </c>
      <c r="DR180" s="22">
        <v>83168.790500000003</v>
      </c>
      <c r="DS180" s="22">
        <v>0</v>
      </c>
      <c r="DT180" s="22">
        <v>0</v>
      </c>
      <c r="DU180" s="22">
        <v>0</v>
      </c>
      <c r="DV180" s="22">
        <v>0</v>
      </c>
      <c r="DW180" s="52">
        <v>0</v>
      </c>
      <c r="DX180" s="52">
        <v>0</v>
      </c>
      <c r="DY180" s="52">
        <v>0</v>
      </c>
      <c r="DZ180" s="52">
        <v>75</v>
      </c>
      <c r="EA180" s="52">
        <v>0</v>
      </c>
      <c r="EB180" s="52">
        <v>0</v>
      </c>
      <c r="EC180" s="52">
        <v>0</v>
      </c>
      <c r="ED180" s="52">
        <v>75</v>
      </c>
      <c r="EE180" s="52">
        <v>0</v>
      </c>
      <c r="EF180" s="52">
        <v>0</v>
      </c>
      <c r="EG180" s="52">
        <v>0</v>
      </c>
      <c r="EH180" s="52">
        <v>100</v>
      </c>
      <c r="EI180" s="52">
        <v>75</v>
      </c>
      <c r="EJ180" s="52">
        <v>75</v>
      </c>
      <c r="EK180" s="52">
        <v>100</v>
      </c>
    </row>
    <row r="181" spans="1:141" s="23" customFormat="1" ht="25.5" x14ac:dyDescent="0.2">
      <c r="A181" s="31">
        <v>93103</v>
      </c>
      <c r="B181" s="13" t="s">
        <v>319</v>
      </c>
      <c r="C181" s="14" t="s">
        <v>805</v>
      </c>
      <c r="D181" s="14" t="s">
        <v>1111</v>
      </c>
      <c r="E181" s="34">
        <v>17</v>
      </c>
      <c r="F181" s="36">
        <v>2386</v>
      </c>
      <c r="G181" s="16">
        <v>136</v>
      </c>
      <c r="H181" s="41">
        <v>27746</v>
      </c>
      <c r="I181" s="41">
        <v>27840</v>
      </c>
      <c r="J181" s="59" t="s">
        <v>2535</v>
      </c>
      <c r="K181" s="17" t="s">
        <v>1857</v>
      </c>
      <c r="L181" s="47" t="s">
        <v>2055</v>
      </c>
      <c r="M181" s="47" t="s">
        <v>1967</v>
      </c>
      <c r="N181" s="18">
        <v>1850000</v>
      </c>
      <c r="O181" s="13" t="str">
        <f>VLOOKUP(A:A,[1]ProjectInfoPivot!$1:$1048576,51,FALSE)</f>
        <v>Business Incentive Rate, Mortgage Recording Tax, Payment In Lieu Of Taxes, Sales Tax, Tax Exempt Bonds</v>
      </c>
      <c r="P181" s="54">
        <v>0</v>
      </c>
      <c r="Q181" s="54">
        <v>0</v>
      </c>
      <c r="R181" s="54">
        <v>0</v>
      </c>
      <c r="S181" s="54">
        <v>0</v>
      </c>
      <c r="T181" s="54">
        <v>0</v>
      </c>
      <c r="U181" s="54">
        <v>0</v>
      </c>
      <c r="V181" s="54">
        <v>0</v>
      </c>
      <c r="W181" s="54">
        <v>0</v>
      </c>
      <c r="X181" s="54">
        <v>0</v>
      </c>
      <c r="Y181" s="54">
        <v>36</v>
      </c>
      <c r="Z181" s="54">
        <v>17</v>
      </c>
      <c r="AA181" s="54">
        <v>0</v>
      </c>
      <c r="AB181" s="54">
        <v>0</v>
      </c>
      <c r="AC181" s="54">
        <v>0</v>
      </c>
      <c r="AD181" s="54">
        <v>0</v>
      </c>
      <c r="AE181" s="54">
        <v>0</v>
      </c>
      <c r="AF181" s="54"/>
      <c r="AG181" s="54"/>
      <c r="AH181" s="54"/>
      <c r="AI181" s="20">
        <v>31.661999999999999</v>
      </c>
      <c r="AJ181" s="20">
        <v>327.29840000000002</v>
      </c>
      <c r="AK181" s="20">
        <v>0</v>
      </c>
      <c r="AL181" s="20">
        <v>327.29840000000002</v>
      </c>
      <c r="AM181" s="20">
        <v>56.8523</v>
      </c>
      <c r="AN181" s="20">
        <v>970.29539999999997</v>
      </c>
      <c r="AO181" s="20">
        <v>0</v>
      </c>
      <c r="AP181" s="21">
        <v>970.29539999999997</v>
      </c>
      <c r="AQ181" s="20">
        <v>0</v>
      </c>
      <c r="AR181" s="20">
        <v>33.048400000000001</v>
      </c>
      <c r="AS181" s="20">
        <v>0</v>
      </c>
      <c r="AT181" s="21">
        <v>33.048400000000001</v>
      </c>
      <c r="AU181" s="20">
        <v>31.402200000000001</v>
      </c>
      <c r="AV181" s="20">
        <v>1043.3210999999999</v>
      </c>
      <c r="AW181" s="20">
        <v>0</v>
      </c>
      <c r="AX181" s="21">
        <v>1043.3210999999999</v>
      </c>
      <c r="AY181" s="20">
        <v>0</v>
      </c>
      <c r="AZ181" s="20">
        <v>33.048400000000001</v>
      </c>
      <c r="BA181" s="20">
        <v>0</v>
      </c>
      <c r="BB181" s="21">
        <v>33.048400000000001</v>
      </c>
      <c r="BC181" s="20">
        <v>0</v>
      </c>
      <c r="BD181" s="20">
        <v>421.3664</v>
      </c>
      <c r="BE181" s="20">
        <v>0</v>
      </c>
      <c r="BF181" s="21">
        <v>421.3664</v>
      </c>
      <c r="BG181" s="20">
        <v>0</v>
      </c>
      <c r="BH181" s="20">
        <v>782.53769999999997</v>
      </c>
      <c r="BI181" s="20">
        <v>0</v>
      </c>
      <c r="BJ181" s="21">
        <v>782.53769999999997</v>
      </c>
      <c r="BK181" s="20">
        <v>57.112099999999998</v>
      </c>
      <c r="BL181" s="20">
        <v>1458.1768</v>
      </c>
      <c r="BM181" s="20">
        <v>0</v>
      </c>
      <c r="BN181" s="21">
        <v>1458.1768</v>
      </c>
      <c r="BO181" s="20">
        <v>0</v>
      </c>
      <c r="BP181" s="20">
        <v>3650.3827000000001</v>
      </c>
      <c r="BQ181" s="20">
        <v>0</v>
      </c>
      <c r="BR181" s="21">
        <v>3650.3827000000001</v>
      </c>
      <c r="BS181" s="20">
        <v>0</v>
      </c>
      <c r="BT181" s="20">
        <v>0</v>
      </c>
      <c r="BU181" s="20">
        <v>0</v>
      </c>
      <c r="BV181" s="21">
        <v>0</v>
      </c>
      <c r="BW181" s="20">
        <f>VLOOKUP(A:A,[1]AssistancePivot!$1:$1048576,32,FALSE)</f>
        <v>0</v>
      </c>
      <c r="BX181" s="20">
        <f>VLOOKUP(A:A,[1]AssistancePivot!$1:$1048576,33,FALSE)</f>
        <v>1.8099000000000001</v>
      </c>
      <c r="BY181" s="20">
        <f>VLOOKUP(A:A,[1]AssistancePivot!$1:$1048576,34,FALSE)</f>
        <v>0</v>
      </c>
      <c r="BZ181" s="20">
        <f>Table2[[#This Row],[Energy Tax Savings Through FY18]]+Table2[[#This Row],[Energy Tax Savings FY19 and After]]</f>
        <v>1.8099000000000001</v>
      </c>
      <c r="CA181" s="20">
        <v>0</v>
      </c>
      <c r="CB181" s="20">
        <v>12.8055</v>
      </c>
      <c r="CC181" s="20">
        <v>0</v>
      </c>
      <c r="CD181" s="21">
        <v>12.8055</v>
      </c>
      <c r="CE181" s="20">
        <v>0</v>
      </c>
      <c r="CF181" s="20">
        <v>1558.4682</v>
      </c>
      <c r="CG181" s="20">
        <v>0</v>
      </c>
      <c r="CH181" s="21">
        <v>1558.4682</v>
      </c>
      <c r="CI181" s="20">
        <v>0</v>
      </c>
      <c r="CJ181" s="20">
        <v>5194.2354999999998</v>
      </c>
      <c r="CK181" s="20">
        <v>0</v>
      </c>
      <c r="CL181" s="21">
        <v>5194.2354999999998</v>
      </c>
      <c r="CM181" s="20">
        <v>31.402200000000001</v>
      </c>
      <c r="CN181" s="20">
        <v>1090.9848999999999</v>
      </c>
      <c r="CO181" s="20">
        <v>0</v>
      </c>
      <c r="CP181" s="21">
        <v>1090.9848999999999</v>
      </c>
      <c r="CQ181" s="20">
        <v>0</v>
      </c>
      <c r="CR181" s="20">
        <v>0</v>
      </c>
      <c r="CS181" s="20">
        <v>0</v>
      </c>
      <c r="CT181" s="21">
        <v>0</v>
      </c>
      <c r="CU181" s="20">
        <v>0</v>
      </c>
      <c r="CV181" s="20">
        <v>0</v>
      </c>
      <c r="CW181" s="20">
        <v>0</v>
      </c>
      <c r="CX181" s="21">
        <v>0</v>
      </c>
      <c r="CY181" s="20">
        <v>31.402200000000001</v>
      </c>
      <c r="CZ181" s="20">
        <v>1090.9848999999999</v>
      </c>
      <c r="DA181" s="20">
        <v>0</v>
      </c>
      <c r="DB181" s="21">
        <v>1090.9848999999999</v>
      </c>
      <c r="DC181" s="20">
        <v>88.514300000000006</v>
      </c>
      <c r="DD181" s="20">
        <v>4981.0249000000003</v>
      </c>
      <c r="DE181" s="20">
        <v>0</v>
      </c>
      <c r="DF181" s="21">
        <v>4981.0249000000003</v>
      </c>
      <c r="DG181" s="20">
        <v>0</v>
      </c>
      <c r="DH181" s="20">
        <v>2762.3723</v>
      </c>
      <c r="DI181" s="20">
        <v>0</v>
      </c>
      <c r="DJ181" s="21">
        <v>2762.3723</v>
      </c>
      <c r="DK181" s="20">
        <v>88.514300000000006</v>
      </c>
      <c r="DL181" s="20">
        <v>7743.3972000000003</v>
      </c>
      <c r="DM181" s="20">
        <v>0</v>
      </c>
      <c r="DN181" s="20">
        <v>7743.3972000000003</v>
      </c>
      <c r="DO181" s="20">
        <v>57.112099999999998</v>
      </c>
      <c r="DP181" s="20">
        <v>6652.4123</v>
      </c>
      <c r="DQ181" s="20">
        <v>0</v>
      </c>
      <c r="DR181" s="22">
        <v>6652.4123</v>
      </c>
      <c r="DS181" s="22">
        <v>0</v>
      </c>
      <c r="DT181" s="22">
        <v>0</v>
      </c>
      <c r="DU181" s="22">
        <v>0</v>
      </c>
      <c r="DV181" s="22">
        <v>0</v>
      </c>
      <c r="DW181" s="52"/>
      <c r="DX181" s="52"/>
      <c r="DY181" s="52"/>
      <c r="DZ181" s="52"/>
      <c r="EA181" s="52"/>
      <c r="EB181" s="52"/>
      <c r="EC181" s="52"/>
      <c r="ED181" s="52"/>
      <c r="EE181" s="52"/>
      <c r="EF181" s="52"/>
      <c r="EG181" s="52"/>
      <c r="EH181" s="52"/>
      <c r="EI181" s="52"/>
      <c r="EJ181" s="52"/>
      <c r="EK181" s="52"/>
    </row>
    <row r="182" spans="1:141" s="23" customFormat="1" x14ac:dyDescent="0.2">
      <c r="A182" s="31">
        <v>93104</v>
      </c>
      <c r="B182" s="13" t="s">
        <v>320</v>
      </c>
      <c r="C182" s="14" t="s">
        <v>806</v>
      </c>
      <c r="D182" s="14" t="s">
        <v>1109</v>
      </c>
      <c r="E182" s="34">
        <v>47</v>
      </c>
      <c r="F182" s="36">
        <v>7160</v>
      </c>
      <c r="G182" s="16">
        <v>1</v>
      </c>
      <c r="H182" s="41">
        <v>345711</v>
      </c>
      <c r="I182" s="41">
        <v>613183</v>
      </c>
      <c r="J182" s="59" t="s">
        <v>2526</v>
      </c>
      <c r="K182" s="17" t="s">
        <v>1889</v>
      </c>
      <c r="L182" s="47" t="s">
        <v>2053</v>
      </c>
      <c r="M182" s="47" t="s">
        <v>1924</v>
      </c>
      <c r="N182" s="18">
        <v>16170000</v>
      </c>
      <c r="O182" s="13" t="str">
        <f>VLOOKUP(A:A,[1]ProjectInfoPivot!$1:$1048576,51,FALSE)</f>
        <v>Mortgage Recording Tax, Tax Exempt Bonds</v>
      </c>
      <c r="P182" s="54">
        <v>9</v>
      </c>
      <c r="Q182" s="54">
        <v>0</v>
      </c>
      <c r="R182" s="54">
        <v>167</v>
      </c>
      <c r="S182" s="54">
        <v>0</v>
      </c>
      <c r="T182" s="54">
        <v>0</v>
      </c>
      <c r="U182" s="54">
        <v>176</v>
      </c>
      <c r="V182" s="54">
        <v>171</v>
      </c>
      <c r="W182" s="54">
        <v>0</v>
      </c>
      <c r="X182" s="54">
        <v>0</v>
      </c>
      <c r="Y182" s="54">
        <v>78</v>
      </c>
      <c r="Z182" s="54">
        <v>207</v>
      </c>
      <c r="AA182" s="54">
        <v>0</v>
      </c>
      <c r="AB182" s="54">
        <v>0</v>
      </c>
      <c r="AC182" s="54">
        <v>0</v>
      </c>
      <c r="AD182" s="54">
        <v>0</v>
      </c>
      <c r="AE182" s="54">
        <v>0</v>
      </c>
      <c r="AF182" s="54">
        <v>91</v>
      </c>
      <c r="AG182" s="54" t="s">
        <v>2480</v>
      </c>
      <c r="AH182" s="54" t="s">
        <v>2481</v>
      </c>
      <c r="AI182" s="20">
        <v>0</v>
      </c>
      <c r="AJ182" s="20">
        <v>0</v>
      </c>
      <c r="AK182" s="20">
        <v>0</v>
      </c>
      <c r="AL182" s="20">
        <v>0</v>
      </c>
      <c r="AM182" s="20">
        <v>0</v>
      </c>
      <c r="AN182" s="20">
        <v>0</v>
      </c>
      <c r="AO182" s="20">
        <v>0</v>
      </c>
      <c r="AP182" s="21">
        <v>0</v>
      </c>
      <c r="AQ182" s="20">
        <v>0</v>
      </c>
      <c r="AR182" s="20">
        <v>74.850200000000001</v>
      </c>
      <c r="AS182" s="20">
        <v>0</v>
      </c>
      <c r="AT182" s="21">
        <v>74.850200000000001</v>
      </c>
      <c r="AU182" s="20">
        <v>0</v>
      </c>
      <c r="AV182" s="20">
        <v>0</v>
      </c>
      <c r="AW182" s="20">
        <v>0</v>
      </c>
      <c r="AX182" s="21">
        <v>0</v>
      </c>
      <c r="AY182" s="20">
        <v>0</v>
      </c>
      <c r="AZ182" s="20">
        <v>74.850200000000001</v>
      </c>
      <c r="BA182" s="20">
        <v>0</v>
      </c>
      <c r="BB182" s="21">
        <v>74.850200000000001</v>
      </c>
      <c r="BC182" s="20">
        <v>85.737700000000004</v>
      </c>
      <c r="BD182" s="20">
        <v>1050.0224000000001</v>
      </c>
      <c r="BE182" s="20">
        <v>295.01859999999999</v>
      </c>
      <c r="BF182" s="21">
        <v>1345.0410000000002</v>
      </c>
      <c r="BG182" s="20">
        <v>159.22720000000001</v>
      </c>
      <c r="BH182" s="20">
        <v>1950.0418</v>
      </c>
      <c r="BI182" s="20">
        <v>547.89229999999998</v>
      </c>
      <c r="BJ182" s="21">
        <v>2497.9340999999999</v>
      </c>
      <c r="BK182" s="20">
        <v>244.9649</v>
      </c>
      <c r="BL182" s="20">
        <v>3000.0641999999998</v>
      </c>
      <c r="BM182" s="20">
        <v>842.91089999999997</v>
      </c>
      <c r="BN182" s="21">
        <v>3842.9750999999997</v>
      </c>
      <c r="BO182" s="20">
        <v>244.8965</v>
      </c>
      <c r="BP182" s="20">
        <v>3340.3094999999998</v>
      </c>
      <c r="BQ182" s="20">
        <v>842.67550000000006</v>
      </c>
      <c r="BR182" s="21">
        <v>4182.9849999999997</v>
      </c>
      <c r="BS182" s="20">
        <v>0</v>
      </c>
      <c r="BT182" s="20">
        <v>0</v>
      </c>
      <c r="BU182" s="20">
        <v>0</v>
      </c>
      <c r="BV182" s="21">
        <v>0</v>
      </c>
      <c r="BW182" s="20">
        <f>VLOOKUP(A:A,[1]AssistancePivot!$1:$1048576,32,FALSE)</f>
        <v>0</v>
      </c>
      <c r="BX182" s="20">
        <f>VLOOKUP(A:A,[1]AssistancePivot!$1:$1048576,33,FALSE)</f>
        <v>0</v>
      </c>
      <c r="BY182" s="20">
        <f>VLOOKUP(A:A,[1]AssistancePivot!$1:$1048576,34,FALSE)</f>
        <v>0</v>
      </c>
      <c r="BZ182" s="20">
        <f>Table2[[#This Row],[Energy Tax Savings Through FY18]]+Table2[[#This Row],[Energy Tax Savings FY19 and After]]</f>
        <v>0</v>
      </c>
      <c r="CA182" s="20">
        <v>6.1184000000000003</v>
      </c>
      <c r="CB182" s="20">
        <v>106.0339</v>
      </c>
      <c r="CC182" s="20">
        <v>18.1754</v>
      </c>
      <c r="CD182" s="21">
        <v>124.2093</v>
      </c>
      <c r="CE182" s="20">
        <v>287.09719999999999</v>
      </c>
      <c r="CF182" s="20">
        <v>4285.4712</v>
      </c>
      <c r="CG182" s="20">
        <v>987.88559999999995</v>
      </c>
      <c r="CH182" s="21">
        <v>5273.3567999999996</v>
      </c>
      <c r="CI182" s="20">
        <v>525.87530000000004</v>
      </c>
      <c r="CJ182" s="20">
        <v>7519.7467999999999</v>
      </c>
      <c r="CK182" s="20">
        <v>1812.3857</v>
      </c>
      <c r="CL182" s="21">
        <v>9332.1324999999997</v>
      </c>
      <c r="CM182" s="20">
        <v>6.1184000000000003</v>
      </c>
      <c r="CN182" s="20">
        <v>180.88409999999999</v>
      </c>
      <c r="CO182" s="20">
        <v>18.1754</v>
      </c>
      <c r="CP182" s="21">
        <v>199.05949999999999</v>
      </c>
      <c r="CQ182" s="20">
        <v>0</v>
      </c>
      <c r="CR182" s="20">
        <v>0</v>
      </c>
      <c r="CS182" s="20">
        <v>0</v>
      </c>
      <c r="CT182" s="21">
        <v>0</v>
      </c>
      <c r="CU182" s="20">
        <v>0</v>
      </c>
      <c r="CV182" s="20">
        <v>0</v>
      </c>
      <c r="CW182" s="20">
        <v>0</v>
      </c>
      <c r="CX182" s="21">
        <v>0</v>
      </c>
      <c r="CY182" s="20">
        <v>6.1184000000000003</v>
      </c>
      <c r="CZ182" s="20">
        <v>180.88409999999999</v>
      </c>
      <c r="DA182" s="20">
        <v>18.1754</v>
      </c>
      <c r="DB182" s="21">
        <v>199.05949999999999</v>
      </c>
      <c r="DC182" s="20">
        <v>244.8965</v>
      </c>
      <c r="DD182" s="20">
        <v>3415.1597000000002</v>
      </c>
      <c r="DE182" s="20">
        <v>842.67550000000006</v>
      </c>
      <c r="DF182" s="21">
        <v>4257.8352000000004</v>
      </c>
      <c r="DG182" s="20">
        <v>532.06209999999999</v>
      </c>
      <c r="DH182" s="20">
        <v>7285.5353999999998</v>
      </c>
      <c r="DI182" s="20">
        <v>1830.7964999999999</v>
      </c>
      <c r="DJ182" s="21">
        <v>9116.3318999999992</v>
      </c>
      <c r="DK182" s="20">
        <v>776.95860000000005</v>
      </c>
      <c r="DL182" s="20">
        <v>10700.695100000001</v>
      </c>
      <c r="DM182" s="20">
        <v>2673.4720000000002</v>
      </c>
      <c r="DN182" s="20">
        <v>13374.167100000001</v>
      </c>
      <c r="DO182" s="20">
        <v>770.84019999999998</v>
      </c>
      <c r="DP182" s="20">
        <v>10519.811</v>
      </c>
      <c r="DQ182" s="20">
        <v>2655.2966000000001</v>
      </c>
      <c r="DR182" s="22">
        <v>13175.107599999999</v>
      </c>
      <c r="DS182" s="22">
        <v>0</v>
      </c>
      <c r="DT182" s="22">
        <v>0</v>
      </c>
      <c r="DU182" s="22">
        <v>0</v>
      </c>
      <c r="DV182" s="22">
        <v>0</v>
      </c>
      <c r="DW182" s="52">
        <v>0</v>
      </c>
      <c r="DX182" s="52">
        <v>0</v>
      </c>
      <c r="DY182" s="52">
        <v>0</v>
      </c>
      <c r="DZ182" s="52">
        <v>167</v>
      </c>
      <c r="EA182" s="52">
        <v>0</v>
      </c>
      <c r="EB182" s="52">
        <v>0</v>
      </c>
      <c r="EC182" s="52">
        <v>0</v>
      </c>
      <c r="ED182" s="52">
        <v>167</v>
      </c>
      <c r="EE182" s="52">
        <v>0</v>
      </c>
      <c r="EF182" s="52">
        <v>0</v>
      </c>
      <c r="EG182" s="52">
        <v>0</v>
      </c>
      <c r="EH182" s="52">
        <v>100</v>
      </c>
      <c r="EI182" s="52">
        <v>167</v>
      </c>
      <c r="EJ182" s="52">
        <v>167</v>
      </c>
      <c r="EK182" s="52">
        <v>100</v>
      </c>
    </row>
    <row r="183" spans="1:141" s="23" customFormat="1" x14ac:dyDescent="0.2">
      <c r="A183" s="31">
        <v>93127</v>
      </c>
      <c r="B183" s="13" t="s">
        <v>321</v>
      </c>
      <c r="C183" s="14" t="s">
        <v>807</v>
      </c>
      <c r="D183" s="14" t="s">
        <v>1112</v>
      </c>
      <c r="E183" s="34">
        <v>1</v>
      </c>
      <c r="F183" s="36">
        <v>127</v>
      </c>
      <c r="G183" s="16">
        <v>18</v>
      </c>
      <c r="H183" s="41">
        <v>42601</v>
      </c>
      <c r="I183" s="41">
        <v>550000</v>
      </c>
      <c r="J183" s="59" t="s">
        <v>2589</v>
      </c>
      <c r="K183" s="17" t="s">
        <v>2042</v>
      </c>
      <c r="L183" s="47" t="s">
        <v>2056</v>
      </c>
      <c r="M183" s="47" t="s">
        <v>2057</v>
      </c>
      <c r="N183" s="18">
        <v>0</v>
      </c>
      <c r="O183" s="13" t="str">
        <f>VLOOKUP(A:A,[1]ProjectInfoPivot!$1:$1048576,51,FALSE)</f>
        <v>Business Incentive Rate</v>
      </c>
      <c r="P183" s="54">
        <v>0</v>
      </c>
      <c r="Q183" s="54">
        <v>4</v>
      </c>
      <c r="R183" s="54">
        <v>279</v>
      </c>
      <c r="S183" s="54">
        <v>0</v>
      </c>
      <c r="T183" s="54">
        <v>0</v>
      </c>
      <c r="U183" s="54">
        <v>283</v>
      </c>
      <c r="V183" s="54">
        <v>281</v>
      </c>
      <c r="W183" s="54">
        <v>0</v>
      </c>
      <c r="X183" s="54">
        <v>0</v>
      </c>
      <c r="Y183" s="54">
        <v>209</v>
      </c>
      <c r="Z183" s="54">
        <v>0</v>
      </c>
      <c r="AA183" s="54">
        <v>87</v>
      </c>
      <c r="AB183" s="54">
        <v>0</v>
      </c>
      <c r="AC183" s="54">
        <v>1</v>
      </c>
      <c r="AD183" s="54">
        <v>5</v>
      </c>
      <c r="AE183" s="54">
        <v>7</v>
      </c>
      <c r="AF183" s="54">
        <v>29</v>
      </c>
      <c r="AG183" s="54" t="s">
        <v>2480</v>
      </c>
      <c r="AH183" s="54" t="s">
        <v>2481</v>
      </c>
      <c r="AI183" s="20">
        <v>1825.9386999999999</v>
      </c>
      <c r="AJ183" s="20">
        <v>14057.2901</v>
      </c>
      <c r="AK183" s="20">
        <v>616.83270000000005</v>
      </c>
      <c r="AL183" s="20">
        <v>14674.122800000001</v>
      </c>
      <c r="AM183" s="20">
        <v>3391.0291000000002</v>
      </c>
      <c r="AN183" s="20">
        <v>26561.465199999999</v>
      </c>
      <c r="AO183" s="20">
        <v>1145.5463999999999</v>
      </c>
      <c r="AP183" s="21">
        <v>27707.011599999998</v>
      </c>
      <c r="AQ183" s="20">
        <v>0</v>
      </c>
      <c r="AR183" s="20">
        <v>0</v>
      </c>
      <c r="AS183" s="20">
        <v>0</v>
      </c>
      <c r="AT183" s="21">
        <v>0</v>
      </c>
      <c r="AU183" s="20">
        <v>0</v>
      </c>
      <c r="AV183" s="20">
        <v>0</v>
      </c>
      <c r="AW183" s="20">
        <v>0</v>
      </c>
      <c r="AX183" s="21">
        <v>0</v>
      </c>
      <c r="AY183" s="20">
        <v>0</v>
      </c>
      <c r="AZ183" s="20">
        <v>0</v>
      </c>
      <c r="BA183" s="20">
        <v>0</v>
      </c>
      <c r="BB183" s="21">
        <v>0</v>
      </c>
      <c r="BC183" s="20">
        <v>1241.3333</v>
      </c>
      <c r="BD183" s="20">
        <v>9802.5113999999994</v>
      </c>
      <c r="BE183" s="20">
        <v>419.34320000000002</v>
      </c>
      <c r="BF183" s="21">
        <v>10221.854599999999</v>
      </c>
      <c r="BG183" s="20">
        <v>2305.3332</v>
      </c>
      <c r="BH183" s="20">
        <v>18204.6639</v>
      </c>
      <c r="BI183" s="20">
        <v>778.78020000000004</v>
      </c>
      <c r="BJ183" s="21">
        <v>18983.444100000001</v>
      </c>
      <c r="BK183" s="20">
        <v>8763.6342999999997</v>
      </c>
      <c r="BL183" s="20">
        <v>68625.930600000007</v>
      </c>
      <c r="BM183" s="20">
        <v>2960.5025000000001</v>
      </c>
      <c r="BN183" s="21">
        <v>71586.433100000009</v>
      </c>
      <c r="BO183" s="20">
        <v>4112.8591999999999</v>
      </c>
      <c r="BP183" s="20">
        <v>46971.172299999998</v>
      </c>
      <c r="BQ183" s="20">
        <v>1389.3927000000001</v>
      </c>
      <c r="BR183" s="21">
        <v>48360.564999999995</v>
      </c>
      <c r="BS183" s="20">
        <v>0</v>
      </c>
      <c r="BT183" s="20">
        <v>0</v>
      </c>
      <c r="BU183" s="20">
        <v>0</v>
      </c>
      <c r="BV183" s="21">
        <v>0</v>
      </c>
      <c r="BW183" s="20">
        <f>VLOOKUP(A:A,[1]AssistancePivot!$1:$1048576,32,FALSE)</f>
        <v>0</v>
      </c>
      <c r="BX183" s="20">
        <f>VLOOKUP(A:A,[1]AssistancePivot!$1:$1048576,33,FALSE)</f>
        <v>10.592599999999999</v>
      </c>
      <c r="BY183" s="20">
        <f>VLOOKUP(A:A,[1]AssistancePivot!$1:$1048576,34,FALSE)</f>
        <v>0</v>
      </c>
      <c r="BZ183" s="20">
        <f>Table2[[#This Row],[Energy Tax Savings Through FY18]]+Table2[[#This Row],[Energy Tax Savings FY19 and After]]</f>
        <v>10.592599999999999</v>
      </c>
      <c r="CA183" s="20">
        <v>0</v>
      </c>
      <c r="CB183" s="20">
        <v>0</v>
      </c>
      <c r="CC183" s="20">
        <v>0</v>
      </c>
      <c r="CD183" s="21">
        <v>0</v>
      </c>
      <c r="CE183" s="20">
        <v>3463.1084999999998</v>
      </c>
      <c r="CF183" s="20">
        <v>32152.257300000001</v>
      </c>
      <c r="CG183" s="20">
        <v>1169.896</v>
      </c>
      <c r="CH183" s="21">
        <v>33322.153299999998</v>
      </c>
      <c r="CI183" s="20">
        <v>7575.9677000000001</v>
      </c>
      <c r="CJ183" s="20">
        <v>79112.837</v>
      </c>
      <c r="CK183" s="20">
        <v>2559.2887000000001</v>
      </c>
      <c r="CL183" s="21">
        <v>81672.125700000004</v>
      </c>
      <c r="CM183" s="20">
        <v>0</v>
      </c>
      <c r="CN183" s="20">
        <v>10.592599999999999</v>
      </c>
      <c r="CO183" s="20">
        <v>0</v>
      </c>
      <c r="CP183" s="21">
        <v>10.592599999999999</v>
      </c>
      <c r="CQ183" s="20">
        <v>0</v>
      </c>
      <c r="CR183" s="20">
        <v>0</v>
      </c>
      <c r="CS183" s="20">
        <v>0</v>
      </c>
      <c r="CT183" s="21">
        <v>0</v>
      </c>
      <c r="CU183" s="20">
        <v>0</v>
      </c>
      <c r="CV183" s="20">
        <v>0</v>
      </c>
      <c r="CW183" s="20">
        <v>0</v>
      </c>
      <c r="CX183" s="21">
        <v>0</v>
      </c>
      <c r="CY183" s="20">
        <v>0</v>
      </c>
      <c r="CZ183" s="20">
        <v>10.592599999999999</v>
      </c>
      <c r="DA183" s="20">
        <v>0</v>
      </c>
      <c r="DB183" s="21">
        <v>10.592599999999999</v>
      </c>
      <c r="DC183" s="20">
        <v>9329.8269999999993</v>
      </c>
      <c r="DD183" s="20">
        <v>87589.927599999995</v>
      </c>
      <c r="DE183" s="20">
        <v>3151.7718</v>
      </c>
      <c r="DF183" s="21">
        <v>90741.699399999998</v>
      </c>
      <c r="DG183" s="20">
        <v>7009.7749999999996</v>
      </c>
      <c r="DH183" s="20">
        <v>60159.4326</v>
      </c>
      <c r="DI183" s="20">
        <v>2368.0194000000001</v>
      </c>
      <c r="DJ183" s="21">
        <v>62527.451999999997</v>
      </c>
      <c r="DK183" s="20">
        <v>16339.602000000001</v>
      </c>
      <c r="DL183" s="20">
        <v>147749.3602</v>
      </c>
      <c r="DM183" s="20">
        <v>5519.7911999999997</v>
      </c>
      <c r="DN183" s="20">
        <v>153269.1514</v>
      </c>
      <c r="DO183" s="20">
        <v>16339.602000000001</v>
      </c>
      <c r="DP183" s="20">
        <v>147738.76759999999</v>
      </c>
      <c r="DQ183" s="20">
        <v>5519.7911999999997</v>
      </c>
      <c r="DR183" s="22">
        <v>153258.5588</v>
      </c>
      <c r="DS183" s="22">
        <v>0</v>
      </c>
      <c r="DT183" s="22">
        <v>0</v>
      </c>
      <c r="DU183" s="22">
        <v>0</v>
      </c>
      <c r="DV183" s="22">
        <v>0</v>
      </c>
      <c r="DW183" s="52">
        <v>0</v>
      </c>
      <c r="DX183" s="52">
        <v>0</v>
      </c>
      <c r="DY183" s="52">
        <v>0</v>
      </c>
      <c r="DZ183" s="52">
        <v>0</v>
      </c>
      <c r="EA183" s="52">
        <v>0</v>
      </c>
      <c r="EB183" s="52">
        <v>0</v>
      </c>
      <c r="EC183" s="52">
        <v>0</v>
      </c>
      <c r="ED183" s="52">
        <v>0</v>
      </c>
      <c r="EE183" s="52">
        <v>0</v>
      </c>
      <c r="EF183" s="52">
        <v>0</v>
      </c>
      <c r="EG183" s="52">
        <v>0</v>
      </c>
      <c r="EH183" s="52">
        <v>0</v>
      </c>
      <c r="EI183" s="52">
        <v>0</v>
      </c>
      <c r="EJ183" s="52">
        <v>0</v>
      </c>
      <c r="EK183" s="52"/>
    </row>
    <row r="184" spans="1:141" s="23" customFormat="1" x14ac:dyDescent="0.2">
      <c r="A184" s="31">
        <v>93140</v>
      </c>
      <c r="B184" s="13" t="s">
        <v>322</v>
      </c>
      <c r="C184" s="14" t="s">
        <v>808</v>
      </c>
      <c r="D184" s="14" t="s">
        <v>1111</v>
      </c>
      <c r="E184" s="34">
        <v>11</v>
      </c>
      <c r="F184" s="36">
        <v>5958</v>
      </c>
      <c r="G184" s="16">
        <v>1</v>
      </c>
      <c r="H184" s="41">
        <v>3194925</v>
      </c>
      <c r="I184" s="41">
        <v>679426</v>
      </c>
      <c r="J184" s="59" t="s">
        <v>2570</v>
      </c>
      <c r="K184" s="17" t="s">
        <v>1889</v>
      </c>
      <c r="L184" s="47" t="s">
        <v>2046</v>
      </c>
      <c r="M184" s="47" t="s">
        <v>2058</v>
      </c>
      <c r="N184" s="18">
        <v>22787000</v>
      </c>
      <c r="O184" s="13" t="str">
        <f>VLOOKUP(A:A,[1]ProjectInfoPivot!$1:$1048576,51,FALSE)</f>
        <v>Mortgage Recording Tax, Tax Exempt Bonds</v>
      </c>
      <c r="P184" s="54">
        <v>183</v>
      </c>
      <c r="Q184" s="54">
        <v>5</v>
      </c>
      <c r="R184" s="54">
        <v>245</v>
      </c>
      <c r="S184" s="54">
        <v>0</v>
      </c>
      <c r="T184" s="54">
        <v>5</v>
      </c>
      <c r="U184" s="54">
        <v>438</v>
      </c>
      <c r="V184" s="54">
        <v>343</v>
      </c>
      <c r="W184" s="54">
        <v>0</v>
      </c>
      <c r="X184" s="54">
        <v>0</v>
      </c>
      <c r="Y184" s="54">
        <v>304</v>
      </c>
      <c r="Z184" s="54">
        <v>0</v>
      </c>
      <c r="AA184" s="54">
        <v>59</v>
      </c>
      <c r="AB184" s="54">
        <v>27</v>
      </c>
      <c r="AC184" s="54">
        <v>8</v>
      </c>
      <c r="AD184" s="54">
        <v>6</v>
      </c>
      <c r="AE184" s="54">
        <v>0</v>
      </c>
      <c r="AF184" s="54">
        <v>46</v>
      </c>
      <c r="AG184" s="54" t="s">
        <v>2480</v>
      </c>
      <c r="AH184" s="54" t="s">
        <v>2481</v>
      </c>
      <c r="AI184" s="20">
        <v>0</v>
      </c>
      <c r="AJ184" s="20">
        <v>0</v>
      </c>
      <c r="AK184" s="20">
        <v>0</v>
      </c>
      <c r="AL184" s="20">
        <v>0</v>
      </c>
      <c r="AM184" s="20">
        <v>0</v>
      </c>
      <c r="AN184" s="20">
        <v>0</v>
      </c>
      <c r="AO184" s="20">
        <v>0</v>
      </c>
      <c r="AP184" s="21">
        <v>0</v>
      </c>
      <c r="AQ184" s="20">
        <v>0</v>
      </c>
      <c r="AR184" s="20">
        <v>750.28790000000004</v>
      </c>
      <c r="AS184" s="20">
        <v>0</v>
      </c>
      <c r="AT184" s="21">
        <v>750.28790000000004</v>
      </c>
      <c r="AU184" s="20">
        <v>0</v>
      </c>
      <c r="AV184" s="20">
        <v>0</v>
      </c>
      <c r="AW184" s="20">
        <v>0</v>
      </c>
      <c r="AX184" s="21">
        <v>0</v>
      </c>
      <c r="AY184" s="20">
        <v>0</v>
      </c>
      <c r="AZ184" s="20">
        <v>750.28790000000004</v>
      </c>
      <c r="BA184" s="20">
        <v>0</v>
      </c>
      <c r="BB184" s="21">
        <v>750.28790000000004</v>
      </c>
      <c r="BC184" s="20">
        <v>236.2681</v>
      </c>
      <c r="BD184" s="20">
        <v>1696.3440000000001</v>
      </c>
      <c r="BE184" s="20">
        <v>1616.4065000000001</v>
      </c>
      <c r="BF184" s="21">
        <v>3312.7505000000001</v>
      </c>
      <c r="BG184" s="20">
        <v>438.78370000000001</v>
      </c>
      <c r="BH184" s="20">
        <v>3150.3535999999999</v>
      </c>
      <c r="BI184" s="20">
        <v>3001.8980000000001</v>
      </c>
      <c r="BJ184" s="21">
        <v>6152.2515999999996</v>
      </c>
      <c r="BK184" s="20">
        <v>675.05179999999996</v>
      </c>
      <c r="BL184" s="20">
        <v>4846.6976000000004</v>
      </c>
      <c r="BM184" s="20">
        <v>4618.3045000000002</v>
      </c>
      <c r="BN184" s="21">
        <v>9465.0021000000015</v>
      </c>
      <c r="BO184" s="20">
        <v>625.37329999999997</v>
      </c>
      <c r="BP184" s="20">
        <v>5039.1108000000004</v>
      </c>
      <c r="BQ184" s="20">
        <v>4278.4336000000003</v>
      </c>
      <c r="BR184" s="21">
        <v>9317.5444000000007</v>
      </c>
      <c r="BS184" s="20">
        <v>0</v>
      </c>
      <c r="BT184" s="20">
        <v>0</v>
      </c>
      <c r="BU184" s="20">
        <v>0</v>
      </c>
      <c r="BV184" s="21">
        <v>0</v>
      </c>
      <c r="BW184" s="20">
        <f>VLOOKUP(A:A,[1]AssistancePivot!$1:$1048576,32,FALSE)</f>
        <v>0</v>
      </c>
      <c r="BX184" s="20">
        <f>VLOOKUP(A:A,[1]AssistancePivot!$1:$1048576,33,FALSE)</f>
        <v>0</v>
      </c>
      <c r="BY184" s="20">
        <f>VLOOKUP(A:A,[1]AssistancePivot!$1:$1048576,34,FALSE)</f>
        <v>0</v>
      </c>
      <c r="BZ184" s="20">
        <f>Table2[[#This Row],[Energy Tax Savings Through FY18]]+Table2[[#This Row],[Energy Tax Savings FY19 and After]]</f>
        <v>0</v>
      </c>
      <c r="CA184" s="20">
        <v>2.5129999999999999</v>
      </c>
      <c r="CB184" s="20">
        <v>75.763599999999997</v>
      </c>
      <c r="CC184" s="20">
        <v>12.902100000000001</v>
      </c>
      <c r="CD184" s="21">
        <v>88.665700000000001</v>
      </c>
      <c r="CE184" s="20">
        <v>718.0163</v>
      </c>
      <c r="CF184" s="20">
        <v>5995.5366000000004</v>
      </c>
      <c r="CG184" s="20">
        <v>4912.2420000000002</v>
      </c>
      <c r="CH184" s="21">
        <v>10907.778600000001</v>
      </c>
      <c r="CI184" s="20">
        <v>1340.8766000000001</v>
      </c>
      <c r="CJ184" s="20">
        <v>10958.8838</v>
      </c>
      <c r="CK184" s="20">
        <v>9177.7734999999993</v>
      </c>
      <c r="CL184" s="21">
        <v>20136.657299999999</v>
      </c>
      <c r="CM184" s="20">
        <v>2.5129999999999999</v>
      </c>
      <c r="CN184" s="20">
        <v>826.05150000000003</v>
      </c>
      <c r="CO184" s="20">
        <v>12.902100000000001</v>
      </c>
      <c r="CP184" s="21">
        <v>838.95360000000005</v>
      </c>
      <c r="CQ184" s="20">
        <v>0</v>
      </c>
      <c r="CR184" s="20">
        <v>0</v>
      </c>
      <c r="CS184" s="20">
        <v>0</v>
      </c>
      <c r="CT184" s="21">
        <v>0</v>
      </c>
      <c r="CU184" s="20">
        <v>0</v>
      </c>
      <c r="CV184" s="20">
        <v>0</v>
      </c>
      <c r="CW184" s="20">
        <v>0</v>
      </c>
      <c r="CX184" s="21">
        <v>0</v>
      </c>
      <c r="CY184" s="20">
        <v>2.5129999999999999</v>
      </c>
      <c r="CZ184" s="20">
        <v>826.05150000000003</v>
      </c>
      <c r="DA184" s="20">
        <v>12.902100000000001</v>
      </c>
      <c r="DB184" s="21">
        <v>838.95360000000005</v>
      </c>
      <c r="DC184" s="20">
        <v>625.37329999999997</v>
      </c>
      <c r="DD184" s="20">
        <v>5789.3986999999997</v>
      </c>
      <c r="DE184" s="20">
        <v>4278.4336000000003</v>
      </c>
      <c r="DF184" s="21">
        <v>10067.8323</v>
      </c>
      <c r="DG184" s="20">
        <v>1393.0681</v>
      </c>
      <c r="DH184" s="20">
        <v>10842.234200000001</v>
      </c>
      <c r="DI184" s="20">
        <v>9530.5465000000004</v>
      </c>
      <c r="DJ184" s="21">
        <v>20372.780700000003</v>
      </c>
      <c r="DK184" s="20">
        <v>2018.4413999999999</v>
      </c>
      <c r="DL184" s="20">
        <v>16631.632900000001</v>
      </c>
      <c r="DM184" s="20">
        <v>13808.980100000001</v>
      </c>
      <c r="DN184" s="20">
        <v>30440.613000000001</v>
      </c>
      <c r="DO184" s="20">
        <v>2015.9284</v>
      </c>
      <c r="DP184" s="20">
        <v>15805.581399999999</v>
      </c>
      <c r="DQ184" s="20">
        <v>13796.078</v>
      </c>
      <c r="DR184" s="22">
        <v>29601.659399999997</v>
      </c>
      <c r="DS184" s="22">
        <v>0</v>
      </c>
      <c r="DT184" s="22">
        <v>0</v>
      </c>
      <c r="DU184" s="22">
        <v>0</v>
      </c>
      <c r="DV184" s="22">
        <v>0</v>
      </c>
      <c r="DW184" s="52">
        <v>0</v>
      </c>
      <c r="DX184" s="52">
        <v>0</v>
      </c>
      <c r="DY184" s="52">
        <v>0</v>
      </c>
      <c r="DZ184" s="52">
        <v>438</v>
      </c>
      <c r="EA184" s="52">
        <v>0</v>
      </c>
      <c r="EB184" s="52">
        <v>0</v>
      </c>
      <c r="EC184" s="52">
        <v>0</v>
      </c>
      <c r="ED184" s="52">
        <v>438</v>
      </c>
      <c r="EE184" s="52">
        <v>0</v>
      </c>
      <c r="EF184" s="52">
        <v>0</v>
      </c>
      <c r="EG184" s="52">
        <v>0</v>
      </c>
      <c r="EH184" s="52">
        <v>100</v>
      </c>
      <c r="EI184" s="52">
        <v>438</v>
      </c>
      <c r="EJ184" s="52">
        <v>438</v>
      </c>
      <c r="EK184" s="52">
        <v>100</v>
      </c>
    </row>
    <row r="185" spans="1:141" s="23" customFormat="1" x14ac:dyDescent="0.2">
      <c r="A185" s="31">
        <v>93143</v>
      </c>
      <c r="B185" s="13" t="s">
        <v>323</v>
      </c>
      <c r="C185" s="14" t="s">
        <v>809</v>
      </c>
      <c r="D185" s="14" t="s">
        <v>1110</v>
      </c>
      <c r="E185" s="34">
        <v>30</v>
      </c>
      <c r="F185" s="36">
        <v>8846</v>
      </c>
      <c r="G185" s="16">
        <v>9</v>
      </c>
      <c r="H185" s="41">
        <v>2521</v>
      </c>
      <c r="I185" s="41">
        <v>2028</v>
      </c>
      <c r="J185" s="59" t="s">
        <v>2510</v>
      </c>
      <c r="K185" s="17" t="s">
        <v>1876</v>
      </c>
      <c r="L185" s="47" t="s">
        <v>2059</v>
      </c>
      <c r="M185" s="47" t="s">
        <v>2022</v>
      </c>
      <c r="N185" s="18">
        <v>940000</v>
      </c>
      <c r="O185" s="13" t="str">
        <f>VLOOKUP(A:A,[1]ProjectInfoPivot!$1:$1048576,51,FALSE)</f>
        <v>Mortgage Recording Tax, Tax Exempt Bonds</v>
      </c>
      <c r="P185" s="54">
        <v>311</v>
      </c>
      <c r="Q185" s="54">
        <v>0</v>
      </c>
      <c r="R185" s="54">
        <v>445</v>
      </c>
      <c r="S185" s="54">
        <v>0</v>
      </c>
      <c r="T185" s="54">
        <v>0</v>
      </c>
      <c r="U185" s="54">
        <v>756</v>
      </c>
      <c r="V185" s="54">
        <v>600</v>
      </c>
      <c r="W185" s="54">
        <v>0</v>
      </c>
      <c r="X185" s="54">
        <v>0</v>
      </c>
      <c r="Y185" s="54">
        <v>12</v>
      </c>
      <c r="Z185" s="54">
        <v>0</v>
      </c>
      <c r="AA185" s="54">
        <v>12</v>
      </c>
      <c r="AB185" s="54">
        <v>46</v>
      </c>
      <c r="AC185" s="54">
        <v>37</v>
      </c>
      <c r="AD185" s="54">
        <v>5</v>
      </c>
      <c r="AE185" s="54">
        <v>0</v>
      </c>
      <c r="AF185" s="54">
        <v>100</v>
      </c>
      <c r="AG185" s="54" t="s">
        <v>2480</v>
      </c>
      <c r="AH185" s="54" t="s">
        <v>2481</v>
      </c>
      <c r="AI185" s="20">
        <v>0</v>
      </c>
      <c r="AJ185" s="20">
        <v>0</v>
      </c>
      <c r="AK185" s="20">
        <v>0</v>
      </c>
      <c r="AL185" s="20">
        <v>0</v>
      </c>
      <c r="AM185" s="20">
        <v>0</v>
      </c>
      <c r="AN185" s="20">
        <v>0</v>
      </c>
      <c r="AO185" s="20">
        <v>0</v>
      </c>
      <c r="AP185" s="21">
        <v>0</v>
      </c>
      <c r="AQ185" s="20">
        <v>0</v>
      </c>
      <c r="AR185" s="20">
        <v>16.4923</v>
      </c>
      <c r="AS185" s="20">
        <v>0</v>
      </c>
      <c r="AT185" s="21">
        <v>16.4923</v>
      </c>
      <c r="AU185" s="20">
        <v>0</v>
      </c>
      <c r="AV185" s="20">
        <v>0</v>
      </c>
      <c r="AW185" s="20">
        <v>0</v>
      </c>
      <c r="AX185" s="21">
        <v>0</v>
      </c>
      <c r="AY185" s="20">
        <v>0</v>
      </c>
      <c r="AZ185" s="20">
        <v>16.4923</v>
      </c>
      <c r="BA185" s="20">
        <v>0</v>
      </c>
      <c r="BB185" s="21">
        <v>16.4923</v>
      </c>
      <c r="BC185" s="20">
        <v>371.60930000000002</v>
      </c>
      <c r="BD185" s="20">
        <v>241.1908</v>
      </c>
      <c r="BE185" s="20">
        <v>174.88419999999999</v>
      </c>
      <c r="BF185" s="21">
        <v>416.07499999999999</v>
      </c>
      <c r="BG185" s="20">
        <v>690.13160000000005</v>
      </c>
      <c r="BH185" s="20">
        <v>447.92579999999998</v>
      </c>
      <c r="BI185" s="20">
        <v>324.7851</v>
      </c>
      <c r="BJ185" s="21">
        <v>772.71090000000004</v>
      </c>
      <c r="BK185" s="20">
        <v>1061.7409</v>
      </c>
      <c r="BL185" s="20">
        <v>689.11659999999995</v>
      </c>
      <c r="BM185" s="20">
        <v>499.66930000000002</v>
      </c>
      <c r="BN185" s="21">
        <v>1188.7858999999999</v>
      </c>
      <c r="BO185" s="20">
        <v>1045.4232</v>
      </c>
      <c r="BP185" s="20">
        <v>698.42319999999995</v>
      </c>
      <c r="BQ185" s="20">
        <v>491.99</v>
      </c>
      <c r="BR185" s="21">
        <v>1190.4132</v>
      </c>
      <c r="BS185" s="20">
        <v>0</v>
      </c>
      <c r="BT185" s="20">
        <v>0</v>
      </c>
      <c r="BU185" s="20">
        <v>0</v>
      </c>
      <c r="BV185" s="21">
        <v>0</v>
      </c>
      <c r="BW185" s="20">
        <f>VLOOKUP(A:A,[1]AssistancePivot!$1:$1048576,32,FALSE)</f>
        <v>0</v>
      </c>
      <c r="BX185" s="20">
        <f>VLOOKUP(A:A,[1]AssistancePivot!$1:$1048576,33,FALSE)</f>
        <v>0</v>
      </c>
      <c r="BY185" s="20">
        <f>VLOOKUP(A:A,[1]AssistancePivot!$1:$1048576,34,FALSE)</f>
        <v>0</v>
      </c>
      <c r="BZ185" s="20">
        <f>Table2[[#This Row],[Energy Tax Savings Through FY18]]+Table2[[#This Row],[Energy Tax Savings FY19 and After]]</f>
        <v>0</v>
      </c>
      <c r="CA185" s="20">
        <v>0.17780000000000001</v>
      </c>
      <c r="CB185" s="20">
        <v>4.0339</v>
      </c>
      <c r="CC185" s="20">
        <v>8.0799999999999997E-2</v>
      </c>
      <c r="CD185" s="21">
        <v>4.1147</v>
      </c>
      <c r="CE185" s="20">
        <v>1160.1801</v>
      </c>
      <c r="CF185" s="20">
        <v>782.65279999999996</v>
      </c>
      <c r="CG185" s="20">
        <v>545.99609999999996</v>
      </c>
      <c r="CH185" s="21">
        <v>1328.6488999999999</v>
      </c>
      <c r="CI185" s="20">
        <v>2205.4254999999998</v>
      </c>
      <c r="CJ185" s="20">
        <v>1477.0420999999999</v>
      </c>
      <c r="CK185" s="20">
        <v>1037.9052999999999</v>
      </c>
      <c r="CL185" s="21">
        <v>2514.9474</v>
      </c>
      <c r="CM185" s="20">
        <v>0.17780000000000001</v>
      </c>
      <c r="CN185" s="20">
        <v>20.526199999999999</v>
      </c>
      <c r="CO185" s="20">
        <v>8.0799999999999997E-2</v>
      </c>
      <c r="CP185" s="21">
        <v>20.606999999999999</v>
      </c>
      <c r="CQ185" s="20">
        <v>0</v>
      </c>
      <c r="CR185" s="20">
        <v>0</v>
      </c>
      <c r="CS185" s="20">
        <v>0</v>
      </c>
      <c r="CT185" s="21">
        <v>0</v>
      </c>
      <c r="CU185" s="20">
        <v>0</v>
      </c>
      <c r="CV185" s="20">
        <v>0</v>
      </c>
      <c r="CW185" s="20">
        <v>0</v>
      </c>
      <c r="CX185" s="21">
        <v>0</v>
      </c>
      <c r="CY185" s="20">
        <v>0.17780000000000001</v>
      </c>
      <c r="CZ185" s="20">
        <v>20.526199999999999</v>
      </c>
      <c r="DA185" s="20">
        <v>8.0799999999999997E-2</v>
      </c>
      <c r="DB185" s="21">
        <v>20.606999999999999</v>
      </c>
      <c r="DC185" s="20">
        <v>1045.4232</v>
      </c>
      <c r="DD185" s="20">
        <v>714.91549999999995</v>
      </c>
      <c r="DE185" s="20">
        <v>491.99</v>
      </c>
      <c r="DF185" s="21">
        <v>1206.9054999999998</v>
      </c>
      <c r="DG185" s="20">
        <v>2221.9209999999998</v>
      </c>
      <c r="DH185" s="20">
        <v>1471.7693999999999</v>
      </c>
      <c r="DI185" s="20">
        <v>1045.6654000000001</v>
      </c>
      <c r="DJ185" s="21">
        <v>2517.4348</v>
      </c>
      <c r="DK185" s="20">
        <v>3267.3442</v>
      </c>
      <c r="DL185" s="20">
        <v>2186.6849000000002</v>
      </c>
      <c r="DM185" s="20">
        <v>1537.6554000000001</v>
      </c>
      <c r="DN185" s="20">
        <v>3724.3403000000003</v>
      </c>
      <c r="DO185" s="20">
        <v>3267.1664000000001</v>
      </c>
      <c r="DP185" s="20">
        <v>2166.1587</v>
      </c>
      <c r="DQ185" s="20">
        <v>1537.5745999999999</v>
      </c>
      <c r="DR185" s="22">
        <v>3703.7332999999999</v>
      </c>
      <c r="DS185" s="22">
        <v>0</v>
      </c>
      <c r="DT185" s="22">
        <v>0</v>
      </c>
      <c r="DU185" s="22">
        <v>0</v>
      </c>
      <c r="DV185" s="22">
        <v>0</v>
      </c>
      <c r="DW185" s="52">
        <v>0</v>
      </c>
      <c r="DX185" s="52">
        <v>0</v>
      </c>
      <c r="DY185" s="52">
        <v>0</v>
      </c>
      <c r="DZ185" s="52">
        <v>0</v>
      </c>
      <c r="EA185" s="52">
        <v>0</v>
      </c>
      <c r="EB185" s="52">
        <v>0</v>
      </c>
      <c r="EC185" s="52">
        <v>0</v>
      </c>
      <c r="ED185" s="52">
        <v>0</v>
      </c>
      <c r="EE185" s="52">
        <v>0</v>
      </c>
      <c r="EF185" s="52">
        <v>0</v>
      </c>
      <c r="EG185" s="52">
        <v>0</v>
      </c>
      <c r="EH185" s="52">
        <v>0</v>
      </c>
      <c r="EI185" s="52">
        <v>0</v>
      </c>
      <c r="EJ185" s="52">
        <v>0</v>
      </c>
      <c r="EK185" s="52"/>
    </row>
    <row r="186" spans="1:141" s="23" customFormat="1" x14ac:dyDescent="0.2">
      <c r="A186" s="31">
        <v>93147</v>
      </c>
      <c r="B186" s="13" t="s">
        <v>324</v>
      </c>
      <c r="C186" s="14" t="s">
        <v>810</v>
      </c>
      <c r="D186" s="14" t="s">
        <v>1109</v>
      </c>
      <c r="E186" s="34">
        <v>47</v>
      </c>
      <c r="F186" s="36">
        <v>7088</v>
      </c>
      <c r="G186" s="16">
        <v>1</v>
      </c>
      <c r="H186" s="41">
        <v>34525</v>
      </c>
      <c r="I186" s="41">
        <v>82559</v>
      </c>
      <c r="J186" s="59" t="s">
        <v>2568</v>
      </c>
      <c r="K186" s="17" t="s">
        <v>1889</v>
      </c>
      <c r="L186" s="47" t="s">
        <v>2060</v>
      </c>
      <c r="M186" s="47" t="s">
        <v>2061</v>
      </c>
      <c r="N186" s="18">
        <v>40000000</v>
      </c>
      <c r="O186" s="13" t="str">
        <f>VLOOKUP(A:A,[1]ProjectInfoPivot!$1:$1048576,51,FALSE)</f>
        <v>Mortgage Recording Tax, Tax Exempt Bonds</v>
      </c>
      <c r="P186" s="54">
        <v>75</v>
      </c>
      <c r="Q186" s="54">
        <v>84</v>
      </c>
      <c r="R186" s="54">
        <v>63</v>
      </c>
      <c r="S186" s="54">
        <v>7</v>
      </c>
      <c r="T186" s="54">
        <v>0</v>
      </c>
      <c r="U186" s="54">
        <v>229</v>
      </c>
      <c r="V186" s="54">
        <v>149</v>
      </c>
      <c r="W186" s="54">
        <v>0</v>
      </c>
      <c r="X186" s="54">
        <v>0</v>
      </c>
      <c r="Y186" s="54">
        <v>154</v>
      </c>
      <c r="Z186" s="54">
        <v>0</v>
      </c>
      <c r="AA186" s="54">
        <v>0</v>
      </c>
      <c r="AB186" s="54">
        <v>0</v>
      </c>
      <c r="AC186" s="54">
        <v>0</v>
      </c>
      <c r="AD186" s="54">
        <v>0</v>
      </c>
      <c r="AE186" s="54">
        <v>0</v>
      </c>
      <c r="AF186" s="54">
        <v>96</v>
      </c>
      <c r="AG186" s="54" t="s">
        <v>2480</v>
      </c>
      <c r="AH186" s="54" t="s">
        <v>2481</v>
      </c>
      <c r="AI186" s="20">
        <v>0</v>
      </c>
      <c r="AJ186" s="20">
        <v>0</v>
      </c>
      <c r="AK186" s="20">
        <v>0</v>
      </c>
      <c r="AL186" s="20">
        <v>0</v>
      </c>
      <c r="AM186" s="20">
        <v>0</v>
      </c>
      <c r="AN186" s="20">
        <v>0</v>
      </c>
      <c r="AO186" s="20">
        <v>0</v>
      </c>
      <c r="AP186" s="21">
        <v>0</v>
      </c>
      <c r="AQ186" s="20">
        <v>0</v>
      </c>
      <c r="AR186" s="20">
        <v>724.34879999999998</v>
      </c>
      <c r="AS186" s="20">
        <v>0</v>
      </c>
      <c r="AT186" s="21">
        <v>724.34879999999998</v>
      </c>
      <c r="AU186" s="20">
        <v>0</v>
      </c>
      <c r="AV186" s="20">
        <v>0</v>
      </c>
      <c r="AW186" s="20">
        <v>0</v>
      </c>
      <c r="AX186" s="21">
        <v>0</v>
      </c>
      <c r="AY186" s="20">
        <v>0</v>
      </c>
      <c r="AZ186" s="20">
        <v>724.34879999999998</v>
      </c>
      <c r="BA186" s="20">
        <v>0</v>
      </c>
      <c r="BB186" s="21">
        <v>724.34879999999998</v>
      </c>
      <c r="BC186" s="20">
        <v>74.707700000000003</v>
      </c>
      <c r="BD186" s="20">
        <v>389.79989999999998</v>
      </c>
      <c r="BE186" s="20">
        <v>366.73390000000001</v>
      </c>
      <c r="BF186" s="21">
        <v>756.53379999999993</v>
      </c>
      <c r="BG186" s="20">
        <v>138.74289999999999</v>
      </c>
      <c r="BH186" s="20">
        <v>723.91409999999996</v>
      </c>
      <c r="BI186" s="20">
        <v>681.07820000000004</v>
      </c>
      <c r="BJ186" s="21">
        <v>1404.9922999999999</v>
      </c>
      <c r="BK186" s="20">
        <v>213.45060000000001</v>
      </c>
      <c r="BL186" s="20">
        <v>1113.7139999999999</v>
      </c>
      <c r="BM186" s="20">
        <v>1047.8121000000001</v>
      </c>
      <c r="BN186" s="21">
        <v>2161.5261</v>
      </c>
      <c r="BO186" s="20">
        <v>213.38929999999999</v>
      </c>
      <c r="BP186" s="20">
        <v>1208.3785</v>
      </c>
      <c r="BQ186" s="20">
        <v>1047.5110999999999</v>
      </c>
      <c r="BR186" s="21">
        <v>2255.8896</v>
      </c>
      <c r="BS186" s="20">
        <v>0</v>
      </c>
      <c r="BT186" s="20">
        <v>0</v>
      </c>
      <c r="BU186" s="20">
        <v>0</v>
      </c>
      <c r="BV186" s="21">
        <v>0</v>
      </c>
      <c r="BW186" s="20">
        <f>VLOOKUP(A:A,[1]AssistancePivot!$1:$1048576,32,FALSE)</f>
        <v>0</v>
      </c>
      <c r="BX186" s="20">
        <f>VLOOKUP(A:A,[1]AssistancePivot!$1:$1048576,33,FALSE)</f>
        <v>0</v>
      </c>
      <c r="BY186" s="20">
        <f>VLOOKUP(A:A,[1]AssistancePivot!$1:$1048576,34,FALSE)</f>
        <v>0</v>
      </c>
      <c r="BZ186" s="20">
        <f>Table2[[#This Row],[Energy Tax Savings Through FY18]]+Table2[[#This Row],[Energy Tax Savings FY19 and After]]</f>
        <v>0</v>
      </c>
      <c r="CA186" s="20">
        <v>16.384</v>
      </c>
      <c r="CB186" s="20">
        <v>38.494199999999999</v>
      </c>
      <c r="CC186" s="20">
        <v>65.461299999999994</v>
      </c>
      <c r="CD186" s="21">
        <v>103.9555</v>
      </c>
      <c r="CE186" s="20">
        <v>250.1626</v>
      </c>
      <c r="CF186" s="20">
        <v>1516.4803999999999</v>
      </c>
      <c r="CG186" s="20">
        <v>1228.0282999999999</v>
      </c>
      <c r="CH186" s="21">
        <v>2744.5086999999999</v>
      </c>
      <c r="CI186" s="20">
        <v>447.16789999999997</v>
      </c>
      <c r="CJ186" s="20">
        <v>2686.3647000000001</v>
      </c>
      <c r="CK186" s="20">
        <v>2210.0781000000002</v>
      </c>
      <c r="CL186" s="21">
        <v>4896.4428000000007</v>
      </c>
      <c r="CM186" s="20">
        <v>16.384</v>
      </c>
      <c r="CN186" s="20">
        <v>762.84299999999996</v>
      </c>
      <c r="CO186" s="20">
        <v>65.461299999999994</v>
      </c>
      <c r="CP186" s="21">
        <v>828.30430000000001</v>
      </c>
      <c r="CQ186" s="20">
        <v>0</v>
      </c>
      <c r="CR186" s="20">
        <v>0</v>
      </c>
      <c r="CS186" s="20">
        <v>0</v>
      </c>
      <c r="CT186" s="21">
        <v>0</v>
      </c>
      <c r="CU186" s="20">
        <v>0</v>
      </c>
      <c r="CV186" s="20">
        <v>0</v>
      </c>
      <c r="CW186" s="20">
        <v>0</v>
      </c>
      <c r="CX186" s="21">
        <v>0</v>
      </c>
      <c r="CY186" s="20">
        <v>16.384</v>
      </c>
      <c r="CZ186" s="20">
        <v>762.84299999999996</v>
      </c>
      <c r="DA186" s="20">
        <v>65.461299999999994</v>
      </c>
      <c r="DB186" s="21">
        <v>828.30430000000001</v>
      </c>
      <c r="DC186" s="20">
        <v>213.38929999999999</v>
      </c>
      <c r="DD186" s="20">
        <v>1932.7273</v>
      </c>
      <c r="DE186" s="20">
        <v>1047.5110999999999</v>
      </c>
      <c r="DF186" s="21">
        <v>2980.2384000000002</v>
      </c>
      <c r="DG186" s="20">
        <v>463.61320000000001</v>
      </c>
      <c r="DH186" s="20">
        <v>2630.1943999999999</v>
      </c>
      <c r="DI186" s="20">
        <v>2275.8404</v>
      </c>
      <c r="DJ186" s="21">
        <v>4906.0347999999994</v>
      </c>
      <c r="DK186" s="20">
        <v>677.00250000000005</v>
      </c>
      <c r="DL186" s="20">
        <v>4562.9216999999999</v>
      </c>
      <c r="DM186" s="20">
        <v>3323.3515000000002</v>
      </c>
      <c r="DN186" s="20">
        <v>7886.2731999999996</v>
      </c>
      <c r="DO186" s="20">
        <v>660.61850000000004</v>
      </c>
      <c r="DP186" s="20">
        <v>3800.0787</v>
      </c>
      <c r="DQ186" s="20">
        <v>3257.8901999999998</v>
      </c>
      <c r="DR186" s="22">
        <v>7057.9688999999998</v>
      </c>
      <c r="DS186" s="22">
        <v>0</v>
      </c>
      <c r="DT186" s="22">
        <v>0</v>
      </c>
      <c r="DU186" s="22">
        <v>0</v>
      </c>
      <c r="DV186" s="22">
        <v>0</v>
      </c>
      <c r="DW186" s="52">
        <v>0</v>
      </c>
      <c r="DX186" s="52">
        <v>0</v>
      </c>
      <c r="DY186" s="52">
        <v>0</v>
      </c>
      <c r="DZ186" s="52">
        <v>229</v>
      </c>
      <c r="EA186" s="52">
        <v>0</v>
      </c>
      <c r="EB186" s="52">
        <v>0</v>
      </c>
      <c r="EC186" s="52">
        <v>0</v>
      </c>
      <c r="ED186" s="52">
        <v>229</v>
      </c>
      <c r="EE186" s="52">
        <v>0</v>
      </c>
      <c r="EF186" s="52">
        <v>0</v>
      </c>
      <c r="EG186" s="52">
        <v>0</v>
      </c>
      <c r="EH186" s="52">
        <v>100</v>
      </c>
      <c r="EI186" s="52">
        <v>229</v>
      </c>
      <c r="EJ186" s="52">
        <v>229</v>
      </c>
      <c r="EK186" s="52">
        <v>100</v>
      </c>
    </row>
    <row r="187" spans="1:141" s="23" customFormat="1" ht="25.5" x14ac:dyDescent="0.2">
      <c r="A187" s="31">
        <v>93170</v>
      </c>
      <c r="B187" s="13" t="s">
        <v>325</v>
      </c>
      <c r="C187" s="14" t="s">
        <v>811</v>
      </c>
      <c r="D187" s="14" t="s">
        <v>1111</v>
      </c>
      <c r="E187" s="34">
        <v>17</v>
      </c>
      <c r="F187" s="36">
        <v>2771</v>
      </c>
      <c r="G187" s="16">
        <v>225</v>
      </c>
      <c r="H187" s="41">
        <v>19300</v>
      </c>
      <c r="I187" s="41">
        <v>23053</v>
      </c>
      <c r="J187" s="59" t="s">
        <v>2532</v>
      </c>
      <c r="K187" s="17" t="s">
        <v>1837</v>
      </c>
      <c r="L187" s="47" t="s">
        <v>2062</v>
      </c>
      <c r="M187" s="47" t="s">
        <v>2047</v>
      </c>
      <c r="N187" s="18">
        <v>2850000</v>
      </c>
      <c r="O187" s="13" t="str">
        <f>VLOOKUP(A:A,[1]ProjectInfoPivot!$1:$1048576,51,FALSE)</f>
        <v>Mortgage Recording Tax, Payment In Lieu Of Taxes, Sales Tax</v>
      </c>
      <c r="P187" s="54">
        <v>0</v>
      </c>
      <c r="Q187" s="54">
        <v>0</v>
      </c>
      <c r="R187" s="54">
        <v>0</v>
      </c>
      <c r="S187" s="54">
        <v>0</v>
      </c>
      <c r="T187" s="54">
        <v>0</v>
      </c>
      <c r="U187" s="54">
        <v>0</v>
      </c>
      <c r="V187" s="54">
        <v>13</v>
      </c>
      <c r="W187" s="54">
        <v>0</v>
      </c>
      <c r="X187" s="54">
        <v>0</v>
      </c>
      <c r="Y187" s="54">
        <v>20</v>
      </c>
      <c r="Z187" s="54">
        <v>3</v>
      </c>
      <c r="AA187" s="54">
        <v>0</v>
      </c>
      <c r="AB187" s="54">
        <v>0</v>
      </c>
      <c r="AC187" s="54">
        <v>0</v>
      </c>
      <c r="AD187" s="54">
        <v>0</v>
      </c>
      <c r="AE187" s="54">
        <v>0</v>
      </c>
      <c r="AF187" s="54"/>
      <c r="AG187" s="54"/>
      <c r="AH187" s="54"/>
      <c r="AI187" s="20">
        <v>14.351100000000001</v>
      </c>
      <c r="AJ187" s="20">
        <v>138.34399999999999</v>
      </c>
      <c r="AK187" s="20">
        <v>0</v>
      </c>
      <c r="AL187" s="20">
        <v>138.34399999999999</v>
      </c>
      <c r="AM187" s="20">
        <v>64.233500000000006</v>
      </c>
      <c r="AN187" s="20">
        <v>366.79689999999999</v>
      </c>
      <c r="AO187" s="20">
        <v>0</v>
      </c>
      <c r="AP187" s="21">
        <v>366.79689999999999</v>
      </c>
      <c r="AQ187" s="20">
        <v>0</v>
      </c>
      <c r="AR187" s="20">
        <v>17.545000000000002</v>
      </c>
      <c r="AS187" s="20">
        <v>0</v>
      </c>
      <c r="AT187" s="21">
        <v>17.545000000000002</v>
      </c>
      <c r="AU187" s="20">
        <v>30.2303</v>
      </c>
      <c r="AV187" s="20">
        <v>279.8021</v>
      </c>
      <c r="AW187" s="20">
        <v>0</v>
      </c>
      <c r="AX187" s="21">
        <v>279.8021</v>
      </c>
      <c r="AY187" s="20">
        <v>0</v>
      </c>
      <c r="AZ187" s="20">
        <v>17.545000000000002</v>
      </c>
      <c r="BA187" s="20">
        <v>0</v>
      </c>
      <c r="BB187" s="21">
        <v>17.545000000000002</v>
      </c>
      <c r="BC187" s="20">
        <v>6.5179</v>
      </c>
      <c r="BD187" s="20">
        <v>57.060699999999997</v>
      </c>
      <c r="BE187" s="20">
        <v>0</v>
      </c>
      <c r="BF187" s="21">
        <v>57.060699999999997</v>
      </c>
      <c r="BG187" s="20">
        <v>12.104799999999999</v>
      </c>
      <c r="BH187" s="20">
        <v>105.96980000000001</v>
      </c>
      <c r="BI187" s="20">
        <v>0</v>
      </c>
      <c r="BJ187" s="21">
        <v>105.96980000000001</v>
      </c>
      <c r="BK187" s="20">
        <v>66.977000000000004</v>
      </c>
      <c r="BL187" s="20">
        <v>388.36930000000001</v>
      </c>
      <c r="BM187" s="20">
        <v>0</v>
      </c>
      <c r="BN187" s="21">
        <v>388.36930000000001</v>
      </c>
      <c r="BO187" s="20">
        <v>24.786799999999999</v>
      </c>
      <c r="BP187" s="20">
        <v>243.20580000000001</v>
      </c>
      <c r="BQ187" s="20">
        <v>0</v>
      </c>
      <c r="BR187" s="21">
        <v>243.20580000000001</v>
      </c>
      <c r="BS187" s="20">
        <v>0</v>
      </c>
      <c r="BT187" s="20">
        <v>2.2602000000000002</v>
      </c>
      <c r="BU187" s="20">
        <v>0</v>
      </c>
      <c r="BV187" s="21">
        <v>2.2602000000000002</v>
      </c>
      <c r="BW187" s="20">
        <f>VLOOKUP(A:A,[1]AssistancePivot!$1:$1048576,32,FALSE)</f>
        <v>0</v>
      </c>
      <c r="BX187" s="20">
        <f>VLOOKUP(A:A,[1]AssistancePivot!$1:$1048576,33,FALSE)</f>
        <v>0</v>
      </c>
      <c r="BY187" s="20">
        <f>VLOOKUP(A:A,[1]AssistancePivot!$1:$1048576,34,FALSE)</f>
        <v>0</v>
      </c>
      <c r="BZ187" s="20">
        <f>Table2[[#This Row],[Energy Tax Savings Through FY18]]+Table2[[#This Row],[Energy Tax Savings FY19 and After]]</f>
        <v>0</v>
      </c>
      <c r="CA187" s="20">
        <v>0</v>
      </c>
      <c r="CB187" s="20">
        <v>0</v>
      </c>
      <c r="CC187" s="20">
        <v>0</v>
      </c>
      <c r="CD187" s="21">
        <v>0</v>
      </c>
      <c r="CE187" s="20">
        <v>19.808</v>
      </c>
      <c r="CF187" s="20">
        <v>203.99799999999999</v>
      </c>
      <c r="CG187" s="20">
        <v>0</v>
      </c>
      <c r="CH187" s="21">
        <v>203.99799999999999</v>
      </c>
      <c r="CI187" s="20">
        <v>44.594799999999999</v>
      </c>
      <c r="CJ187" s="20">
        <v>444.9436</v>
      </c>
      <c r="CK187" s="20">
        <v>0</v>
      </c>
      <c r="CL187" s="21">
        <v>444.9436</v>
      </c>
      <c r="CM187" s="20">
        <v>30.2303</v>
      </c>
      <c r="CN187" s="20">
        <v>299.60730000000001</v>
      </c>
      <c r="CO187" s="20">
        <v>0</v>
      </c>
      <c r="CP187" s="21">
        <v>299.60730000000001</v>
      </c>
      <c r="CQ187" s="20">
        <v>0</v>
      </c>
      <c r="CR187" s="20">
        <v>0</v>
      </c>
      <c r="CS187" s="20">
        <v>0</v>
      </c>
      <c r="CT187" s="21">
        <v>0</v>
      </c>
      <c r="CU187" s="20">
        <v>0</v>
      </c>
      <c r="CV187" s="20">
        <v>0</v>
      </c>
      <c r="CW187" s="20">
        <v>0</v>
      </c>
      <c r="CX187" s="21">
        <v>0</v>
      </c>
      <c r="CY187" s="20">
        <v>30.2303</v>
      </c>
      <c r="CZ187" s="20">
        <v>299.60730000000001</v>
      </c>
      <c r="DA187" s="20">
        <v>0</v>
      </c>
      <c r="DB187" s="21">
        <v>299.60730000000001</v>
      </c>
      <c r="DC187" s="20">
        <v>103.37139999999999</v>
      </c>
      <c r="DD187" s="20">
        <v>765.89170000000001</v>
      </c>
      <c r="DE187" s="20">
        <v>0</v>
      </c>
      <c r="DF187" s="21">
        <v>765.89170000000001</v>
      </c>
      <c r="DG187" s="20">
        <v>38.430700000000002</v>
      </c>
      <c r="DH187" s="20">
        <v>367.02850000000001</v>
      </c>
      <c r="DI187" s="20">
        <v>0</v>
      </c>
      <c r="DJ187" s="21">
        <v>367.02850000000001</v>
      </c>
      <c r="DK187" s="20">
        <v>141.8021</v>
      </c>
      <c r="DL187" s="20">
        <v>1132.9202</v>
      </c>
      <c r="DM187" s="20">
        <v>0</v>
      </c>
      <c r="DN187" s="20">
        <v>1132.9202</v>
      </c>
      <c r="DO187" s="20">
        <v>111.5718</v>
      </c>
      <c r="DP187" s="20">
        <v>833.31290000000001</v>
      </c>
      <c r="DQ187" s="20">
        <v>0</v>
      </c>
      <c r="DR187" s="22">
        <v>833.31290000000001</v>
      </c>
      <c r="DS187" s="22">
        <v>0</v>
      </c>
      <c r="DT187" s="22">
        <v>0</v>
      </c>
      <c r="DU187" s="22">
        <v>0</v>
      </c>
      <c r="DV187" s="22">
        <v>0</v>
      </c>
      <c r="DW187" s="52"/>
      <c r="DX187" s="52"/>
      <c r="DY187" s="52"/>
      <c r="DZ187" s="52"/>
      <c r="EA187" s="52"/>
      <c r="EB187" s="52"/>
      <c r="EC187" s="52"/>
      <c r="ED187" s="52"/>
      <c r="EE187" s="52"/>
      <c r="EF187" s="52"/>
      <c r="EG187" s="52"/>
      <c r="EH187" s="52"/>
      <c r="EI187" s="52"/>
      <c r="EJ187" s="52"/>
      <c r="EK187" s="52"/>
    </row>
    <row r="188" spans="1:141" s="23" customFormat="1" ht="25.5" x14ac:dyDescent="0.2">
      <c r="A188" s="31">
        <v>93171</v>
      </c>
      <c r="B188" s="13" t="s">
        <v>326</v>
      </c>
      <c r="C188" s="14" t="s">
        <v>812</v>
      </c>
      <c r="D188" s="14" t="s">
        <v>1111</v>
      </c>
      <c r="E188" s="34">
        <v>17</v>
      </c>
      <c r="F188" s="36">
        <v>2768</v>
      </c>
      <c r="G188" s="16">
        <v>253</v>
      </c>
      <c r="H188" s="41">
        <v>12500</v>
      </c>
      <c r="I188" s="41">
        <v>15000</v>
      </c>
      <c r="J188" s="59" t="s">
        <v>2522</v>
      </c>
      <c r="K188" s="17" t="s">
        <v>1837</v>
      </c>
      <c r="L188" s="47" t="s">
        <v>2063</v>
      </c>
      <c r="M188" s="47" t="s">
        <v>2047</v>
      </c>
      <c r="N188" s="18">
        <v>2600000</v>
      </c>
      <c r="O188" s="13" t="str">
        <f>VLOOKUP(A:A,[1]ProjectInfoPivot!$1:$1048576,51,FALSE)</f>
        <v>Business Incentive Rate, Mortgage Recording Tax, Payment In Lieu Of Taxes, Sales Tax</v>
      </c>
      <c r="P188" s="54">
        <v>8</v>
      </c>
      <c r="Q188" s="54">
        <v>0</v>
      </c>
      <c r="R188" s="54">
        <v>29</v>
      </c>
      <c r="S188" s="54">
        <v>0</v>
      </c>
      <c r="T188" s="54">
        <v>0</v>
      </c>
      <c r="U188" s="54">
        <v>37</v>
      </c>
      <c r="V188" s="54">
        <v>33</v>
      </c>
      <c r="W188" s="54">
        <v>0</v>
      </c>
      <c r="X188" s="54">
        <v>0</v>
      </c>
      <c r="Y188" s="54">
        <v>0</v>
      </c>
      <c r="Z188" s="54">
        <v>14</v>
      </c>
      <c r="AA188" s="54">
        <v>0</v>
      </c>
      <c r="AB188" s="54">
        <v>0</v>
      </c>
      <c r="AC188" s="54">
        <v>0</v>
      </c>
      <c r="AD188" s="54">
        <v>0</v>
      </c>
      <c r="AE188" s="54">
        <v>0</v>
      </c>
      <c r="AF188" s="54">
        <v>95</v>
      </c>
      <c r="AG188" s="54" t="s">
        <v>2480</v>
      </c>
      <c r="AH188" s="54" t="s">
        <v>2481</v>
      </c>
      <c r="AI188" s="20">
        <v>8.4126999999999992</v>
      </c>
      <c r="AJ188" s="20">
        <v>81.381600000000006</v>
      </c>
      <c r="AK188" s="20">
        <v>49.940399999999997</v>
      </c>
      <c r="AL188" s="20">
        <v>131.322</v>
      </c>
      <c r="AM188" s="20">
        <v>35.580800000000004</v>
      </c>
      <c r="AN188" s="20">
        <v>202.63749999999999</v>
      </c>
      <c r="AO188" s="20">
        <v>211.21950000000001</v>
      </c>
      <c r="AP188" s="21">
        <v>413.85699999999997</v>
      </c>
      <c r="AQ188" s="20">
        <v>0</v>
      </c>
      <c r="AR188" s="20">
        <v>41.852800000000002</v>
      </c>
      <c r="AS188" s="20">
        <v>0</v>
      </c>
      <c r="AT188" s="21">
        <v>41.852800000000002</v>
      </c>
      <c r="AU188" s="20">
        <v>29.046299999999999</v>
      </c>
      <c r="AV188" s="20">
        <v>156.50729999999999</v>
      </c>
      <c r="AW188" s="20">
        <v>172.42830000000001</v>
      </c>
      <c r="AX188" s="21">
        <v>328.93560000000002</v>
      </c>
      <c r="AY188" s="20">
        <v>0</v>
      </c>
      <c r="AZ188" s="20">
        <v>41.852800000000002</v>
      </c>
      <c r="BA188" s="20">
        <v>0</v>
      </c>
      <c r="BB188" s="21">
        <v>41.852800000000002</v>
      </c>
      <c r="BC188" s="20">
        <v>29.8431</v>
      </c>
      <c r="BD188" s="20">
        <v>314.4846</v>
      </c>
      <c r="BE188" s="20">
        <v>177.1593</v>
      </c>
      <c r="BF188" s="21">
        <v>491.64390000000003</v>
      </c>
      <c r="BG188" s="20">
        <v>55.423000000000002</v>
      </c>
      <c r="BH188" s="20">
        <v>584.04340000000002</v>
      </c>
      <c r="BI188" s="20">
        <v>329.01049999999998</v>
      </c>
      <c r="BJ188" s="21">
        <v>913.0539</v>
      </c>
      <c r="BK188" s="20">
        <v>100.2133</v>
      </c>
      <c r="BL188" s="20">
        <v>1026.0398</v>
      </c>
      <c r="BM188" s="20">
        <v>594.90139999999997</v>
      </c>
      <c r="BN188" s="21">
        <v>1620.9412</v>
      </c>
      <c r="BO188" s="20">
        <v>114.8442</v>
      </c>
      <c r="BP188" s="20">
        <v>1372.8028999999999</v>
      </c>
      <c r="BQ188" s="20">
        <v>681.75390000000004</v>
      </c>
      <c r="BR188" s="21">
        <v>2054.5567999999998</v>
      </c>
      <c r="BS188" s="20">
        <v>0</v>
      </c>
      <c r="BT188" s="20">
        <v>12.1419</v>
      </c>
      <c r="BU188" s="20">
        <v>0</v>
      </c>
      <c r="BV188" s="21">
        <v>12.1419</v>
      </c>
      <c r="BW188" s="20">
        <f>VLOOKUP(A:A,[1]AssistancePivot!$1:$1048576,32,FALSE)</f>
        <v>0</v>
      </c>
      <c r="BX188" s="20">
        <f>VLOOKUP(A:A,[1]AssistancePivot!$1:$1048576,33,FALSE)</f>
        <v>5.5140000000000002</v>
      </c>
      <c r="BY188" s="20">
        <f>VLOOKUP(A:A,[1]AssistancePivot!$1:$1048576,34,FALSE)</f>
        <v>0</v>
      </c>
      <c r="BZ188" s="20">
        <f>Table2[[#This Row],[Energy Tax Savings Through FY18]]+Table2[[#This Row],[Energy Tax Savings FY19 and After]]</f>
        <v>5.5140000000000002</v>
      </c>
      <c r="CA188" s="20">
        <v>0</v>
      </c>
      <c r="CB188" s="20">
        <v>0</v>
      </c>
      <c r="CC188" s="20">
        <v>0</v>
      </c>
      <c r="CD188" s="21">
        <v>0</v>
      </c>
      <c r="CE188" s="20">
        <v>90.692999999999998</v>
      </c>
      <c r="CF188" s="20">
        <v>1119.422</v>
      </c>
      <c r="CG188" s="20">
        <v>538.38499999999999</v>
      </c>
      <c r="CH188" s="21">
        <v>1657.807</v>
      </c>
      <c r="CI188" s="20">
        <v>205.53720000000001</v>
      </c>
      <c r="CJ188" s="20">
        <v>2474.569</v>
      </c>
      <c r="CK188" s="20">
        <v>1220.1388999999999</v>
      </c>
      <c r="CL188" s="21">
        <v>3694.7078999999999</v>
      </c>
      <c r="CM188" s="20">
        <v>29.046299999999999</v>
      </c>
      <c r="CN188" s="20">
        <v>216.01599999999999</v>
      </c>
      <c r="CO188" s="20">
        <v>172.42830000000001</v>
      </c>
      <c r="CP188" s="21">
        <v>388.4443</v>
      </c>
      <c r="CQ188" s="20">
        <v>0</v>
      </c>
      <c r="CR188" s="20">
        <v>0</v>
      </c>
      <c r="CS188" s="20">
        <v>0</v>
      </c>
      <c r="CT188" s="21">
        <v>0</v>
      </c>
      <c r="CU188" s="20">
        <v>0</v>
      </c>
      <c r="CV188" s="20">
        <v>0</v>
      </c>
      <c r="CW188" s="20">
        <v>0</v>
      </c>
      <c r="CX188" s="21">
        <v>0</v>
      </c>
      <c r="CY188" s="20">
        <v>29.046299999999999</v>
      </c>
      <c r="CZ188" s="20">
        <v>216.01599999999999</v>
      </c>
      <c r="DA188" s="20">
        <v>172.42830000000001</v>
      </c>
      <c r="DB188" s="21">
        <v>388.4443</v>
      </c>
      <c r="DC188" s="20">
        <v>158.83770000000001</v>
      </c>
      <c r="DD188" s="20">
        <v>1698.6748</v>
      </c>
      <c r="DE188" s="20">
        <v>942.91380000000004</v>
      </c>
      <c r="DF188" s="21">
        <v>2641.5886</v>
      </c>
      <c r="DG188" s="20">
        <v>175.95910000000001</v>
      </c>
      <c r="DH188" s="20">
        <v>2017.95</v>
      </c>
      <c r="DI188" s="20">
        <v>1044.5547999999999</v>
      </c>
      <c r="DJ188" s="21">
        <v>3062.5047999999997</v>
      </c>
      <c r="DK188" s="20">
        <v>334.79680000000002</v>
      </c>
      <c r="DL188" s="20">
        <v>3716.6248000000001</v>
      </c>
      <c r="DM188" s="20">
        <v>1987.4685999999999</v>
      </c>
      <c r="DN188" s="20">
        <v>5704.0933999999997</v>
      </c>
      <c r="DO188" s="20">
        <v>305.75049999999999</v>
      </c>
      <c r="DP188" s="20">
        <v>3500.6088</v>
      </c>
      <c r="DQ188" s="20">
        <v>1815.0402999999999</v>
      </c>
      <c r="DR188" s="22">
        <v>5315.6490999999996</v>
      </c>
      <c r="DS188" s="22">
        <v>0</v>
      </c>
      <c r="DT188" s="22">
        <v>0</v>
      </c>
      <c r="DU188" s="22">
        <v>0</v>
      </c>
      <c r="DV188" s="22">
        <v>0</v>
      </c>
      <c r="DW188" s="52">
        <v>0</v>
      </c>
      <c r="DX188" s="52">
        <v>0</v>
      </c>
      <c r="DY188" s="52">
        <v>0</v>
      </c>
      <c r="DZ188" s="52">
        <v>0</v>
      </c>
      <c r="EA188" s="52">
        <v>0</v>
      </c>
      <c r="EB188" s="52">
        <v>0</v>
      </c>
      <c r="EC188" s="52">
        <v>0</v>
      </c>
      <c r="ED188" s="52">
        <v>0</v>
      </c>
      <c r="EE188" s="52">
        <v>0</v>
      </c>
      <c r="EF188" s="52">
        <v>0</v>
      </c>
      <c r="EG188" s="52">
        <v>0</v>
      </c>
      <c r="EH188" s="52">
        <v>0</v>
      </c>
      <c r="EI188" s="52">
        <v>0</v>
      </c>
      <c r="EJ188" s="52">
        <v>0</v>
      </c>
      <c r="EK188" s="52"/>
    </row>
    <row r="189" spans="1:141" s="23" customFormat="1" ht="25.5" x14ac:dyDescent="0.2">
      <c r="A189" s="31">
        <v>93172</v>
      </c>
      <c r="B189" s="13" t="s">
        <v>327</v>
      </c>
      <c r="C189" s="14" t="s">
        <v>813</v>
      </c>
      <c r="D189" s="14" t="s">
        <v>1109</v>
      </c>
      <c r="E189" s="34">
        <v>34</v>
      </c>
      <c r="F189" s="36">
        <v>2976</v>
      </c>
      <c r="G189" s="16">
        <v>60</v>
      </c>
      <c r="H189" s="41">
        <v>40165</v>
      </c>
      <c r="I189" s="41">
        <v>36800</v>
      </c>
      <c r="J189" s="59" t="s">
        <v>2590</v>
      </c>
      <c r="K189" s="17" t="s">
        <v>1837</v>
      </c>
      <c r="L189" s="47" t="s">
        <v>2064</v>
      </c>
      <c r="M189" s="47" t="s">
        <v>2047</v>
      </c>
      <c r="N189" s="18">
        <v>11441000</v>
      </c>
      <c r="O189" s="13" t="str">
        <f>VLOOKUP(A:A,[1]ProjectInfoPivot!$1:$1048576,51,FALSE)</f>
        <v>Payment In Lieu Of Taxes, Sales Tax</v>
      </c>
      <c r="P189" s="54">
        <v>0</v>
      </c>
      <c r="Q189" s="54">
        <v>0</v>
      </c>
      <c r="R189" s="54">
        <v>8</v>
      </c>
      <c r="S189" s="54">
        <v>0</v>
      </c>
      <c r="T189" s="54">
        <v>0</v>
      </c>
      <c r="U189" s="54">
        <v>8</v>
      </c>
      <c r="V189" s="54">
        <v>8</v>
      </c>
      <c r="W189" s="54">
        <v>0</v>
      </c>
      <c r="X189" s="54">
        <v>0</v>
      </c>
      <c r="Y189" s="54">
        <v>0</v>
      </c>
      <c r="Z189" s="54">
        <v>9</v>
      </c>
      <c r="AA189" s="54">
        <v>0</v>
      </c>
      <c r="AB189" s="54">
        <v>0</v>
      </c>
      <c r="AC189" s="54">
        <v>0</v>
      </c>
      <c r="AD189" s="54">
        <v>0</v>
      </c>
      <c r="AE189" s="54">
        <v>0</v>
      </c>
      <c r="AF189" s="54">
        <v>100</v>
      </c>
      <c r="AG189" s="54" t="s">
        <v>2480</v>
      </c>
      <c r="AH189" s="54" t="s">
        <v>2481</v>
      </c>
      <c r="AI189" s="20">
        <v>62.798400000000001</v>
      </c>
      <c r="AJ189" s="20">
        <v>422.45589999999999</v>
      </c>
      <c r="AK189" s="20">
        <v>372.79270000000002</v>
      </c>
      <c r="AL189" s="20">
        <v>795.24860000000001</v>
      </c>
      <c r="AM189" s="20">
        <v>69.9739</v>
      </c>
      <c r="AN189" s="20">
        <v>459.94850000000002</v>
      </c>
      <c r="AO189" s="20">
        <v>415.38889999999998</v>
      </c>
      <c r="AP189" s="21">
        <v>875.3374</v>
      </c>
      <c r="AQ189" s="20">
        <v>0</v>
      </c>
      <c r="AR189" s="20">
        <v>118.625</v>
      </c>
      <c r="AS189" s="20">
        <v>0</v>
      </c>
      <c r="AT189" s="21">
        <v>118.625</v>
      </c>
      <c r="AU189" s="20">
        <v>101.51260000000001</v>
      </c>
      <c r="AV189" s="20">
        <v>543.08500000000004</v>
      </c>
      <c r="AW189" s="20">
        <v>602.61360000000002</v>
      </c>
      <c r="AX189" s="21">
        <v>1145.6986000000002</v>
      </c>
      <c r="AY189" s="20">
        <v>0</v>
      </c>
      <c r="AZ189" s="20">
        <v>0</v>
      </c>
      <c r="BA189" s="20">
        <v>0</v>
      </c>
      <c r="BB189" s="21">
        <v>0</v>
      </c>
      <c r="BC189" s="20">
        <v>15.1698</v>
      </c>
      <c r="BD189" s="20">
        <v>149.1232</v>
      </c>
      <c r="BE189" s="20">
        <v>90.053399999999996</v>
      </c>
      <c r="BF189" s="21">
        <v>239.17660000000001</v>
      </c>
      <c r="BG189" s="20">
        <v>28.1724</v>
      </c>
      <c r="BH189" s="20">
        <v>276.94290000000001</v>
      </c>
      <c r="BI189" s="20">
        <v>167.24080000000001</v>
      </c>
      <c r="BJ189" s="21">
        <v>444.18370000000004</v>
      </c>
      <c r="BK189" s="20">
        <v>74.601900000000001</v>
      </c>
      <c r="BL189" s="20">
        <v>884.01049999999998</v>
      </c>
      <c r="BM189" s="20">
        <v>442.86219999999997</v>
      </c>
      <c r="BN189" s="21">
        <v>1326.8726999999999</v>
      </c>
      <c r="BO189" s="20">
        <v>90.389200000000002</v>
      </c>
      <c r="BP189" s="20">
        <v>1002.5425</v>
      </c>
      <c r="BQ189" s="20">
        <v>536.58090000000004</v>
      </c>
      <c r="BR189" s="21">
        <v>1539.1233999999999</v>
      </c>
      <c r="BS189" s="20">
        <v>0</v>
      </c>
      <c r="BT189" s="20">
        <v>0</v>
      </c>
      <c r="BU189" s="20">
        <v>0</v>
      </c>
      <c r="BV189" s="21">
        <v>0</v>
      </c>
      <c r="BW189" s="20">
        <f>VLOOKUP(A:A,[1]AssistancePivot!$1:$1048576,32,FALSE)</f>
        <v>0</v>
      </c>
      <c r="BX189" s="20">
        <f>VLOOKUP(A:A,[1]AssistancePivot!$1:$1048576,33,FALSE)</f>
        <v>0</v>
      </c>
      <c r="BY189" s="20">
        <f>VLOOKUP(A:A,[1]AssistancePivot!$1:$1048576,34,FALSE)</f>
        <v>0</v>
      </c>
      <c r="BZ189" s="20">
        <f>Table2[[#This Row],[Energy Tax Savings Through FY18]]+Table2[[#This Row],[Energy Tax Savings FY19 and After]]</f>
        <v>0</v>
      </c>
      <c r="CA189" s="20">
        <v>0</v>
      </c>
      <c r="CB189" s="20">
        <v>0</v>
      </c>
      <c r="CC189" s="20">
        <v>0</v>
      </c>
      <c r="CD189" s="21">
        <v>0</v>
      </c>
      <c r="CE189" s="20">
        <v>50.796700000000001</v>
      </c>
      <c r="CF189" s="20">
        <v>557.18340000000001</v>
      </c>
      <c r="CG189" s="20">
        <v>301.54700000000003</v>
      </c>
      <c r="CH189" s="21">
        <v>858.73040000000003</v>
      </c>
      <c r="CI189" s="20">
        <v>141.1859</v>
      </c>
      <c r="CJ189" s="20">
        <v>1559.7258999999999</v>
      </c>
      <c r="CK189" s="20">
        <v>838.12789999999995</v>
      </c>
      <c r="CL189" s="21">
        <v>2397.8537999999999</v>
      </c>
      <c r="CM189" s="20">
        <v>101.51260000000001</v>
      </c>
      <c r="CN189" s="20">
        <v>543.08500000000004</v>
      </c>
      <c r="CO189" s="20">
        <v>602.61360000000002</v>
      </c>
      <c r="CP189" s="21">
        <v>1145.6986000000002</v>
      </c>
      <c r="CQ189" s="20">
        <v>0</v>
      </c>
      <c r="CR189" s="20">
        <v>0</v>
      </c>
      <c r="CS189" s="20">
        <v>0</v>
      </c>
      <c r="CT189" s="21">
        <v>0</v>
      </c>
      <c r="CU189" s="20">
        <v>0</v>
      </c>
      <c r="CV189" s="20">
        <v>0</v>
      </c>
      <c r="CW189" s="20">
        <v>0</v>
      </c>
      <c r="CX189" s="21">
        <v>0</v>
      </c>
      <c r="CY189" s="20">
        <v>101.51260000000001</v>
      </c>
      <c r="CZ189" s="20">
        <v>543.08500000000004</v>
      </c>
      <c r="DA189" s="20">
        <v>602.61360000000002</v>
      </c>
      <c r="DB189" s="21">
        <v>1145.6986000000002</v>
      </c>
      <c r="DC189" s="20">
        <v>223.16149999999999</v>
      </c>
      <c r="DD189" s="20">
        <v>2003.5718999999999</v>
      </c>
      <c r="DE189" s="20">
        <v>1324.7625</v>
      </c>
      <c r="DF189" s="21">
        <v>3328.3343999999997</v>
      </c>
      <c r="DG189" s="20">
        <v>94.138900000000007</v>
      </c>
      <c r="DH189" s="20">
        <v>983.24950000000001</v>
      </c>
      <c r="DI189" s="20">
        <v>558.84119999999996</v>
      </c>
      <c r="DJ189" s="21">
        <v>1542.0907</v>
      </c>
      <c r="DK189" s="20">
        <v>317.30040000000002</v>
      </c>
      <c r="DL189" s="20">
        <v>2986.8213999999998</v>
      </c>
      <c r="DM189" s="20">
        <v>1883.6036999999999</v>
      </c>
      <c r="DN189" s="20">
        <v>4870.4250999999995</v>
      </c>
      <c r="DO189" s="20">
        <v>215.7878</v>
      </c>
      <c r="DP189" s="20">
        <v>2443.7363999999998</v>
      </c>
      <c r="DQ189" s="20">
        <v>1280.9901</v>
      </c>
      <c r="DR189" s="22">
        <v>3724.7264999999998</v>
      </c>
      <c r="DS189" s="22">
        <v>0</v>
      </c>
      <c r="DT189" s="22">
        <v>0</v>
      </c>
      <c r="DU189" s="22">
        <v>0</v>
      </c>
      <c r="DV189" s="22">
        <v>0</v>
      </c>
      <c r="DW189" s="52">
        <v>0</v>
      </c>
      <c r="DX189" s="52">
        <v>0</v>
      </c>
      <c r="DY189" s="52">
        <v>0</v>
      </c>
      <c r="DZ189" s="52">
        <v>8</v>
      </c>
      <c r="EA189" s="52">
        <v>0</v>
      </c>
      <c r="EB189" s="52">
        <v>0</v>
      </c>
      <c r="EC189" s="52">
        <v>0</v>
      </c>
      <c r="ED189" s="52">
        <v>8</v>
      </c>
      <c r="EE189" s="52">
        <v>0</v>
      </c>
      <c r="EF189" s="52">
        <v>0</v>
      </c>
      <c r="EG189" s="52">
        <v>0</v>
      </c>
      <c r="EH189" s="52">
        <v>100</v>
      </c>
      <c r="EI189" s="52">
        <v>8</v>
      </c>
      <c r="EJ189" s="52">
        <v>8</v>
      </c>
      <c r="EK189" s="52">
        <v>100</v>
      </c>
    </row>
    <row r="190" spans="1:141" s="23" customFormat="1" x14ac:dyDescent="0.2">
      <c r="A190" s="31">
        <v>93173</v>
      </c>
      <c r="B190" s="13" t="s">
        <v>328</v>
      </c>
      <c r="C190" s="14" t="s">
        <v>814</v>
      </c>
      <c r="D190" s="14" t="s">
        <v>1111</v>
      </c>
      <c r="E190" s="34">
        <v>13</v>
      </c>
      <c r="F190" s="36">
        <v>5610</v>
      </c>
      <c r="G190" s="16">
        <v>25</v>
      </c>
      <c r="H190" s="41">
        <v>286919</v>
      </c>
      <c r="I190" s="41">
        <v>214000</v>
      </c>
      <c r="J190" s="59" t="s">
        <v>2588</v>
      </c>
      <c r="K190" s="17" t="s">
        <v>1837</v>
      </c>
      <c r="L190" s="47" t="s">
        <v>2065</v>
      </c>
      <c r="M190" s="47" t="s">
        <v>2066</v>
      </c>
      <c r="N190" s="18">
        <v>53000000</v>
      </c>
      <c r="O190" s="13" t="str">
        <f>VLOOKUP(A:A,[1]ProjectInfoPivot!$1:$1048576,51,FALSE)</f>
        <v>Mortgage Recording Tax, Sales Tax</v>
      </c>
      <c r="P190" s="54">
        <v>0</v>
      </c>
      <c r="Q190" s="54">
        <v>0</v>
      </c>
      <c r="R190" s="54">
        <v>110</v>
      </c>
      <c r="S190" s="54">
        <v>7</v>
      </c>
      <c r="T190" s="54">
        <v>0</v>
      </c>
      <c r="U190" s="54">
        <v>117</v>
      </c>
      <c r="V190" s="54">
        <v>117</v>
      </c>
      <c r="W190" s="54">
        <v>0</v>
      </c>
      <c r="X190" s="54">
        <v>0</v>
      </c>
      <c r="Y190" s="54">
        <v>0</v>
      </c>
      <c r="Z190" s="54">
        <v>2</v>
      </c>
      <c r="AA190" s="54">
        <v>0</v>
      </c>
      <c r="AB190" s="54">
        <v>0</v>
      </c>
      <c r="AC190" s="54">
        <v>0</v>
      </c>
      <c r="AD190" s="54">
        <v>0</v>
      </c>
      <c r="AE190" s="54">
        <v>0</v>
      </c>
      <c r="AF190" s="54">
        <v>71</v>
      </c>
      <c r="AG190" s="54" t="s">
        <v>2480</v>
      </c>
      <c r="AH190" s="54" t="s">
        <v>2481</v>
      </c>
      <c r="AI190" s="20">
        <v>43.038200000000003</v>
      </c>
      <c r="AJ190" s="20">
        <v>2876.56</v>
      </c>
      <c r="AK190" s="20">
        <v>21.520199999999999</v>
      </c>
      <c r="AL190" s="20">
        <v>2898.0801999999999</v>
      </c>
      <c r="AM190" s="20">
        <v>79.928200000000004</v>
      </c>
      <c r="AN190" s="20">
        <v>2547.0871000000002</v>
      </c>
      <c r="AO190" s="20">
        <v>39.966200000000001</v>
      </c>
      <c r="AP190" s="21">
        <v>2587.0533</v>
      </c>
      <c r="AQ190" s="20">
        <v>0</v>
      </c>
      <c r="AR190" s="20">
        <v>443.02719999999999</v>
      </c>
      <c r="AS190" s="20">
        <v>0</v>
      </c>
      <c r="AT190" s="21">
        <v>443.02719999999999</v>
      </c>
      <c r="AU190" s="20">
        <v>0</v>
      </c>
      <c r="AV190" s="20">
        <v>0</v>
      </c>
      <c r="AW190" s="20">
        <v>0</v>
      </c>
      <c r="AX190" s="21">
        <v>0</v>
      </c>
      <c r="AY190" s="20">
        <v>0</v>
      </c>
      <c r="AZ190" s="20">
        <v>443.02719999999999</v>
      </c>
      <c r="BA190" s="20">
        <v>0</v>
      </c>
      <c r="BB190" s="21">
        <v>443.02719999999999</v>
      </c>
      <c r="BC190" s="20">
        <v>167.52670000000001</v>
      </c>
      <c r="BD190" s="20">
        <v>981.12450000000001</v>
      </c>
      <c r="BE190" s="20">
        <v>83.767799999999994</v>
      </c>
      <c r="BF190" s="21">
        <v>1064.8923</v>
      </c>
      <c r="BG190" s="20">
        <v>311.12099999999998</v>
      </c>
      <c r="BH190" s="20">
        <v>1822.0881999999999</v>
      </c>
      <c r="BI190" s="20">
        <v>155.56880000000001</v>
      </c>
      <c r="BJ190" s="21">
        <v>1977.6569999999999</v>
      </c>
      <c r="BK190" s="20">
        <v>601.61410000000001</v>
      </c>
      <c r="BL190" s="20">
        <v>8226.8598000000002</v>
      </c>
      <c r="BM190" s="20">
        <v>300.82299999999998</v>
      </c>
      <c r="BN190" s="21">
        <v>8527.6828000000005</v>
      </c>
      <c r="BO190" s="20">
        <v>1529.7505000000001</v>
      </c>
      <c r="BP190" s="20">
        <v>10364.528899999999</v>
      </c>
      <c r="BQ190" s="20">
        <v>764.91589999999997</v>
      </c>
      <c r="BR190" s="21">
        <v>11129.444799999999</v>
      </c>
      <c r="BS190" s="20">
        <v>0</v>
      </c>
      <c r="BT190" s="20">
        <v>301.88330000000002</v>
      </c>
      <c r="BU190" s="20">
        <v>0</v>
      </c>
      <c r="BV190" s="21">
        <v>301.88330000000002</v>
      </c>
      <c r="BW190" s="20">
        <f>VLOOKUP(A:A,[1]AssistancePivot!$1:$1048576,32,FALSE)</f>
        <v>0</v>
      </c>
      <c r="BX190" s="20">
        <f>VLOOKUP(A:A,[1]AssistancePivot!$1:$1048576,33,FALSE)</f>
        <v>0</v>
      </c>
      <c r="BY190" s="20">
        <f>VLOOKUP(A:A,[1]AssistancePivot!$1:$1048576,34,FALSE)</f>
        <v>0</v>
      </c>
      <c r="BZ190" s="20">
        <f>Table2[[#This Row],[Energy Tax Savings Through FY18]]+Table2[[#This Row],[Energy Tax Savings FY19 and After]]</f>
        <v>0</v>
      </c>
      <c r="CA190" s="20">
        <v>0</v>
      </c>
      <c r="CB190" s="20">
        <v>0</v>
      </c>
      <c r="CC190" s="20">
        <v>0</v>
      </c>
      <c r="CD190" s="21">
        <v>0</v>
      </c>
      <c r="CE190" s="20">
        <v>509.11180000000002</v>
      </c>
      <c r="CF190" s="20">
        <v>3357.5034999999998</v>
      </c>
      <c r="CG190" s="20">
        <v>254.5694</v>
      </c>
      <c r="CH190" s="21">
        <v>3612.0728999999997</v>
      </c>
      <c r="CI190" s="20">
        <v>2038.8623</v>
      </c>
      <c r="CJ190" s="20">
        <v>13420.149100000001</v>
      </c>
      <c r="CK190" s="20">
        <v>1019.4853000000001</v>
      </c>
      <c r="CL190" s="21">
        <v>14439.634400000001</v>
      </c>
      <c r="CM190" s="20">
        <v>0</v>
      </c>
      <c r="CN190" s="20">
        <v>744.91049999999996</v>
      </c>
      <c r="CO190" s="20">
        <v>0</v>
      </c>
      <c r="CP190" s="21">
        <v>744.91049999999996</v>
      </c>
      <c r="CQ190" s="20">
        <v>0</v>
      </c>
      <c r="CR190" s="20">
        <v>0</v>
      </c>
      <c r="CS190" s="20">
        <v>0</v>
      </c>
      <c r="CT190" s="21">
        <v>0</v>
      </c>
      <c r="CU190" s="20">
        <v>0</v>
      </c>
      <c r="CV190" s="20">
        <v>0</v>
      </c>
      <c r="CW190" s="20">
        <v>0</v>
      </c>
      <c r="CX190" s="21">
        <v>0</v>
      </c>
      <c r="CY190" s="20">
        <v>0</v>
      </c>
      <c r="CZ190" s="20">
        <v>744.91049999999996</v>
      </c>
      <c r="DA190" s="20">
        <v>0</v>
      </c>
      <c r="DB190" s="21">
        <v>744.91049999999996</v>
      </c>
      <c r="DC190" s="20">
        <v>1652.7168999999999</v>
      </c>
      <c r="DD190" s="20">
        <v>16231.2032</v>
      </c>
      <c r="DE190" s="20">
        <v>826.40229999999997</v>
      </c>
      <c r="DF190" s="21">
        <v>17057.605500000001</v>
      </c>
      <c r="DG190" s="20">
        <v>987.7595</v>
      </c>
      <c r="DH190" s="20">
        <v>6160.7161999999998</v>
      </c>
      <c r="DI190" s="20">
        <v>493.90600000000001</v>
      </c>
      <c r="DJ190" s="21">
        <v>6654.6221999999998</v>
      </c>
      <c r="DK190" s="20">
        <v>2640.4764</v>
      </c>
      <c r="DL190" s="20">
        <v>22391.919399999999</v>
      </c>
      <c r="DM190" s="20">
        <v>1320.3082999999999</v>
      </c>
      <c r="DN190" s="20">
        <v>23712.227699999999</v>
      </c>
      <c r="DO190" s="20">
        <v>2640.4764</v>
      </c>
      <c r="DP190" s="20">
        <v>21647.008900000001</v>
      </c>
      <c r="DQ190" s="20">
        <v>1320.3082999999999</v>
      </c>
      <c r="DR190" s="22">
        <v>22967.317200000001</v>
      </c>
      <c r="DS190" s="22">
        <v>0</v>
      </c>
      <c r="DT190" s="22">
        <v>0</v>
      </c>
      <c r="DU190" s="22">
        <v>0</v>
      </c>
      <c r="DV190" s="22">
        <v>0</v>
      </c>
      <c r="DW190" s="52">
        <v>86</v>
      </c>
      <c r="DX190" s="52">
        <v>0</v>
      </c>
      <c r="DY190" s="52">
        <v>0</v>
      </c>
      <c r="DZ190" s="52">
        <v>31</v>
      </c>
      <c r="EA190" s="52">
        <v>86</v>
      </c>
      <c r="EB190" s="52">
        <v>0</v>
      </c>
      <c r="EC190" s="52">
        <v>0</v>
      </c>
      <c r="ED190" s="52">
        <v>31</v>
      </c>
      <c r="EE190" s="52">
        <v>100</v>
      </c>
      <c r="EF190" s="52">
        <v>0</v>
      </c>
      <c r="EG190" s="52">
        <v>0</v>
      </c>
      <c r="EH190" s="52">
        <v>100</v>
      </c>
      <c r="EI190" s="52">
        <v>117</v>
      </c>
      <c r="EJ190" s="52">
        <v>117</v>
      </c>
      <c r="EK190" s="52">
        <v>100</v>
      </c>
    </row>
    <row r="191" spans="1:141" s="23" customFormat="1" x14ac:dyDescent="0.2">
      <c r="A191" s="31">
        <v>93174</v>
      </c>
      <c r="B191" s="13" t="s">
        <v>329</v>
      </c>
      <c r="C191" s="14" t="s">
        <v>815</v>
      </c>
      <c r="D191" s="14" t="s">
        <v>1111</v>
      </c>
      <c r="E191" s="34">
        <v>8</v>
      </c>
      <c r="F191" s="36">
        <v>2543</v>
      </c>
      <c r="G191" s="16">
        <v>20</v>
      </c>
      <c r="H191" s="41">
        <v>448668</v>
      </c>
      <c r="I191" s="41">
        <v>0</v>
      </c>
      <c r="J191" s="59" t="s">
        <v>2547</v>
      </c>
      <c r="K191" s="17" t="s">
        <v>1837</v>
      </c>
      <c r="L191" s="47" t="s">
        <v>2067</v>
      </c>
      <c r="M191" s="47" t="s">
        <v>2068</v>
      </c>
      <c r="N191" s="18">
        <v>25788500</v>
      </c>
      <c r="O191" s="13" t="str">
        <f>VLOOKUP(A:A,[1]ProjectInfoPivot!$1:$1048576,51,FALSE)</f>
        <v>Mortgage Recording Tax, Payment In Lieu Of Taxes, Sales Tax</v>
      </c>
      <c r="P191" s="54">
        <v>87</v>
      </c>
      <c r="Q191" s="54">
        <v>0</v>
      </c>
      <c r="R191" s="54">
        <v>88</v>
      </c>
      <c r="S191" s="54">
        <v>0</v>
      </c>
      <c r="T191" s="54">
        <v>0</v>
      </c>
      <c r="U191" s="54">
        <v>175</v>
      </c>
      <c r="V191" s="54">
        <v>131</v>
      </c>
      <c r="W191" s="54">
        <v>0</v>
      </c>
      <c r="X191" s="54">
        <v>0</v>
      </c>
      <c r="Y191" s="54">
        <v>0</v>
      </c>
      <c r="Z191" s="54">
        <v>17</v>
      </c>
      <c r="AA191" s="54">
        <v>0</v>
      </c>
      <c r="AB191" s="54">
        <v>0</v>
      </c>
      <c r="AC191" s="54">
        <v>0</v>
      </c>
      <c r="AD191" s="54">
        <v>0</v>
      </c>
      <c r="AE191" s="54">
        <v>0</v>
      </c>
      <c r="AF191" s="54">
        <v>94</v>
      </c>
      <c r="AG191" s="54" t="s">
        <v>2480</v>
      </c>
      <c r="AH191" s="54" t="s">
        <v>2480</v>
      </c>
      <c r="AI191" s="20">
        <v>510.98</v>
      </c>
      <c r="AJ191" s="20">
        <v>1355.3390999999999</v>
      </c>
      <c r="AK191" s="20">
        <v>3210.3463000000002</v>
      </c>
      <c r="AL191" s="20">
        <v>4565.6854000000003</v>
      </c>
      <c r="AM191" s="20">
        <v>510.98</v>
      </c>
      <c r="AN191" s="20">
        <v>1820.3008</v>
      </c>
      <c r="AO191" s="20">
        <v>3210.3463000000002</v>
      </c>
      <c r="AP191" s="21">
        <v>5030.6471000000001</v>
      </c>
      <c r="AQ191" s="20">
        <v>0</v>
      </c>
      <c r="AR191" s="20">
        <v>338.59429999999998</v>
      </c>
      <c r="AS191" s="20">
        <v>0</v>
      </c>
      <c r="AT191" s="21">
        <v>338.59429999999998</v>
      </c>
      <c r="AU191" s="20">
        <v>510.98</v>
      </c>
      <c r="AV191" s="20">
        <v>1412.7895000000001</v>
      </c>
      <c r="AW191" s="20">
        <v>3210.3463000000002</v>
      </c>
      <c r="AX191" s="21">
        <v>4623.1358</v>
      </c>
      <c r="AY191" s="20">
        <v>0</v>
      </c>
      <c r="AZ191" s="20">
        <v>338.59429999999998</v>
      </c>
      <c r="BA191" s="20">
        <v>0</v>
      </c>
      <c r="BB191" s="21">
        <v>338.59429999999998</v>
      </c>
      <c r="BC191" s="20">
        <v>131.54560000000001</v>
      </c>
      <c r="BD191" s="20">
        <v>1082.3065999999999</v>
      </c>
      <c r="BE191" s="20">
        <v>826.46400000000006</v>
      </c>
      <c r="BF191" s="21">
        <v>1908.7705999999998</v>
      </c>
      <c r="BG191" s="20">
        <v>244.29900000000001</v>
      </c>
      <c r="BH191" s="20">
        <v>2009.9976999999999</v>
      </c>
      <c r="BI191" s="20">
        <v>1534.8635999999999</v>
      </c>
      <c r="BJ191" s="21">
        <v>3544.8612999999996</v>
      </c>
      <c r="BK191" s="20">
        <v>886.82460000000003</v>
      </c>
      <c r="BL191" s="20">
        <v>4855.1547</v>
      </c>
      <c r="BM191" s="20">
        <v>5571.6738999999998</v>
      </c>
      <c r="BN191" s="21">
        <v>10426.828600000001</v>
      </c>
      <c r="BO191" s="20">
        <v>663.96720000000005</v>
      </c>
      <c r="BP191" s="20">
        <v>5867.1304</v>
      </c>
      <c r="BQ191" s="20">
        <v>4171.5227999999997</v>
      </c>
      <c r="BR191" s="21">
        <v>10038.653200000001</v>
      </c>
      <c r="BS191" s="20">
        <v>0</v>
      </c>
      <c r="BT191" s="20">
        <v>92.735699999999994</v>
      </c>
      <c r="BU191" s="20">
        <v>0</v>
      </c>
      <c r="BV191" s="21">
        <v>92.735699999999994</v>
      </c>
      <c r="BW191" s="20">
        <f>VLOOKUP(A:A,[1]AssistancePivot!$1:$1048576,32,FALSE)</f>
        <v>0</v>
      </c>
      <c r="BX191" s="20">
        <f>VLOOKUP(A:A,[1]AssistancePivot!$1:$1048576,33,FALSE)</f>
        <v>0</v>
      </c>
      <c r="BY191" s="20">
        <f>VLOOKUP(A:A,[1]AssistancePivot!$1:$1048576,34,FALSE)</f>
        <v>0</v>
      </c>
      <c r="BZ191" s="20">
        <f>Table2[[#This Row],[Energy Tax Savings Through FY18]]+Table2[[#This Row],[Energy Tax Savings FY19 and After]]</f>
        <v>0</v>
      </c>
      <c r="CA191" s="20">
        <v>0</v>
      </c>
      <c r="CB191" s="20">
        <v>0</v>
      </c>
      <c r="CC191" s="20">
        <v>0</v>
      </c>
      <c r="CD191" s="21">
        <v>0</v>
      </c>
      <c r="CE191" s="20">
        <v>399.76580000000001</v>
      </c>
      <c r="CF191" s="20">
        <v>3796.7739999999999</v>
      </c>
      <c r="CG191" s="20">
        <v>2511.6183999999998</v>
      </c>
      <c r="CH191" s="21">
        <v>6308.3923999999997</v>
      </c>
      <c r="CI191" s="20">
        <v>1063.7329999999999</v>
      </c>
      <c r="CJ191" s="20">
        <v>9571.1687000000002</v>
      </c>
      <c r="CK191" s="20">
        <v>6683.1412</v>
      </c>
      <c r="CL191" s="21">
        <v>16254.3099</v>
      </c>
      <c r="CM191" s="20">
        <v>510.98</v>
      </c>
      <c r="CN191" s="20">
        <v>1844.1195</v>
      </c>
      <c r="CO191" s="20">
        <v>3210.3463000000002</v>
      </c>
      <c r="CP191" s="21">
        <v>5054.4657999999999</v>
      </c>
      <c r="CQ191" s="20">
        <v>0</v>
      </c>
      <c r="CR191" s="20">
        <v>0</v>
      </c>
      <c r="CS191" s="20">
        <v>0</v>
      </c>
      <c r="CT191" s="21">
        <v>0</v>
      </c>
      <c r="CU191" s="20">
        <v>0</v>
      </c>
      <c r="CV191" s="20">
        <v>0</v>
      </c>
      <c r="CW191" s="20">
        <v>0</v>
      </c>
      <c r="CX191" s="21">
        <v>0</v>
      </c>
      <c r="CY191" s="20">
        <v>510.98</v>
      </c>
      <c r="CZ191" s="20">
        <v>1844.1195</v>
      </c>
      <c r="DA191" s="20">
        <v>3210.3463000000002</v>
      </c>
      <c r="DB191" s="21">
        <v>5054.4657999999999</v>
      </c>
      <c r="DC191" s="20">
        <v>1685.9272000000001</v>
      </c>
      <c r="DD191" s="20">
        <v>9381.3646000000008</v>
      </c>
      <c r="DE191" s="20">
        <v>10592.215399999999</v>
      </c>
      <c r="DF191" s="21">
        <v>19973.580000000002</v>
      </c>
      <c r="DG191" s="20">
        <v>775.61040000000003</v>
      </c>
      <c r="DH191" s="20">
        <v>6889.0783000000001</v>
      </c>
      <c r="DI191" s="20">
        <v>4872.9459999999999</v>
      </c>
      <c r="DJ191" s="21">
        <v>11762.024300000001</v>
      </c>
      <c r="DK191" s="20">
        <v>2461.5376000000001</v>
      </c>
      <c r="DL191" s="20">
        <v>16270.4429</v>
      </c>
      <c r="DM191" s="20">
        <v>15465.161400000001</v>
      </c>
      <c r="DN191" s="20">
        <v>31735.604299999999</v>
      </c>
      <c r="DO191" s="20">
        <v>1950.5576000000001</v>
      </c>
      <c r="DP191" s="20">
        <v>14426.323399999999</v>
      </c>
      <c r="DQ191" s="20">
        <v>12254.8151</v>
      </c>
      <c r="DR191" s="22">
        <v>26681.138500000001</v>
      </c>
      <c r="DS191" s="22">
        <v>0</v>
      </c>
      <c r="DT191" s="22">
        <v>0</v>
      </c>
      <c r="DU191" s="22">
        <v>0</v>
      </c>
      <c r="DV191" s="22">
        <v>0</v>
      </c>
      <c r="DW191" s="52">
        <v>175</v>
      </c>
      <c r="DX191" s="52">
        <v>0</v>
      </c>
      <c r="DY191" s="52">
        <v>0</v>
      </c>
      <c r="DZ191" s="52">
        <v>0</v>
      </c>
      <c r="EA191" s="52">
        <v>175</v>
      </c>
      <c r="EB191" s="52">
        <v>0</v>
      </c>
      <c r="EC191" s="52">
        <v>0</v>
      </c>
      <c r="ED191" s="52">
        <v>0</v>
      </c>
      <c r="EE191" s="52">
        <v>100</v>
      </c>
      <c r="EF191" s="52">
        <v>0</v>
      </c>
      <c r="EG191" s="52">
        <v>0</v>
      </c>
      <c r="EH191" s="52">
        <v>0</v>
      </c>
      <c r="EI191" s="52">
        <v>175</v>
      </c>
      <c r="EJ191" s="52">
        <v>175</v>
      </c>
      <c r="EK191" s="52">
        <v>100</v>
      </c>
    </row>
    <row r="192" spans="1:141" s="23" customFormat="1" x14ac:dyDescent="0.2">
      <c r="A192" s="31">
        <v>93175</v>
      </c>
      <c r="B192" s="13" t="s">
        <v>330</v>
      </c>
      <c r="C192" s="14" t="s">
        <v>816</v>
      </c>
      <c r="D192" s="14" t="s">
        <v>1112</v>
      </c>
      <c r="E192" s="34">
        <v>8</v>
      </c>
      <c r="F192" s="36">
        <v>1715</v>
      </c>
      <c r="G192" s="16">
        <v>22</v>
      </c>
      <c r="H192" s="41">
        <v>1453750</v>
      </c>
      <c r="I192" s="41">
        <v>5602746</v>
      </c>
      <c r="J192" s="59" t="s">
        <v>2531</v>
      </c>
      <c r="K192" s="17" t="s">
        <v>2069</v>
      </c>
      <c r="L192" s="47" t="s">
        <v>2070</v>
      </c>
      <c r="M192" s="47" t="s">
        <v>2071</v>
      </c>
      <c r="N192" s="18">
        <v>40000000</v>
      </c>
      <c r="O192" s="13" t="str">
        <f>VLOOKUP(A:A,[1]ProjectInfoPivot!$1:$1048576,51,FALSE)</f>
        <v>Tax Exempt Bonds</v>
      </c>
      <c r="P192" s="54">
        <v>576</v>
      </c>
      <c r="Q192" s="54">
        <v>0</v>
      </c>
      <c r="R192" s="54">
        <v>382</v>
      </c>
      <c r="S192" s="54">
        <v>0</v>
      </c>
      <c r="T192" s="54">
        <v>30</v>
      </c>
      <c r="U192" s="54">
        <v>988</v>
      </c>
      <c r="V192" s="54">
        <v>700</v>
      </c>
      <c r="W192" s="54">
        <v>12</v>
      </c>
      <c r="X192" s="54">
        <v>0</v>
      </c>
      <c r="Y192" s="54">
        <v>0</v>
      </c>
      <c r="Z192" s="54">
        <v>24</v>
      </c>
      <c r="AA192" s="54">
        <v>0</v>
      </c>
      <c r="AB192" s="54">
        <v>0</v>
      </c>
      <c r="AC192" s="54">
        <v>0</v>
      </c>
      <c r="AD192" s="54">
        <v>0</v>
      </c>
      <c r="AE192" s="54">
        <v>0</v>
      </c>
      <c r="AF192" s="54">
        <v>57</v>
      </c>
      <c r="AG192" s="54" t="s">
        <v>2480</v>
      </c>
      <c r="AH192" s="54" t="s">
        <v>2481</v>
      </c>
      <c r="AI192" s="20">
        <v>618.87350000000004</v>
      </c>
      <c r="AJ192" s="20">
        <v>17983.266100000001</v>
      </c>
      <c r="AK192" s="20">
        <v>4691.6080000000002</v>
      </c>
      <c r="AL192" s="20">
        <v>22674.874100000001</v>
      </c>
      <c r="AM192" s="20">
        <v>1149.3366000000001</v>
      </c>
      <c r="AN192" s="20">
        <v>43473.355000000003</v>
      </c>
      <c r="AO192" s="20">
        <v>8712.9874</v>
      </c>
      <c r="AP192" s="21">
        <v>52186.342400000001</v>
      </c>
      <c r="AQ192" s="20">
        <v>0</v>
      </c>
      <c r="AR192" s="20">
        <v>1476.6375</v>
      </c>
      <c r="AS192" s="20">
        <v>0</v>
      </c>
      <c r="AT192" s="21">
        <v>1476.6375</v>
      </c>
      <c r="AU192" s="20">
        <v>0</v>
      </c>
      <c r="AV192" s="20">
        <v>0</v>
      </c>
      <c r="AW192" s="20">
        <v>0</v>
      </c>
      <c r="AX192" s="21">
        <v>0</v>
      </c>
      <c r="AY192" s="20">
        <v>0</v>
      </c>
      <c r="AZ192" s="20">
        <v>0</v>
      </c>
      <c r="BA192" s="20">
        <v>0</v>
      </c>
      <c r="BB192" s="21">
        <v>0</v>
      </c>
      <c r="BC192" s="20">
        <v>652.05859999999996</v>
      </c>
      <c r="BD192" s="20">
        <v>4084.6397999999999</v>
      </c>
      <c r="BE192" s="20">
        <v>4846.8190999999997</v>
      </c>
      <c r="BF192" s="21">
        <v>8931.4588999999996</v>
      </c>
      <c r="BG192" s="20">
        <v>1210.9658999999999</v>
      </c>
      <c r="BH192" s="20">
        <v>7585.7596000000003</v>
      </c>
      <c r="BI192" s="20">
        <v>9001.2338999999993</v>
      </c>
      <c r="BJ192" s="21">
        <v>16586.9935</v>
      </c>
      <c r="BK192" s="20">
        <v>3631.2345999999998</v>
      </c>
      <c r="BL192" s="20">
        <v>74603.657999999996</v>
      </c>
      <c r="BM192" s="20">
        <v>27252.648399999998</v>
      </c>
      <c r="BN192" s="21">
        <v>101856.3064</v>
      </c>
      <c r="BO192" s="20">
        <v>2303.5650000000001</v>
      </c>
      <c r="BP192" s="20">
        <v>15922.473099999999</v>
      </c>
      <c r="BQ192" s="20">
        <v>16953.5893</v>
      </c>
      <c r="BR192" s="21">
        <v>32876.062399999995</v>
      </c>
      <c r="BS192" s="20">
        <v>0</v>
      </c>
      <c r="BT192" s="20">
        <v>0</v>
      </c>
      <c r="BU192" s="20">
        <v>0</v>
      </c>
      <c r="BV192" s="21">
        <v>0</v>
      </c>
      <c r="BW192" s="20">
        <f>VLOOKUP(A:A,[1]AssistancePivot!$1:$1048576,32,FALSE)</f>
        <v>0</v>
      </c>
      <c r="BX192" s="20">
        <f>VLOOKUP(A:A,[1]AssistancePivot!$1:$1048576,33,FALSE)</f>
        <v>0</v>
      </c>
      <c r="BY192" s="20">
        <f>VLOOKUP(A:A,[1]AssistancePivot!$1:$1048576,34,FALSE)</f>
        <v>0</v>
      </c>
      <c r="BZ192" s="20">
        <f>Table2[[#This Row],[Energy Tax Savings Through FY18]]+Table2[[#This Row],[Energy Tax Savings FY19 and After]]</f>
        <v>0</v>
      </c>
      <c r="CA192" s="20">
        <v>8.5542999999999996</v>
      </c>
      <c r="CB192" s="20">
        <v>109.80029999999999</v>
      </c>
      <c r="CC192" s="20">
        <v>48.052199999999999</v>
      </c>
      <c r="CD192" s="21">
        <v>157.85249999999999</v>
      </c>
      <c r="CE192" s="20">
        <v>1819.1324</v>
      </c>
      <c r="CF192" s="20">
        <v>12879.8639</v>
      </c>
      <c r="CG192" s="20">
        <v>13790.630800000001</v>
      </c>
      <c r="CH192" s="21">
        <v>26670.494700000003</v>
      </c>
      <c r="CI192" s="20">
        <v>4114.1431000000002</v>
      </c>
      <c r="CJ192" s="20">
        <v>28692.536700000001</v>
      </c>
      <c r="CK192" s="20">
        <v>30696.1679</v>
      </c>
      <c r="CL192" s="21">
        <v>59388.704599999997</v>
      </c>
      <c r="CM192" s="20">
        <v>8.5542999999999996</v>
      </c>
      <c r="CN192" s="20">
        <v>109.80029999999999</v>
      </c>
      <c r="CO192" s="20">
        <v>48.052199999999999</v>
      </c>
      <c r="CP192" s="21">
        <v>157.85249999999999</v>
      </c>
      <c r="CQ192" s="20">
        <v>0</v>
      </c>
      <c r="CR192" s="20">
        <v>0</v>
      </c>
      <c r="CS192" s="20">
        <v>0</v>
      </c>
      <c r="CT192" s="21">
        <v>0</v>
      </c>
      <c r="CU192" s="20">
        <v>0</v>
      </c>
      <c r="CV192" s="20">
        <v>0</v>
      </c>
      <c r="CW192" s="20">
        <v>0</v>
      </c>
      <c r="CX192" s="21">
        <v>0</v>
      </c>
      <c r="CY192" s="20">
        <v>8.5542999999999996</v>
      </c>
      <c r="CZ192" s="20">
        <v>109.80029999999999</v>
      </c>
      <c r="DA192" s="20">
        <v>48.052199999999999</v>
      </c>
      <c r="DB192" s="21">
        <v>157.85249999999999</v>
      </c>
      <c r="DC192" s="20">
        <v>4071.7750999999998</v>
      </c>
      <c r="DD192" s="20">
        <v>78855.731700000004</v>
      </c>
      <c r="DE192" s="20">
        <v>30358.184700000002</v>
      </c>
      <c r="DF192" s="21">
        <v>109213.9164</v>
      </c>
      <c r="DG192" s="20">
        <v>3682.1569</v>
      </c>
      <c r="DH192" s="20">
        <v>24550.263299999999</v>
      </c>
      <c r="DI192" s="20">
        <v>27638.683799999999</v>
      </c>
      <c r="DJ192" s="21">
        <v>52188.947099999998</v>
      </c>
      <c r="DK192" s="20">
        <v>7753.9319999999998</v>
      </c>
      <c r="DL192" s="20">
        <v>103405.995</v>
      </c>
      <c r="DM192" s="20">
        <v>57996.868499999997</v>
      </c>
      <c r="DN192" s="20">
        <v>161402.86349999998</v>
      </c>
      <c r="DO192" s="20">
        <v>7745.3777</v>
      </c>
      <c r="DP192" s="20">
        <v>103296.19469999999</v>
      </c>
      <c r="DQ192" s="20">
        <v>57948.816299999999</v>
      </c>
      <c r="DR192" s="22">
        <v>161245.011</v>
      </c>
      <c r="DS192" s="22">
        <v>0</v>
      </c>
      <c r="DT192" s="22">
        <v>0</v>
      </c>
      <c r="DU192" s="22">
        <v>0</v>
      </c>
      <c r="DV192" s="22">
        <v>0</v>
      </c>
      <c r="DW192" s="52">
        <v>30</v>
      </c>
      <c r="DX192" s="52">
        <v>54</v>
      </c>
      <c r="DY192" s="52">
        <v>855</v>
      </c>
      <c r="DZ192" s="52">
        <v>68</v>
      </c>
      <c r="EA192" s="52">
        <v>0</v>
      </c>
      <c r="EB192" s="52">
        <v>54</v>
      </c>
      <c r="EC192" s="52">
        <v>822</v>
      </c>
      <c r="ED192" s="52">
        <v>10</v>
      </c>
      <c r="EE192" s="52">
        <v>0</v>
      </c>
      <c r="EF192" s="52">
        <v>100</v>
      </c>
      <c r="EG192" s="52">
        <v>96.14</v>
      </c>
      <c r="EH192" s="52">
        <v>14.71</v>
      </c>
      <c r="EI192" s="52">
        <v>1007</v>
      </c>
      <c r="EJ192" s="52">
        <v>886</v>
      </c>
      <c r="EK192" s="52">
        <v>87.984111221449851</v>
      </c>
    </row>
    <row r="193" spans="1:141" s="23" customFormat="1" ht="25.5" x14ac:dyDescent="0.2">
      <c r="A193" s="31">
        <v>93176</v>
      </c>
      <c r="B193" s="13" t="s">
        <v>331</v>
      </c>
      <c r="C193" s="14" t="s">
        <v>817</v>
      </c>
      <c r="D193" s="14" t="s">
        <v>1110</v>
      </c>
      <c r="E193" s="34">
        <v>21</v>
      </c>
      <c r="F193" s="36">
        <v>1787</v>
      </c>
      <c r="G193" s="16">
        <v>20</v>
      </c>
      <c r="H193" s="41">
        <v>3387985</v>
      </c>
      <c r="I193" s="41">
        <v>1252720</v>
      </c>
      <c r="J193" s="59" t="s">
        <v>2591</v>
      </c>
      <c r="K193" s="17" t="s">
        <v>2072</v>
      </c>
      <c r="L193" s="47" t="s">
        <v>2073</v>
      </c>
      <c r="M193" s="47" t="s">
        <v>2074</v>
      </c>
      <c r="N193" s="18">
        <v>896932088</v>
      </c>
      <c r="O193" s="13" t="str">
        <f>VLOOKUP(A:A,[1]ProjectInfoPivot!$1:$1048576,51,FALSE)</f>
        <v>Mortgage Recording Tax, Payment In Lieu Of Taxes, Sales Tax, Tax Exempt Bonds</v>
      </c>
      <c r="P193" s="54">
        <v>45</v>
      </c>
      <c r="Q193" s="54">
        <v>2796</v>
      </c>
      <c r="R193" s="54">
        <v>436</v>
      </c>
      <c r="S193" s="54">
        <v>40</v>
      </c>
      <c r="T193" s="54">
        <v>0</v>
      </c>
      <c r="U193" s="54">
        <v>3317</v>
      </c>
      <c r="V193" s="54">
        <v>1896</v>
      </c>
      <c r="W193" s="54">
        <v>0</v>
      </c>
      <c r="X193" s="54">
        <v>0</v>
      </c>
      <c r="Y193" s="54">
        <v>0</v>
      </c>
      <c r="Z193" s="54">
        <v>2209</v>
      </c>
      <c r="AA193" s="54">
        <v>9</v>
      </c>
      <c r="AB193" s="54">
        <v>77</v>
      </c>
      <c r="AC193" s="54">
        <v>5</v>
      </c>
      <c r="AD193" s="54">
        <v>3</v>
      </c>
      <c r="AE193" s="54">
        <v>5</v>
      </c>
      <c r="AF193" s="54">
        <v>55</v>
      </c>
      <c r="AG193" s="54" t="s">
        <v>2480</v>
      </c>
      <c r="AH193" s="54" t="s">
        <v>2481</v>
      </c>
      <c r="AI193" s="20">
        <v>0</v>
      </c>
      <c r="AJ193" s="20">
        <v>0</v>
      </c>
      <c r="AK193" s="20">
        <v>0</v>
      </c>
      <c r="AL193" s="20">
        <v>0</v>
      </c>
      <c r="AM193" s="20">
        <v>0</v>
      </c>
      <c r="AN193" s="20">
        <v>0</v>
      </c>
      <c r="AO193" s="20">
        <v>0</v>
      </c>
      <c r="AP193" s="21">
        <v>0</v>
      </c>
      <c r="AQ193" s="20">
        <v>0</v>
      </c>
      <c r="AR193" s="20">
        <v>25181.362400000002</v>
      </c>
      <c r="AS193" s="20">
        <v>0</v>
      </c>
      <c r="AT193" s="21">
        <v>25181.362400000002</v>
      </c>
      <c r="AU193" s="20">
        <v>0</v>
      </c>
      <c r="AV193" s="20">
        <v>34829.214999999997</v>
      </c>
      <c r="AW193" s="20">
        <v>0</v>
      </c>
      <c r="AX193" s="21">
        <v>34829.214999999997</v>
      </c>
      <c r="AY193" s="20">
        <v>0</v>
      </c>
      <c r="AZ193" s="20">
        <v>25181.362400000002</v>
      </c>
      <c r="BA193" s="20">
        <v>0</v>
      </c>
      <c r="BB193" s="21">
        <v>25181.362400000002</v>
      </c>
      <c r="BC193" s="20">
        <v>1888.8226</v>
      </c>
      <c r="BD193" s="20">
        <v>14268.4306</v>
      </c>
      <c r="BE193" s="20">
        <v>18979.998500000002</v>
      </c>
      <c r="BF193" s="21">
        <v>33248.429100000001</v>
      </c>
      <c r="BG193" s="20">
        <v>3507.8132999999998</v>
      </c>
      <c r="BH193" s="20">
        <v>26498.513999999999</v>
      </c>
      <c r="BI193" s="20">
        <v>35248.5674</v>
      </c>
      <c r="BJ193" s="21">
        <v>61747.081399999995</v>
      </c>
      <c r="BK193" s="20">
        <v>5396.6359000000002</v>
      </c>
      <c r="BL193" s="20">
        <v>5937.7295999999997</v>
      </c>
      <c r="BM193" s="20">
        <v>54228.565900000001</v>
      </c>
      <c r="BN193" s="21">
        <v>60166.2955</v>
      </c>
      <c r="BO193" s="20">
        <v>6266.3955999999998</v>
      </c>
      <c r="BP193" s="20">
        <v>54461.462899999999</v>
      </c>
      <c r="BQ193" s="20">
        <v>62968.4231</v>
      </c>
      <c r="BR193" s="21">
        <v>117429.886</v>
      </c>
      <c r="BS193" s="20">
        <v>239.60990000000001</v>
      </c>
      <c r="BT193" s="20">
        <v>7358.3757999999998</v>
      </c>
      <c r="BU193" s="20">
        <v>0</v>
      </c>
      <c r="BV193" s="21">
        <v>7358.3757999999998</v>
      </c>
      <c r="BW193" s="20">
        <f>VLOOKUP(A:A,[1]AssistancePivot!$1:$1048576,32,FALSE)</f>
        <v>0</v>
      </c>
      <c r="BX193" s="20">
        <f>VLOOKUP(A:A,[1]AssistancePivot!$1:$1048576,33,FALSE)</f>
        <v>0</v>
      </c>
      <c r="BY193" s="20">
        <f>VLOOKUP(A:A,[1]AssistancePivot!$1:$1048576,34,FALSE)</f>
        <v>0</v>
      </c>
      <c r="BZ193" s="20">
        <f>Table2[[#This Row],[Energy Tax Savings Through FY18]]+Table2[[#This Row],[Energy Tax Savings FY19 and After]]</f>
        <v>0</v>
      </c>
      <c r="CA193" s="20">
        <v>559.56410000000005</v>
      </c>
      <c r="CB193" s="20">
        <v>4749.7758000000003</v>
      </c>
      <c r="CC193" s="20">
        <v>3754.0291999999999</v>
      </c>
      <c r="CD193" s="21">
        <v>8503.8050000000003</v>
      </c>
      <c r="CE193" s="20">
        <v>5896.9839000000002</v>
      </c>
      <c r="CF193" s="20">
        <v>50932.058499999999</v>
      </c>
      <c r="CG193" s="20">
        <v>59256.356800000001</v>
      </c>
      <c r="CH193" s="21">
        <v>110188.41529999999</v>
      </c>
      <c r="CI193" s="20">
        <v>11364.2055</v>
      </c>
      <c r="CJ193" s="20">
        <v>93285.3698</v>
      </c>
      <c r="CK193" s="20">
        <v>118470.7507</v>
      </c>
      <c r="CL193" s="21">
        <v>211756.12050000002</v>
      </c>
      <c r="CM193" s="20">
        <v>799.17399999999998</v>
      </c>
      <c r="CN193" s="20">
        <v>72118.729000000007</v>
      </c>
      <c r="CO193" s="20">
        <v>3754.0291999999999</v>
      </c>
      <c r="CP193" s="21">
        <v>75872.758200000011</v>
      </c>
      <c r="CQ193" s="20">
        <v>0</v>
      </c>
      <c r="CR193" s="20">
        <v>0</v>
      </c>
      <c r="CS193" s="20">
        <v>0</v>
      </c>
      <c r="CT193" s="21">
        <v>0</v>
      </c>
      <c r="CU193" s="20">
        <v>0</v>
      </c>
      <c r="CV193" s="20">
        <v>0</v>
      </c>
      <c r="CW193" s="20">
        <v>0</v>
      </c>
      <c r="CX193" s="21">
        <v>0</v>
      </c>
      <c r="CY193" s="20">
        <v>799.17399999999998</v>
      </c>
      <c r="CZ193" s="20">
        <v>72118.729000000007</v>
      </c>
      <c r="DA193" s="20">
        <v>3754.0291999999999</v>
      </c>
      <c r="DB193" s="21">
        <v>75872.758200000011</v>
      </c>
      <c r="DC193" s="20">
        <v>6266.3955999999998</v>
      </c>
      <c r="DD193" s="20">
        <v>79642.825299999997</v>
      </c>
      <c r="DE193" s="20">
        <v>62968.4231</v>
      </c>
      <c r="DF193" s="21">
        <v>142611.24839999998</v>
      </c>
      <c r="DG193" s="20">
        <v>11293.6198</v>
      </c>
      <c r="DH193" s="20">
        <v>91699.003100000002</v>
      </c>
      <c r="DI193" s="20">
        <v>113484.9227</v>
      </c>
      <c r="DJ193" s="21">
        <v>205183.9258</v>
      </c>
      <c r="DK193" s="20">
        <v>17560.0154</v>
      </c>
      <c r="DL193" s="20">
        <v>171341.8284</v>
      </c>
      <c r="DM193" s="20">
        <v>176453.34580000001</v>
      </c>
      <c r="DN193" s="20">
        <v>347795.17420000001</v>
      </c>
      <c r="DO193" s="20">
        <v>16760.841400000001</v>
      </c>
      <c r="DP193" s="20">
        <v>99223.099400000006</v>
      </c>
      <c r="DQ193" s="20">
        <v>172699.31659999999</v>
      </c>
      <c r="DR193" s="22">
        <v>271922.41599999997</v>
      </c>
      <c r="DS193" s="22">
        <v>0</v>
      </c>
      <c r="DT193" s="22">
        <v>0</v>
      </c>
      <c r="DU193" s="22">
        <v>0</v>
      </c>
      <c r="DV193" s="22">
        <v>0</v>
      </c>
      <c r="DW193" s="52">
        <v>0</v>
      </c>
      <c r="DX193" s="52">
        <v>0</v>
      </c>
      <c r="DY193" s="52">
        <v>0</v>
      </c>
      <c r="DZ193" s="52">
        <v>0</v>
      </c>
      <c r="EA193" s="52">
        <v>0</v>
      </c>
      <c r="EB193" s="52">
        <v>0</v>
      </c>
      <c r="EC193" s="52">
        <v>0</v>
      </c>
      <c r="ED193" s="52">
        <v>0</v>
      </c>
      <c r="EE193" s="52">
        <v>0</v>
      </c>
      <c r="EF193" s="52">
        <v>0</v>
      </c>
      <c r="EG193" s="52">
        <v>0</v>
      </c>
      <c r="EH193" s="52">
        <v>0</v>
      </c>
      <c r="EI193" s="52">
        <v>0</v>
      </c>
      <c r="EJ193" s="52">
        <v>0</v>
      </c>
      <c r="EK193" s="52"/>
    </row>
    <row r="194" spans="1:141" s="23" customFormat="1" ht="25.5" x14ac:dyDescent="0.2">
      <c r="A194" s="31">
        <v>93177</v>
      </c>
      <c r="B194" s="13" t="s">
        <v>332</v>
      </c>
      <c r="C194" s="14" t="s">
        <v>818</v>
      </c>
      <c r="D194" s="14" t="s">
        <v>1111</v>
      </c>
      <c r="E194" s="34">
        <v>16</v>
      </c>
      <c r="F194" s="36">
        <v>2493</v>
      </c>
      <c r="G194" s="16">
        <v>1</v>
      </c>
      <c r="H194" s="41">
        <v>634335</v>
      </c>
      <c r="I194" s="41">
        <v>1290000</v>
      </c>
      <c r="J194" s="59" t="s">
        <v>2591</v>
      </c>
      <c r="K194" s="17" t="s">
        <v>2072</v>
      </c>
      <c r="L194" s="47" t="s">
        <v>2073</v>
      </c>
      <c r="M194" s="47" t="s">
        <v>2075</v>
      </c>
      <c r="N194" s="18">
        <v>1633968000</v>
      </c>
      <c r="O194" s="13" t="str">
        <f>VLOOKUP(A:A,[1]ProjectInfoPivot!$1:$1048576,51,FALSE)</f>
        <v>Mortgage Recording Tax, Payment In Lieu Of Taxes, Sales Tax, Tax Exempt Bonds</v>
      </c>
      <c r="P194" s="54">
        <v>47</v>
      </c>
      <c r="Q194" s="54">
        <v>783</v>
      </c>
      <c r="R194" s="54">
        <v>283</v>
      </c>
      <c r="S194" s="54">
        <v>65</v>
      </c>
      <c r="T194" s="54">
        <v>4128</v>
      </c>
      <c r="U194" s="54">
        <v>5306</v>
      </c>
      <c r="V194" s="54">
        <v>4890</v>
      </c>
      <c r="W194" s="54">
        <v>0</v>
      </c>
      <c r="X194" s="54">
        <v>0</v>
      </c>
      <c r="Y194" s="54">
        <v>0</v>
      </c>
      <c r="Z194" s="54">
        <v>2534</v>
      </c>
      <c r="AA194" s="54">
        <v>0</v>
      </c>
      <c r="AB194" s="54">
        <v>0</v>
      </c>
      <c r="AC194" s="54">
        <v>0</v>
      </c>
      <c r="AD194" s="54">
        <v>0</v>
      </c>
      <c r="AE194" s="54">
        <v>0</v>
      </c>
      <c r="AF194" s="54">
        <v>0</v>
      </c>
      <c r="AG194" s="54" t="s">
        <v>2481</v>
      </c>
      <c r="AH194" s="54" t="s">
        <v>2481</v>
      </c>
      <c r="AI194" s="20">
        <v>0</v>
      </c>
      <c r="AJ194" s="20">
        <v>0</v>
      </c>
      <c r="AK194" s="20">
        <v>0</v>
      </c>
      <c r="AL194" s="20">
        <v>0</v>
      </c>
      <c r="AM194" s="20">
        <v>0</v>
      </c>
      <c r="AN194" s="20">
        <v>0</v>
      </c>
      <c r="AO194" s="20">
        <v>0</v>
      </c>
      <c r="AP194" s="21">
        <v>0</v>
      </c>
      <c r="AQ194" s="20">
        <v>0</v>
      </c>
      <c r="AR194" s="20">
        <v>38132.494400000003</v>
      </c>
      <c r="AS194" s="20">
        <v>0</v>
      </c>
      <c r="AT194" s="21">
        <v>38132.494400000003</v>
      </c>
      <c r="AU194" s="20">
        <v>0</v>
      </c>
      <c r="AV194" s="20">
        <v>10648.1741</v>
      </c>
      <c r="AW194" s="20">
        <v>0</v>
      </c>
      <c r="AX194" s="21">
        <v>10648.1741</v>
      </c>
      <c r="AY194" s="20">
        <v>0</v>
      </c>
      <c r="AZ194" s="20">
        <v>38132.494400000003</v>
      </c>
      <c r="BA194" s="20">
        <v>0</v>
      </c>
      <c r="BB194" s="21">
        <v>38132.494400000003</v>
      </c>
      <c r="BC194" s="20">
        <v>4871.4883</v>
      </c>
      <c r="BD194" s="20">
        <v>24418.810399999998</v>
      </c>
      <c r="BE194" s="20">
        <v>50120.467600000004</v>
      </c>
      <c r="BF194" s="21">
        <v>74539.278000000006</v>
      </c>
      <c r="BG194" s="20">
        <v>9047.0498000000007</v>
      </c>
      <c r="BH194" s="20">
        <v>45349.219299999997</v>
      </c>
      <c r="BI194" s="20">
        <v>93080.868400000007</v>
      </c>
      <c r="BJ194" s="21">
        <v>138430.0877</v>
      </c>
      <c r="BK194" s="20">
        <v>13918.5381</v>
      </c>
      <c r="BL194" s="20">
        <v>59119.855600000003</v>
      </c>
      <c r="BM194" s="20">
        <v>143201.33600000001</v>
      </c>
      <c r="BN194" s="21">
        <v>202321.19160000002</v>
      </c>
      <c r="BO194" s="20">
        <v>15731.810600000001</v>
      </c>
      <c r="BP194" s="20">
        <v>90957.379799999995</v>
      </c>
      <c r="BQ194" s="20">
        <v>161857.24830000001</v>
      </c>
      <c r="BR194" s="21">
        <v>252814.6281</v>
      </c>
      <c r="BS194" s="20">
        <v>207.1661</v>
      </c>
      <c r="BT194" s="20">
        <v>9537.0424999999996</v>
      </c>
      <c r="BU194" s="20">
        <v>0</v>
      </c>
      <c r="BV194" s="21">
        <v>9537.0424999999996</v>
      </c>
      <c r="BW194" s="20">
        <f>VLOOKUP(A:A,[1]AssistancePivot!$1:$1048576,32,FALSE)</f>
        <v>0</v>
      </c>
      <c r="BX194" s="20">
        <f>VLOOKUP(A:A,[1]AssistancePivot!$1:$1048576,33,FALSE)</f>
        <v>0</v>
      </c>
      <c r="BY194" s="20">
        <f>VLOOKUP(A:A,[1]AssistancePivot!$1:$1048576,34,FALSE)</f>
        <v>0</v>
      </c>
      <c r="BZ194" s="20">
        <f>Table2[[#This Row],[Energy Tax Savings Through FY18]]+Table2[[#This Row],[Energy Tax Savings FY19 and After]]</f>
        <v>0</v>
      </c>
      <c r="CA194" s="20">
        <v>915.09960000000001</v>
      </c>
      <c r="CB194" s="20">
        <v>7526.2069000000001</v>
      </c>
      <c r="CC194" s="20">
        <v>6220.2298000000001</v>
      </c>
      <c r="CD194" s="21">
        <v>13746.4367</v>
      </c>
      <c r="CE194" s="20">
        <v>14804.400299999999</v>
      </c>
      <c r="CF194" s="20">
        <v>85112.380300000004</v>
      </c>
      <c r="CG194" s="20">
        <v>152315.55660000001</v>
      </c>
      <c r="CH194" s="21">
        <v>237427.93690000003</v>
      </c>
      <c r="CI194" s="20">
        <v>29413.945199999998</v>
      </c>
      <c r="CJ194" s="20">
        <v>159006.51070000001</v>
      </c>
      <c r="CK194" s="20">
        <v>307952.57510000002</v>
      </c>
      <c r="CL194" s="21">
        <v>466959.0858</v>
      </c>
      <c r="CM194" s="20">
        <v>1122.2656999999999</v>
      </c>
      <c r="CN194" s="20">
        <v>65843.9179</v>
      </c>
      <c r="CO194" s="20">
        <v>6220.2298000000001</v>
      </c>
      <c r="CP194" s="21">
        <v>72064.147700000001</v>
      </c>
      <c r="CQ194" s="20">
        <v>0</v>
      </c>
      <c r="CR194" s="20">
        <v>0</v>
      </c>
      <c r="CS194" s="20">
        <v>0</v>
      </c>
      <c r="CT194" s="21">
        <v>0</v>
      </c>
      <c r="CU194" s="20">
        <v>0</v>
      </c>
      <c r="CV194" s="20">
        <v>0</v>
      </c>
      <c r="CW194" s="20">
        <v>0</v>
      </c>
      <c r="CX194" s="21">
        <v>0</v>
      </c>
      <c r="CY194" s="20">
        <v>1122.2656999999999</v>
      </c>
      <c r="CZ194" s="20">
        <v>65843.9179</v>
      </c>
      <c r="DA194" s="20">
        <v>6220.2298000000001</v>
      </c>
      <c r="DB194" s="21">
        <v>72064.147700000001</v>
      </c>
      <c r="DC194" s="20">
        <v>15731.810600000001</v>
      </c>
      <c r="DD194" s="20">
        <v>129089.87420000001</v>
      </c>
      <c r="DE194" s="20">
        <v>161857.24830000001</v>
      </c>
      <c r="DF194" s="21">
        <v>290947.1225</v>
      </c>
      <c r="DG194" s="20">
        <v>28722.938399999999</v>
      </c>
      <c r="DH194" s="20">
        <v>154880.41</v>
      </c>
      <c r="DI194" s="20">
        <v>295516.89260000002</v>
      </c>
      <c r="DJ194" s="21">
        <v>450397.30260000005</v>
      </c>
      <c r="DK194" s="20">
        <v>44454.749000000003</v>
      </c>
      <c r="DL194" s="20">
        <v>283970.28419999999</v>
      </c>
      <c r="DM194" s="20">
        <v>457374.1409</v>
      </c>
      <c r="DN194" s="20">
        <v>741344.42509999999</v>
      </c>
      <c r="DO194" s="20">
        <v>43332.4833</v>
      </c>
      <c r="DP194" s="20">
        <v>218126.36629999999</v>
      </c>
      <c r="DQ194" s="20">
        <v>451153.91110000003</v>
      </c>
      <c r="DR194" s="22">
        <v>669280.27740000002</v>
      </c>
      <c r="DS194" s="22">
        <v>0</v>
      </c>
      <c r="DT194" s="22">
        <v>0</v>
      </c>
      <c r="DU194" s="22">
        <v>0</v>
      </c>
      <c r="DV194" s="22">
        <v>0</v>
      </c>
      <c r="DW194" s="52">
        <v>0</v>
      </c>
      <c r="DX194" s="52">
        <v>0</v>
      </c>
      <c r="DY194" s="52">
        <v>0</v>
      </c>
      <c r="DZ194" s="52">
        <v>4128</v>
      </c>
      <c r="EA194" s="52">
        <v>0</v>
      </c>
      <c r="EB194" s="52">
        <v>0</v>
      </c>
      <c r="EC194" s="52">
        <v>0</v>
      </c>
      <c r="ED194" s="52">
        <v>4128</v>
      </c>
      <c r="EE194" s="52">
        <v>0</v>
      </c>
      <c r="EF194" s="52">
        <v>0</v>
      </c>
      <c r="EG194" s="52">
        <v>0</v>
      </c>
      <c r="EH194" s="52">
        <v>100</v>
      </c>
      <c r="EI194" s="52">
        <v>4128</v>
      </c>
      <c r="EJ194" s="52">
        <v>4128</v>
      </c>
      <c r="EK194" s="52">
        <v>100</v>
      </c>
    </row>
    <row r="195" spans="1:141" s="23" customFormat="1" x14ac:dyDescent="0.2">
      <c r="A195" s="31">
        <v>93178</v>
      </c>
      <c r="B195" s="13" t="s">
        <v>333</v>
      </c>
      <c r="C195" s="14" t="s">
        <v>819</v>
      </c>
      <c r="D195" s="14" t="s">
        <v>1109</v>
      </c>
      <c r="E195" s="34">
        <v>40</v>
      </c>
      <c r="F195" s="36">
        <v>5084</v>
      </c>
      <c r="G195" s="16">
        <v>82</v>
      </c>
      <c r="H195" s="41">
        <v>65635</v>
      </c>
      <c r="I195" s="41">
        <v>103450</v>
      </c>
      <c r="J195" s="59" t="s">
        <v>2585</v>
      </c>
      <c r="K195" s="17" t="s">
        <v>1889</v>
      </c>
      <c r="L195" s="47" t="s">
        <v>2076</v>
      </c>
      <c r="M195" s="47" t="s">
        <v>2077</v>
      </c>
      <c r="N195" s="18">
        <v>17420000</v>
      </c>
      <c r="O195" s="13" t="str">
        <f>VLOOKUP(A:A,[1]ProjectInfoPivot!$1:$1048576,51,FALSE)</f>
        <v>Mortgage Recording Tax, Tax Exempt Bonds</v>
      </c>
      <c r="P195" s="54">
        <v>71</v>
      </c>
      <c r="Q195" s="54">
        <v>49</v>
      </c>
      <c r="R195" s="54">
        <v>145</v>
      </c>
      <c r="S195" s="54">
        <v>0</v>
      </c>
      <c r="T195" s="54">
        <v>0</v>
      </c>
      <c r="U195" s="54">
        <v>265</v>
      </c>
      <c r="V195" s="54">
        <v>204</v>
      </c>
      <c r="W195" s="54">
        <v>0</v>
      </c>
      <c r="X195" s="54">
        <v>0</v>
      </c>
      <c r="Y195" s="54">
        <v>249</v>
      </c>
      <c r="Z195" s="54">
        <v>2</v>
      </c>
      <c r="AA195" s="54">
        <v>10</v>
      </c>
      <c r="AB195" s="54">
        <v>32</v>
      </c>
      <c r="AC195" s="54">
        <v>30</v>
      </c>
      <c r="AD195" s="54">
        <v>13</v>
      </c>
      <c r="AE195" s="54">
        <v>15</v>
      </c>
      <c r="AF195" s="54">
        <v>96</v>
      </c>
      <c r="AG195" s="54" t="s">
        <v>2480</v>
      </c>
      <c r="AH195" s="54" t="s">
        <v>2481</v>
      </c>
      <c r="AI195" s="20">
        <v>0</v>
      </c>
      <c r="AJ195" s="20">
        <v>0</v>
      </c>
      <c r="AK195" s="20">
        <v>0</v>
      </c>
      <c r="AL195" s="20">
        <v>0</v>
      </c>
      <c r="AM195" s="20">
        <v>0</v>
      </c>
      <c r="AN195" s="20">
        <v>0</v>
      </c>
      <c r="AO195" s="20">
        <v>0</v>
      </c>
      <c r="AP195" s="21">
        <v>0</v>
      </c>
      <c r="AQ195" s="20">
        <v>0</v>
      </c>
      <c r="AR195" s="20">
        <v>310.92230000000001</v>
      </c>
      <c r="AS195" s="20">
        <v>0</v>
      </c>
      <c r="AT195" s="21">
        <v>310.92230000000001</v>
      </c>
      <c r="AU195" s="20">
        <v>0</v>
      </c>
      <c r="AV195" s="20">
        <v>0</v>
      </c>
      <c r="AW195" s="20">
        <v>0</v>
      </c>
      <c r="AX195" s="21">
        <v>0</v>
      </c>
      <c r="AY195" s="20">
        <v>0</v>
      </c>
      <c r="AZ195" s="20">
        <v>310.92230000000001</v>
      </c>
      <c r="BA195" s="20">
        <v>0</v>
      </c>
      <c r="BB195" s="21">
        <v>310.92230000000001</v>
      </c>
      <c r="BC195" s="20">
        <v>126.3472</v>
      </c>
      <c r="BD195" s="20">
        <v>1012.6963</v>
      </c>
      <c r="BE195" s="20">
        <v>513.14700000000005</v>
      </c>
      <c r="BF195" s="21">
        <v>1525.8433</v>
      </c>
      <c r="BG195" s="20">
        <v>234.6448</v>
      </c>
      <c r="BH195" s="20">
        <v>1880.722</v>
      </c>
      <c r="BI195" s="20">
        <v>952.98749999999995</v>
      </c>
      <c r="BJ195" s="21">
        <v>2833.7094999999999</v>
      </c>
      <c r="BK195" s="20">
        <v>360.99200000000002</v>
      </c>
      <c r="BL195" s="20">
        <v>2893.4182999999998</v>
      </c>
      <c r="BM195" s="20">
        <v>1466.1344999999999</v>
      </c>
      <c r="BN195" s="21">
        <v>4359.5527999999995</v>
      </c>
      <c r="BO195" s="20">
        <v>381.23180000000002</v>
      </c>
      <c r="BP195" s="20">
        <v>3442.8634000000002</v>
      </c>
      <c r="BQ195" s="20">
        <v>1548.3364999999999</v>
      </c>
      <c r="BR195" s="21">
        <v>4991.1998999999996</v>
      </c>
      <c r="BS195" s="20">
        <v>0</v>
      </c>
      <c r="BT195" s="20">
        <v>0</v>
      </c>
      <c r="BU195" s="20">
        <v>0</v>
      </c>
      <c r="BV195" s="21">
        <v>0</v>
      </c>
      <c r="BW195" s="20">
        <f>VLOOKUP(A:A,[1]AssistancePivot!$1:$1048576,32,FALSE)</f>
        <v>0</v>
      </c>
      <c r="BX195" s="20">
        <f>VLOOKUP(A:A,[1]AssistancePivot!$1:$1048576,33,FALSE)</f>
        <v>0</v>
      </c>
      <c r="BY195" s="20">
        <f>VLOOKUP(A:A,[1]AssistancePivot!$1:$1048576,34,FALSE)</f>
        <v>0</v>
      </c>
      <c r="BZ195" s="20">
        <f>Table2[[#This Row],[Energy Tax Savings Through FY18]]+Table2[[#This Row],[Energy Tax Savings FY19 and After]]</f>
        <v>0</v>
      </c>
      <c r="CA195" s="20">
        <v>0.73070000000000002</v>
      </c>
      <c r="CB195" s="20">
        <v>35.216999999999999</v>
      </c>
      <c r="CC195" s="20">
        <v>2.5236000000000001</v>
      </c>
      <c r="CD195" s="21">
        <v>37.740600000000001</v>
      </c>
      <c r="CE195" s="20">
        <v>423.07990000000001</v>
      </c>
      <c r="CF195" s="20">
        <v>3955.7818000000002</v>
      </c>
      <c r="CG195" s="20">
        <v>1718.299</v>
      </c>
      <c r="CH195" s="21">
        <v>5674.0807999999997</v>
      </c>
      <c r="CI195" s="20">
        <v>803.58100000000002</v>
      </c>
      <c r="CJ195" s="20">
        <v>7363.4282000000003</v>
      </c>
      <c r="CK195" s="20">
        <v>3264.1118999999999</v>
      </c>
      <c r="CL195" s="21">
        <v>10627.5401</v>
      </c>
      <c r="CM195" s="20">
        <v>0.73070000000000002</v>
      </c>
      <c r="CN195" s="20">
        <v>346.13929999999999</v>
      </c>
      <c r="CO195" s="20">
        <v>2.5236000000000001</v>
      </c>
      <c r="CP195" s="21">
        <v>348.66289999999998</v>
      </c>
      <c r="CQ195" s="20">
        <v>0</v>
      </c>
      <c r="CR195" s="20">
        <v>0</v>
      </c>
      <c r="CS195" s="20">
        <v>0</v>
      </c>
      <c r="CT195" s="21">
        <v>0</v>
      </c>
      <c r="CU195" s="20">
        <v>0</v>
      </c>
      <c r="CV195" s="20">
        <v>0</v>
      </c>
      <c r="CW195" s="20">
        <v>0</v>
      </c>
      <c r="CX195" s="21">
        <v>0</v>
      </c>
      <c r="CY195" s="20">
        <v>0.73070000000000002</v>
      </c>
      <c r="CZ195" s="20">
        <v>346.13929999999999</v>
      </c>
      <c r="DA195" s="20">
        <v>2.5236000000000001</v>
      </c>
      <c r="DB195" s="21">
        <v>348.66289999999998</v>
      </c>
      <c r="DC195" s="20">
        <v>381.23180000000002</v>
      </c>
      <c r="DD195" s="20">
        <v>3753.7856999999999</v>
      </c>
      <c r="DE195" s="20">
        <v>1548.3364999999999</v>
      </c>
      <c r="DF195" s="21">
        <v>5302.1221999999998</v>
      </c>
      <c r="DG195" s="20">
        <v>784.07190000000003</v>
      </c>
      <c r="DH195" s="20">
        <v>6849.2001</v>
      </c>
      <c r="DI195" s="20">
        <v>3184.4335000000001</v>
      </c>
      <c r="DJ195" s="21">
        <v>10033.633600000001</v>
      </c>
      <c r="DK195" s="20">
        <v>1165.3036999999999</v>
      </c>
      <c r="DL195" s="20">
        <v>10602.9858</v>
      </c>
      <c r="DM195" s="20">
        <v>4732.7700000000004</v>
      </c>
      <c r="DN195" s="20">
        <v>15335.755800000001</v>
      </c>
      <c r="DO195" s="20">
        <v>1164.5730000000001</v>
      </c>
      <c r="DP195" s="20">
        <v>10256.8465</v>
      </c>
      <c r="DQ195" s="20">
        <v>4730.2464</v>
      </c>
      <c r="DR195" s="22">
        <v>14987.0929</v>
      </c>
      <c r="DS195" s="22">
        <v>0</v>
      </c>
      <c r="DT195" s="22">
        <v>0</v>
      </c>
      <c r="DU195" s="22">
        <v>0</v>
      </c>
      <c r="DV195" s="22">
        <v>0</v>
      </c>
      <c r="DW195" s="52">
        <v>0</v>
      </c>
      <c r="DX195" s="52">
        <v>0</v>
      </c>
      <c r="DY195" s="52">
        <v>0</v>
      </c>
      <c r="DZ195" s="52">
        <v>265</v>
      </c>
      <c r="EA195" s="52">
        <v>0</v>
      </c>
      <c r="EB195" s="52">
        <v>0</v>
      </c>
      <c r="EC195" s="52">
        <v>0</v>
      </c>
      <c r="ED195" s="52">
        <v>265</v>
      </c>
      <c r="EE195" s="52">
        <v>0</v>
      </c>
      <c r="EF195" s="52">
        <v>0</v>
      </c>
      <c r="EG195" s="52">
        <v>0</v>
      </c>
      <c r="EH195" s="52">
        <v>100</v>
      </c>
      <c r="EI195" s="52">
        <v>265</v>
      </c>
      <c r="EJ195" s="52">
        <v>265</v>
      </c>
      <c r="EK195" s="52">
        <v>100</v>
      </c>
    </row>
    <row r="196" spans="1:141" s="23" customFormat="1" ht="25.5" x14ac:dyDescent="0.2">
      <c r="A196" s="31">
        <v>93179</v>
      </c>
      <c r="B196" s="13" t="s">
        <v>334</v>
      </c>
      <c r="C196" s="14" t="s">
        <v>820</v>
      </c>
      <c r="D196" s="14" t="s">
        <v>1110</v>
      </c>
      <c r="E196" s="34">
        <v>30</v>
      </c>
      <c r="F196" s="36">
        <v>2602</v>
      </c>
      <c r="G196" s="16">
        <v>220</v>
      </c>
      <c r="H196" s="41">
        <v>68000</v>
      </c>
      <c r="I196" s="41">
        <v>57430</v>
      </c>
      <c r="J196" s="59" t="s">
        <v>2592</v>
      </c>
      <c r="K196" s="17" t="s">
        <v>1837</v>
      </c>
      <c r="L196" s="47" t="s">
        <v>2078</v>
      </c>
      <c r="M196" s="47" t="s">
        <v>2047</v>
      </c>
      <c r="N196" s="18">
        <v>450000</v>
      </c>
      <c r="O196" s="13" t="str">
        <f>VLOOKUP(A:A,[1]ProjectInfoPivot!$1:$1048576,51,FALSE)</f>
        <v>Payment In Lieu Of Taxes, Sales Tax</v>
      </c>
      <c r="P196" s="54">
        <v>11</v>
      </c>
      <c r="Q196" s="54">
        <v>0</v>
      </c>
      <c r="R196" s="54">
        <v>35</v>
      </c>
      <c r="S196" s="54">
        <v>0</v>
      </c>
      <c r="T196" s="54">
        <v>82</v>
      </c>
      <c r="U196" s="54">
        <v>128</v>
      </c>
      <c r="V196" s="54">
        <v>122</v>
      </c>
      <c r="W196" s="54">
        <v>0</v>
      </c>
      <c r="X196" s="54">
        <v>0</v>
      </c>
      <c r="Y196" s="54">
        <v>86</v>
      </c>
      <c r="Z196" s="54">
        <v>10</v>
      </c>
      <c r="AA196" s="54">
        <v>0</v>
      </c>
      <c r="AB196" s="54">
        <v>0</v>
      </c>
      <c r="AC196" s="54">
        <v>0</v>
      </c>
      <c r="AD196" s="54">
        <v>0</v>
      </c>
      <c r="AE196" s="54">
        <v>0</v>
      </c>
      <c r="AF196" s="54">
        <v>91</v>
      </c>
      <c r="AG196" s="54" t="s">
        <v>2480</v>
      </c>
      <c r="AH196" s="54" t="s">
        <v>2481</v>
      </c>
      <c r="AI196" s="20">
        <v>42.459400000000002</v>
      </c>
      <c r="AJ196" s="20">
        <v>556.49400000000003</v>
      </c>
      <c r="AK196" s="20">
        <v>252.05359999999999</v>
      </c>
      <c r="AL196" s="20">
        <v>808.54759999999999</v>
      </c>
      <c r="AM196" s="20">
        <v>193.2448</v>
      </c>
      <c r="AN196" s="20">
        <v>834.2867</v>
      </c>
      <c r="AO196" s="20">
        <v>1147.1683</v>
      </c>
      <c r="AP196" s="21">
        <v>1981.4549999999999</v>
      </c>
      <c r="AQ196" s="20">
        <v>0</v>
      </c>
      <c r="AR196" s="20">
        <v>7.3125</v>
      </c>
      <c r="AS196" s="20">
        <v>0</v>
      </c>
      <c r="AT196" s="21">
        <v>7.3125</v>
      </c>
      <c r="AU196" s="20">
        <v>129.68700000000001</v>
      </c>
      <c r="AV196" s="20">
        <v>635.53049999999996</v>
      </c>
      <c r="AW196" s="20">
        <v>769.8664</v>
      </c>
      <c r="AX196" s="21">
        <v>1405.3969</v>
      </c>
      <c r="AY196" s="20">
        <v>0</v>
      </c>
      <c r="AZ196" s="20">
        <v>0</v>
      </c>
      <c r="BA196" s="20">
        <v>0</v>
      </c>
      <c r="BB196" s="21">
        <v>0</v>
      </c>
      <c r="BC196" s="20">
        <v>231.33629999999999</v>
      </c>
      <c r="BD196" s="20">
        <v>1387.1113</v>
      </c>
      <c r="BE196" s="20">
        <v>1373.2922000000001</v>
      </c>
      <c r="BF196" s="21">
        <v>2760.4035000000003</v>
      </c>
      <c r="BG196" s="20">
        <v>429.62450000000001</v>
      </c>
      <c r="BH196" s="20">
        <v>2576.0637000000002</v>
      </c>
      <c r="BI196" s="20">
        <v>2550.3987999999999</v>
      </c>
      <c r="BJ196" s="21">
        <v>5126.4624999999996</v>
      </c>
      <c r="BK196" s="20">
        <v>766.97799999999995</v>
      </c>
      <c r="BL196" s="20">
        <v>4725.7376999999997</v>
      </c>
      <c r="BM196" s="20">
        <v>4553.0465000000004</v>
      </c>
      <c r="BN196" s="21">
        <v>9278.7842000000001</v>
      </c>
      <c r="BO196" s="20">
        <v>1285.193</v>
      </c>
      <c r="BP196" s="20">
        <v>8776.9627</v>
      </c>
      <c r="BQ196" s="20">
        <v>7629.3481000000002</v>
      </c>
      <c r="BR196" s="21">
        <v>16406.310799999999</v>
      </c>
      <c r="BS196" s="20">
        <v>0</v>
      </c>
      <c r="BT196" s="20">
        <v>0</v>
      </c>
      <c r="BU196" s="20">
        <v>0</v>
      </c>
      <c r="BV196" s="21">
        <v>0</v>
      </c>
      <c r="BW196" s="20">
        <f>VLOOKUP(A:A,[1]AssistancePivot!$1:$1048576,32,FALSE)</f>
        <v>0</v>
      </c>
      <c r="BX196" s="20">
        <f>VLOOKUP(A:A,[1]AssistancePivot!$1:$1048576,33,FALSE)</f>
        <v>0</v>
      </c>
      <c r="BY196" s="20">
        <f>VLOOKUP(A:A,[1]AssistancePivot!$1:$1048576,34,FALSE)</f>
        <v>0</v>
      </c>
      <c r="BZ196" s="20">
        <f>Table2[[#This Row],[Energy Tax Savings Through FY18]]+Table2[[#This Row],[Energy Tax Savings FY19 and After]]</f>
        <v>0</v>
      </c>
      <c r="CA196" s="20">
        <v>0</v>
      </c>
      <c r="CB196" s="20">
        <v>0</v>
      </c>
      <c r="CC196" s="20">
        <v>0</v>
      </c>
      <c r="CD196" s="21">
        <v>0</v>
      </c>
      <c r="CE196" s="20">
        <v>722.24159999999995</v>
      </c>
      <c r="CF196" s="20">
        <v>4877.9049000000005</v>
      </c>
      <c r="CG196" s="20">
        <v>4287.4749000000002</v>
      </c>
      <c r="CH196" s="21">
        <v>9165.3798000000006</v>
      </c>
      <c r="CI196" s="20">
        <v>2007.4346</v>
      </c>
      <c r="CJ196" s="20">
        <v>13654.8676</v>
      </c>
      <c r="CK196" s="20">
        <v>11916.823</v>
      </c>
      <c r="CL196" s="21">
        <v>25571.690600000002</v>
      </c>
      <c r="CM196" s="20">
        <v>129.68700000000001</v>
      </c>
      <c r="CN196" s="20">
        <v>635.53049999999996</v>
      </c>
      <c r="CO196" s="20">
        <v>769.8664</v>
      </c>
      <c r="CP196" s="21">
        <v>1405.3969</v>
      </c>
      <c r="CQ196" s="20">
        <v>0</v>
      </c>
      <c r="CR196" s="20">
        <v>0</v>
      </c>
      <c r="CS196" s="20">
        <v>0</v>
      </c>
      <c r="CT196" s="21">
        <v>0</v>
      </c>
      <c r="CU196" s="20">
        <v>0</v>
      </c>
      <c r="CV196" s="20">
        <v>0</v>
      </c>
      <c r="CW196" s="20">
        <v>0</v>
      </c>
      <c r="CX196" s="21">
        <v>0</v>
      </c>
      <c r="CY196" s="20">
        <v>129.68700000000001</v>
      </c>
      <c r="CZ196" s="20">
        <v>635.53049999999996</v>
      </c>
      <c r="DA196" s="20">
        <v>769.8664</v>
      </c>
      <c r="DB196" s="21">
        <v>1405.3969</v>
      </c>
      <c r="DC196" s="20">
        <v>1520.8972000000001</v>
      </c>
      <c r="DD196" s="20">
        <v>10175.055899999999</v>
      </c>
      <c r="DE196" s="20">
        <v>9028.57</v>
      </c>
      <c r="DF196" s="21">
        <v>19203.625899999999</v>
      </c>
      <c r="DG196" s="20">
        <v>1383.2023999999999</v>
      </c>
      <c r="DH196" s="20">
        <v>8841.0799000000006</v>
      </c>
      <c r="DI196" s="20">
        <v>8211.1659</v>
      </c>
      <c r="DJ196" s="21">
        <v>17052.245800000001</v>
      </c>
      <c r="DK196" s="20">
        <v>2904.0996</v>
      </c>
      <c r="DL196" s="20">
        <v>19016.1358</v>
      </c>
      <c r="DM196" s="20">
        <v>17239.7359</v>
      </c>
      <c r="DN196" s="20">
        <v>36255.871700000003</v>
      </c>
      <c r="DO196" s="20">
        <v>2774.4126000000001</v>
      </c>
      <c r="DP196" s="20">
        <v>18380.605299999999</v>
      </c>
      <c r="DQ196" s="20">
        <v>16469.869500000001</v>
      </c>
      <c r="DR196" s="22">
        <v>34850.474799999996</v>
      </c>
      <c r="DS196" s="22">
        <v>0</v>
      </c>
      <c r="DT196" s="22">
        <v>0</v>
      </c>
      <c r="DU196" s="22">
        <v>0</v>
      </c>
      <c r="DV196" s="22">
        <v>0</v>
      </c>
      <c r="DW196" s="52">
        <v>0</v>
      </c>
      <c r="DX196" s="52">
        <v>0</v>
      </c>
      <c r="DY196" s="52">
        <v>0</v>
      </c>
      <c r="DZ196" s="52">
        <v>128</v>
      </c>
      <c r="EA196" s="52">
        <v>0</v>
      </c>
      <c r="EB196" s="52">
        <v>0</v>
      </c>
      <c r="EC196" s="52">
        <v>0</v>
      </c>
      <c r="ED196" s="52">
        <v>128</v>
      </c>
      <c r="EE196" s="52">
        <v>0</v>
      </c>
      <c r="EF196" s="52">
        <v>0</v>
      </c>
      <c r="EG196" s="52">
        <v>0</v>
      </c>
      <c r="EH196" s="52">
        <v>100</v>
      </c>
      <c r="EI196" s="52">
        <v>128</v>
      </c>
      <c r="EJ196" s="52">
        <v>128</v>
      </c>
      <c r="EK196" s="52">
        <v>100</v>
      </c>
    </row>
    <row r="197" spans="1:141" s="23" customFormat="1" ht="25.5" x14ac:dyDescent="0.2">
      <c r="A197" s="31">
        <v>93180</v>
      </c>
      <c r="B197" s="13" t="s">
        <v>335</v>
      </c>
      <c r="C197" s="14" t="s">
        <v>821</v>
      </c>
      <c r="D197" s="14" t="s">
        <v>1110</v>
      </c>
      <c r="E197" s="34">
        <v>30</v>
      </c>
      <c r="F197" s="36">
        <v>2361</v>
      </c>
      <c r="G197" s="16">
        <v>281</v>
      </c>
      <c r="H197" s="41">
        <v>14000</v>
      </c>
      <c r="I197" s="41">
        <v>8920</v>
      </c>
      <c r="J197" s="59" t="s">
        <v>2593</v>
      </c>
      <c r="K197" s="17" t="s">
        <v>1837</v>
      </c>
      <c r="L197" s="47" t="s">
        <v>2079</v>
      </c>
      <c r="M197" s="47" t="s">
        <v>2047</v>
      </c>
      <c r="N197" s="18">
        <v>2250000</v>
      </c>
      <c r="O197" s="13" t="str">
        <f>VLOOKUP(A:A,[1]ProjectInfoPivot!$1:$1048576,51,FALSE)</f>
        <v>Mortgage Recording Tax, Payment In Lieu Of Taxes, Sales Tax</v>
      </c>
      <c r="P197" s="54">
        <v>1</v>
      </c>
      <c r="Q197" s="54">
        <v>0</v>
      </c>
      <c r="R197" s="54">
        <v>23</v>
      </c>
      <c r="S197" s="54">
        <v>0</v>
      </c>
      <c r="T197" s="54">
        <v>0</v>
      </c>
      <c r="U197" s="54">
        <v>24</v>
      </c>
      <c r="V197" s="54">
        <v>23</v>
      </c>
      <c r="W197" s="54">
        <v>0</v>
      </c>
      <c r="X197" s="54">
        <v>0</v>
      </c>
      <c r="Y197" s="54">
        <v>0</v>
      </c>
      <c r="Z197" s="54">
        <v>3</v>
      </c>
      <c r="AA197" s="54">
        <v>0</v>
      </c>
      <c r="AB197" s="54">
        <v>0</v>
      </c>
      <c r="AC197" s="54">
        <v>0</v>
      </c>
      <c r="AD197" s="54">
        <v>0</v>
      </c>
      <c r="AE197" s="54">
        <v>0</v>
      </c>
      <c r="AF197" s="54">
        <v>71</v>
      </c>
      <c r="AG197" s="54" t="s">
        <v>2480</v>
      </c>
      <c r="AH197" s="54" t="s">
        <v>2481</v>
      </c>
      <c r="AI197" s="20">
        <v>12.2727</v>
      </c>
      <c r="AJ197" s="20">
        <v>113.90519999999999</v>
      </c>
      <c r="AK197" s="20">
        <v>72.854299999999995</v>
      </c>
      <c r="AL197" s="20">
        <v>186.7595</v>
      </c>
      <c r="AM197" s="20">
        <v>25.287600000000001</v>
      </c>
      <c r="AN197" s="20">
        <v>116.923</v>
      </c>
      <c r="AO197" s="20">
        <v>150.11609999999999</v>
      </c>
      <c r="AP197" s="21">
        <v>267.03909999999996</v>
      </c>
      <c r="AQ197" s="20">
        <v>0</v>
      </c>
      <c r="AR197" s="20">
        <v>29.986000000000001</v>
      </c>
      <c r="AS197" s="20">
        <v>0</v>
      </c>
      <c r="AT197" s="21">
        <v>29.986000000000001</v>
      </c>
      <c r="AU197" s="20">
        <v>15.149100000000001</v>
      </c>
      <c r="AV197" s="20">
        <v>79.391499999999994</v>
      </c>
      <c r="AW197" s="20">
        <v>89.930400000000006</v>
      </c>
      <c r="AX197" s="21">
        <v>169.3219</v>
      </c>
      <c r="AY197" s="20">
        <v>0</v>
      </c>
      <c r="AZ197" s="20">
        <v>29.986000000000001</v>
      </c>
      <c r="BA197" s="20">
        <v>0</v>
      </c>
      <c r="BB197" s="21">
        <v>29.986000000000001</v>
      </c>
      <c r="BC197" s="20">
        <v>43.612000000000002</v>
      </c>
      <c r="BD197" s="20">
        <v>297.42329999999998</v>
      </c>
      <c r="BE197" s="20">
        <v>258.89550000000003</v>
      </c>
      <c r="BF197" s="21">
        <v>556.31880000000001</v>
      </c>
      <c r="BG197" s="20">
        <v>80.993700000000004</v>
      </c>
      <c r="BH197" s="20">
        <v>552.35749999999996</v>
      </c>
      <c r="BI197" s="20">
        <v>480.8066</v>
      </c>
      <c r="BJ197" s="21">
        <v>1033.1641</v>
      </c>
      <c r="BK197" s="20">
        <v>147.01689999999999</v>
      </c>
      <c r="BL197" s="20">
        <v>1001.2175</v>
      </c>
      <c r="BM197" s="20">
        <v>872.74210000000005</v>
      </c>
      <c r="BN197" s="21">
        <v>1873.9596000000001</v>
      </c>
      <c r="BO197" s="20">
        <v>242.29050000000001</v>
      </c>
      <c r="BP197" s="20">
        <v>1906.9504999999999</v>
      </c>
      <c r="BQ197" s="20">
        <v>1438.3202000000001</v>
      </c>
      <c r="BR197" s="21">
        <v>3345.2707</v>
      </c>
      <c r="BS197" s="20">
        <v>0</v>
      </c>
      <c r="BT197" s="20">
        <v>2.6223000000000001</v>
      </c>
      <c r="BU197" s="20">
        <v>0</v>
      </c>
      <c r="BV197" s="21">
        <v>2.6223000000000001</v>
      </c>
      <c r="BW197" s="20">
        <f>VLOOKUP(A:A,[1]AssistancePivot!$1:$1048576,32,FALSE)</f>
        <v>0</v>
      </c>
      <c r="BX197" s="20">
        <f>VLOOKUP(A:A,[1]AssistancePivot!$1:$1048576,33,FALSE)</f>
        <v>0</v>
      </c>
      <c r="BY197" s="20">
        <f>VLOOKUP(A:A,[1]AssistancePivot!$1:$1048576,34,FALSE)</f>
        <v>0</v>
      </c>
      <c r="BZ197" s="20">
        <f>Table2[[#This Row],[Energy Tax Savings Through FY18]]+Table2[[#This Row],[Energy Tax Savings FY19 and After]]</f>
        <v>0</v>
      </c>
      <c r="CA197" s="20">
        <v>0</v>
      </c>
      <c r="CB197" s="20">
        <v>0</v>
      </c>
      <c r="CC197" s="20">
        <v>0</v>
      </c>
      <c r="CD197" s="21">
        <v>0</v>
      </c>
      <c r="CE197" s="20">
        <v>136.1585</v>
      </c>
      <c r="CF197" s="20">
        <v>1057.3747000000001</v>
      </c>
      <c r="CG197" s="20">
        <v>808.28359999999998</v>
      </c>
      <c r="CH197" s="21">
        <v>1865.6583000000001</v>
      </c>
      <c r="CI197" s="20">
        <v>378.44900000000001</v>
      </c>
      <c r="CJ197" s="20">
        <v>2961.7029000000002</v>
      </c>
      <c r="CK197" s="20">
        <v>2246.6037999999999</v>
      </c>
      <c r="CL197" s="21">
        <v>5208.3067000000001</v>
      </c>
      <c r="CM197" s="20">
        <v>15.149100000000001</v>
      </c>
      <c r="CN197" s="20">
        <v>111.99979999999999</v>
      </c>
      <c r="CO197" s="20">
        <v>89.930400000000006</v>
      </c>
      <c r="CP197" s="21">
        <v>201.93020000000001</v>
      </c>
      <c r="CQ197" s="20">
        <v>0</v>
      </c>
      <c r="CR197" s="20">
        <v>0</v>
      </c>
      <c r="CS197" s="20">
        <v>0</v>
      </c>
      <c r="CT197" s="21">
        <v>0</v>
      </c>
      <c r="CU197" s="20">
        <v>0</v>
      </c>
      <c r="CV197" s="20">
        <v>0</v>
      </c>
      <c r="CW197" s="20">
        <v>0</v>
      </c>
      <c r="CX197" s="21">
        <v>0</v>
      </c>
      <c r="CY197" s="20">
        <v>15.149100000000001</v>
      </c>
      <c r="CZ197" s="20">
        <v>111.99979999999999</v>
      </c>
      <c r="DA197" s="20">
        <v>89.930400000000006</v>
      </c>
      <c r="DB197" s="21">
        <v>201.93020000000001</v>
      </c>
      <c r="DC197" s="20">
        <v>279.85079999999999</v>
      </c>
      <c r="DD197" s="20">
        <v>2167.7647000000002</v>
      </c>
      <c r="DE197" s="20">
        <v>1661.2906</v>
      </c>
      <c r="DF197" s="21">
        <v>3829.0553</v>
      </c>
      <c r="DG197" s="20">
        <v>260.76420000000002</v>
      </c>
      <c r="DH197" s="20">
        <v>1907.1555000000001</v>
      </c>
      <c r="DI197" s="20">
        <v>1547.9857</v>
      </c>
      <c r="DJ197" s="21">
        <v>3455.1412</v>
      </c>
      <c r="DK197" s="20">
        <v>540.61500000000001</v>
      </c>
      <c r="DL197" s="20">
        <v>4074.9202</v>
      </c>
      <c r="DM197" s="20">
        <v>3209.2763</v>
      </c>
      <c r="DN197" s="20">
        <v>7284.1965</v>
      </c>
      <c r="DO197" s="20">
        <v>525.46590000000003</v>
      </c>
      <c r="DP197" s="20">
        <v>3962.9204</v>
      </c>
      <c r="DQ197" s="20">
        <v>3119.3458999999998</v>
      </c>
      <c r="DR197" s="22">
        <v>7082.2662999999993</v>
      </c>
      <c r="DS197" s="22">
        <v>0</v>
      </c>
      <c r="DT197" s="22">
        <v>0</v>
      </c>
      <c r="DU197" s="22">
        <v>0</v>
      </c>
      <c r="DV197" s="22">
        <v>0</v>
      </c>
      <c r="DW197" s="52">
        <v>24</v>
      </c>
      <c r="DX197" s="52">
        <v>0</v>
      </c>
      <c r="DY197" s="52">
        <v>0</v>
      </c>
      <c r="DZ197" s="52">
        <v>0</v>
      </c>
      <c r="EA197" s="52">
        <v>24</v>
      </c>
      <c r="EB197" s="52">
        <v>0</v>
      </c>
      <c r="EC197" s="52">
        <v>0</v>
      </c>
      <c r="ED197" s="52">
        <v>0</v>
      </c>
      <c r="EE197" s="52">
        <v>100</v>
      </c>
      <c r="EF197" s="52">
        <v>0</v>
      </c>
      <c r="EG197" s="52">
        <v>0</v>
      </c>
      <c r="EH197" s="52">
        <v>0</v>
      </c>
      <c r="EI197" s="52">
        <v>24</v>
      </c>
      <c r="EJ197" s="52">
        <v>24</v>
      </c>
      <c r="EK197" s="52">
        <v>100</v>
      </c>
    </row>
    <row r="198" spans="1:141" s="23" customFormat="1" x14ac:dyDescent="0.2">
      <c r="A198" s="31">
        <v>93181</v>
      </c>
      <c r="B198" s="13" t="s">
        <v>336</v>
      </c>
      <c r="C198" s="14" t="s">
        <v>822</v>
      </c>
      <c r="D198" s="14" t="s">
        <v>1110</v>
      </c>
      <c r="E198" s="34">
        <v>26</v>
      </c>
      <c r="F198" s="36">
        <v>100</v>
      </c>
      <c r="G198" s="16">
        <v>12</v>
      </c>
      <c r="H198" s="41">
        <v>190000</v>
      </c>
      <c r="I198" s="41">
        <v>114000</v>
      </c>
      <c r="J198" s="59" t="s">
        <v>2561</v>
      </c>
      <c r="K198" s="17" t="s">
        <v>1837</v>
      </c>
      <c r="L198" s="47" t="s">
        <v>2080</v>
      </c>
      <c r="M198" s="47" t="s">
        <v>2047</v>
      </c>
      <c r="N198" s="18">
        <v>12700000</v>
      </c>
      <c r="O198" s="13" t="str">
        <f>VLOOKUP(A:A,[1]ProjectInfoPivot!$1:$1048576,51,FALSE)</f>
        <v>Mortgage Recording Tax, Payment In Lieu Of Taxes, Sales Tax</v>
      </c>
      <c r="P198" s="54">
        <v>0</v>
      </c>
      <c r="Q198" s="54">
        <v>0</v>
      </c>
      <c r="R198" s="54">
        <v>0</v>
      </c>
      <c r="S198" s="54">
        <v>0</v>
      </c>
      <c r="T198" s="54">
        <v>0</v>
      </c>
      <c r="U198" s="54">
        <v>0</v>
      </c>
      <c r="V198" s="54">
        <v>141</v>
      </c>
      <c r="W198" s="54">
        <v>0</v>
      </c>
      <c r="X198" s="54">
        <v>0</v>
      </c>
      <c r="Y198" s="54">
        <v>0</v>
      </c>
      <c r="Z198" s="54">
        <v>25</v>
      </c>
      <c r="AA198" s="54">
        <v>0</v>
      </c>
      <c r="AB198" s="54">
        <v>0</v>
      </c>
      <c r="AC198" s="54">
        <v>0</v>
      </c>
      <c r="AD198" s="54">
        <v>0</v>
      </c>
      <c r="AE198" s="54">
        <v>0</v>
      </c>
      <c r="AF198" s="54"/>
      <c r="AG198" s="54"/>
      <c r="AH198" s="54"/>
      <c r="AI198" s="20">
        <v>14.025499999999999</v>
      </c>
      <c r="AJ198" s="20">
        <v>968.58450000000005</v>
      </c>
      <c r="AK198" s="20">
        <v>0</v>
      </c>
      <c r="AL198" s="20">
        <v>968.58450000000005</v>
      </c>
      <c r="AM198" s="20">
        <v>37.057600000000001</v>
      </c>
      <c r="AN198" s="20">
        <v>1103.4104</v>
      </c>
      <c r="AO198" s="20">
        <v>0</v>
      </c>
      <c r="AP198" s="21">
        <v>1103.4104</v>
      </c>
      <c r="AQ198" s="20">
        <v>0</v>
      </c>
      <c r="AR198" s="20">
        <v>204.5428</v>
      </c>
      <c r="AS198" s="20">
        <v>0</v>
      </c>
      <c r="AT198" s="21">
        <v>204.5428</v>
      </c>
      <c r="AU198" s="20">
        <v>37.9422</v>
      </c>
      <c r="AV198" s="20">
        <v>548.99850000000004</v>
      </c>
      <c r="AW198" s="20">
        <v>0</v>
      </c>
      <c r="AX198" s="21">
        <v>548.99850000000004</v>
      </c>
      <c r="AY198" s="20">
        <v>0</v>
      </c>
      <c r="AZ198" s="20">
        <v>204.5428</v>
      </c>
      <c r="BA198" s="20">
        <v>0</v>
      </c>
      <c r="BB198" s="21">
        <v>204.5428</v>
      </c>
      <c r="BC198" s="20">
        <v>161.28700000000001</v>
      </c>
      <c r="BD198" s="20">
        <v>1393.8728000000001</v>
      </c>
      <c r="BE198" s="20">
        <v>0</v>
      </c>
      <c r="BF198" s="21">
        <v>1393.8728000000001</v>
      </c>
      <c r="BG198" s="20">
        <v>299.53300000000002</v>
      </c>
      <c r="BH198" s="20">
        <v>2588.6208000000001</v>
      </c>
      <c r="BI198" s="20">
        <v>0</v>
      </c>
      <c r="BJ198" s="21">
        <v>2588.6208000000001</v>
      </c>
      <c r="BK198" s="20">
        <v>473.96089999999998</v>
      </c>
      <c r="BL198" s="20">
        <v>5505.49</v>
      </c>
      <c r="BM198" s="20">
        <v>0</v>
      </c>
      <c r="BN198" s="21">
        <v>5505.49</v>
      </c>
      <c r="BO198" s="20">
        <v>990.58349999999996</v>
      </c>
      <c r="BP198" s="20">
        <v>9227.6510999999991</v>
      </c>
      <c r="BQ198" s="20">
        <v>0</v>
      </c>
      <c r="BR198" s="21">
        <v>9227.6510999999991</v>
      </c>
      <c r="BS198" s="20">
        <v>0</v>
      </c>
      <c r="BT198" s="20">
        <v>0</v>
      </c>
      <c r="BU198" s="20">
        <v>0</v>
      </c>
      <c r="BV198" s="21">
        <v>0</v>
      </c>
      <c r="BW198" s="20">
        <f>VLOOKUP(A:A,[1]AssistancePivot!$1:$1048576,32,FALSE)</f>
        <v>0</v>
      </c>
      <c r="BX198" s="20">
        <f>VLOOKUP(A:A,[1]AssistancePivot!$1:$1048576,33,FALSE)</f>
        <v>0</v>
      </c>
      <c r="BY198" s="20">
        <f>VLOOKUP(A:A,[1]AssistancePivot!$1:$1048576,34,FALSE)</f>
        <v>0</v>
      </c>
      <c r="BZ198" s="20">
        <f>Table2[[#This Row],[Energy Tax Savings Through FY18]]+Table2[[#This Row],[Energy Tax Savings FY19 and After]]</f>
        <v>0</v>
      </c>
      <c r="CA198" s="20">
        <v>0</v>
      </c>
      <c r="CB198" s="20">
        <v>0</v>
      </c>
      <c r="CC198" s="20">
        <v>0</v>
      </c>
      <c r="CD198" s="21">
        <v>0</v>
      </c>
      <c r="CE198" s="20">
        <v>503.54480000000001</v>
      </c>
      <c r="CF198" s="20">
        <v>4911.5725000000002</v>
      </c>
      <c r="CG198" s="20">
        <v>0</v>
      </c>
      <c r="CH198" s="21">
        <v>4911.5725000000002</v>
      </c>
      <c r="CI198" s="20">
        <v>1494.1283000000001</v>
      </c>
      <c r="CJ198" s="20">
        <v>14139.223599999999</v>
      </c>
      <c r="CK198" s="20">
        <v>0</v>
      </c>
      <c r="CL198" s="21">
        <v>14139.223599999999</v>
      </c>
      <c r="CM198" s="20">
        <v>37.9422</v>
      </c>
      <c r="CN198" s="20">
        <v>753.54129999999998</v>
      </c>
      <c r="CO198" s="20">
        <v>0</v>
      </c>
      <c r="CP198" s="21">
        <v>753.54129999999998</v>
      </c>
      <c r="CQ198" s="20">
        <v>0</v>
      </c>
      <c r="CR198" s="20">
        <v>0</v>
      </c>
      <c r="CS198" s="20">
        <v>0</v>
      </c>
      <c r="CT198" s="21">
        <v>0</v>
      </c>
      <c r="CU198" s="20">
        <v>0</v>
      </c>
      <c r="CV198" s="20">
        <v>0</v>
      </c>
      <c r="CW198" s="20">
        <v>0</v>
      </c>
      <c r="CX198" s="21">
        <v>0</v>
      </c>
      <c r="CY198" s="20">
        <v>37.9422</v>
      </c>
      <c r="CZ198" s="20">
        <v>753.54129999999998</v>
      </c>
      <c r="DA198" s="20">
        <v>0</v>
      </c>
      <c r="DB198" s="21">
        <v>753.54129999999998</v>
      </c>
      <c r="DC198" s="20">
        <v>1041.6666</v>
      </c>
      <c r="DD198" s="20">
        <v>11504.1888</v>
      </c>
      <c r="DE198" s="20">
        <v>0</v>
      </c>
      <c r="DF198" s="21">
        <v>11504.1888</v>
      </c>
      <c r="DG198" s="20">
        <v>964.36479999999995</v>
      </c>
      <c r="DH198" s="20">
        <v>8894.0661</v>
      </c>
      <c r="DI198" s="20">
        <v>0</v>
      </c>
      <c r="DJ198" s="21">
        <v>8894.0661</v>
      </c>
      <c r="DK198" s="20">
        <v>2006.0314000000001</v>
      </c>
      <c r="DL198" s="20">
        <v>20398.2549</v>
      </c>
      <c r="DM198" s="20">
        <v>0</v>
      </c>
      <c r="DN198" s="20">
        <v>20398.2549</v>
      </c>
      <c r="DO198" s="20">
        <v>1968.0891999999999</v>
      </c>
      <c r="DP198" s="20">
        <v>19644.713599999999</v>
      </c>
      <c r="DQ198" s="20">
        <v>0</v>
      </c>
      <c r="DR198" s="22">
        <v>19644.713599999999</v>
      </c>
      <c r="DS198" s="22">
        <v>0</v>
      </c>
      <c r="DT198" s="22">
        <v>0</v>
      </c>
      <c r="DU198" s="22">
        <v>0</v>
      </c>
      <c r="DV198" s="22">
        <v>0</v>
      </c>
      <c r="DW198" s="52"/>
      <c r="DX198" s="52"/>
      <c r="DY198" s="52"/>
      <c r="DZ198" s="52"/>
      <c r="EA198" s="52"/>
      <c r="EB198" s="52"/>
      <c r="EC198" s="52"/>
      <c r="ED198" s="52"/>
      <c r="EE198" s="52"/>
      <c r="EF198" s="52"/>
      <c r="EG198" s="52"/>
      <c r="EH198" s="52"/>
      <c r="EI198" s="52"/>
      <c r="EJ198" s="52"/>
      <c r="EK198" s="52"/>
    </row>
    <row r="199" spans="1:141" s="23" customFormat="1" ht="25.5" x14ac:dyDescent="0.2">
      <c r="A199" s="31">
        <v>93183</v>
      </c>
      <c r="B199" s="13" t="s">
        <v>337</v>
      </c>
      <c r="C199" s="14" t="s">
        <v>823</v>
      </c>
      <c r="D199" s="14" t="s">
        <v>1109</v>
      </c>
      <c r="E199" s="34">
        <v>42</v>
      </c>
      <c r="F199" s="36">
        <v>3882</v>
      </c>
      <c r="G199" s="16">
        <v>6</v>
      </c>
      <c r="H199" s="41">
        <v>60000</v>
      </c>
      <c r="I199" s="41">
        <v>52475</v>
      </c>
      <c r="J199" s="59" t="s">
        <v>2594</v>
      </c>
      <c r="K199" s="17" t="s">
        <v>1857</v>
      </c>
      <c r="L199" s="47" t="s">
        <v>2081</v>
      </c>
      <c r="M199" s="47" t="s">
        <v>2047</v>
      </c>
      <c r="N199" s="18">
        <v>5500000</v>
      </c>
      <c r="O199" s="13" t="str">
        <f>VLOOKUP(A:A,[1]ProjectInfoPivot!$1:$1048576,51,FALSE)</f>
        <v>Business Incentive Rate, Mortgage Recording Tax, Payment In Lieu Of Taxes, Sales Tax, Tax Exempt Bonds</v>
      </c>
      <c r="P199" s="54">
        <v>1</v>
      </c>
      <c r="Q199" s="54">
        <v>0</v>
      </c>
      <c r="R199" s="54">
        <v>78</v>
      </c>
      <c r="S199" s="54">
        <v>0</v>
      </c>
      <c r="T199" s="54">
        <v>0</v>
      </c>
      <c r="U199" s="54">
        <v>79</v>
      </c>
      <c r="V199" s="54">
        <v>78</v>
      </c>
      <c r="W199" s="54">
        <v>0</v>
      </c>
      <c r="X199" s="54">
        <v>0</v>
      </c>
      <c r="Y199" s="54">
        <v>0</v>
      </c>
      <c r="Z199" s="54">
        <v>11</v>
      </c>
      <c r="AA199" s="54">
        <v>0</v>
      </c>
      <c r="AB199" s="54">
        <v>0</v>
      </c>
      <c r="AC199" s="54">
        <v>0</v>
      </c>
      <c r="AD199" s="54">
        <v>0</v>
      </c>
      <c r="AE199" s="54">
        <v>0</v>
      </c>
      <c r="AF199" s="54">
        <v>97</v>
      </c>
      <c r="AG199" s="54" t="s">
        <v>2480</v>
      </c>
      <c r="AH199" s="54" t="s">
        <v>2481</v>
      </c>
      <c r="AI199" s="20">
        <v>62.353000000000002</v>
      </c>
      <c r="AJ199" s="20">
        <v>346.36489999999998</v>
      </c>
      <c r="AK199" s="20">
        <v>370.14920000000001</v>
      </c>
      <c r="AL199" s="20">
        <v>716.51409999999998</v>
      </c>
      <c r="AM199" s="20">
        <v>56.018700000000003</v>
      </c>
      <c r="AN199" s="20">
        <v>339.38099999999997</v>
      </c>
      <c r="AO199" s="20">
        <v>332.54640000000001</v>
      </c>
      <c r="AP199" s="21">
        <v>671.92740000000003</v>
      </c>
      <c r="AQ199" s="20">
        <v>0</v>
      </c>
      <c r="AR199" s="20">
        <v>98.251999999999995</v>
      </c>
      <c r="AS199" s="20">
        <v>0</v>
      </c>
      <c r="AT199" s="21">
        <v>98.251999999999995</v>
      </c>
      <c r="AU199" s="20">
        <v>82.136700000000005</v>
      </c>
      <c r="AV199" s="20">
        <v>400.72980000000001</v>
      </c>
      <c r="AW199" s="20">
        <v>487.59109999999998</v>
      </c>
      <c r="AX199" s="21">
        <v>888.32089999999994</v>
      </c>
      <c r="AY199" s="20">
        <v>0</v>
      </c>
      <c r="AZ199" s="20">
        <v>98.251999999999995</v>
      </c>
      <c r="BA199" s="20">
        <v>0</v>
      </c>
      <c r="BB199" s="21">
        <v>98.251999999999995</v>
      </c>
      <c r="BC199" s="20">
        <v>101.2478</v>
      </c>
      <c r="BD199" s="20">
        <v>494.37670000000003</v>
      </c>
      <c r="BE199" s="20">
        <v>601.04179999999997</v>
      </c>
      <c r="BF199" s="21">
        <v>1095.4185</v>
      </c>
      <c r="BG199" s="20">
        <v>188.0316</v>
      </c>
      <c r="BH199" s="20">
        <v>918.12819999999999</v>
      </c>
      <c r="BI199" s="20">
        <v>1116.2201</v>
      </c>
      <c r="BJ199" s="21">
        <v>2034.3483000000001</v>
      </c>
      <c r="BK199" s="20">
        <v>325.51440000000002</v>
      </c>
      <c r="BL199" s="20">
        <v>1697.521</v>
      </c>
      <c r="BM199" s="20">
        <v>1932.3664000000001</v>
      </c>
      <c r="BN199" s="21">
        <v>3629.8874000000001</v>
      </c>
      <c r="BO199" s="20">
        <v>888.94090000000006</v>
      </c>
      <c r="BP199" s="20">
        <v>4317.5213999999996</v>
      </c>
      <c r="BQ199" s="20">
        <v>5277.0586000000003</v>
      </c>
      <c r="BR199" s="21">
        <v>9594.58</v>
      </c>
      <c r="BS199" s="20">
        <v>0</v>
      </c>
      <c r="BT199" s="20">
        <v>25.058299999999999</v>
      </c>
      <c r="BU199" s="20">
        <v>0</v>
      </c>
      <c r="BV199" s="21">
        <v>25.058299999999999</v>
      </c>
      <c r="BW199" s="20">
        <f>VLOOKUP(A:A,[1]AssistancePivot!$1:$1048576,32,FALSE)</f>
        <v>0</v>
      </c>
      <c r="BX199" s="20">
        <f>VLOOKUP(A:A,[1]AssistancePivot!$1:$1048576,33,FALSE)</f>
        <v>3.7608999999999999</v>
      </c>
      <c r="BY199" s="20">
        <f>VLOOKUP(A:A,[1]AssistancePivot!$1:$1048576,34,FALSE)</f>
        <v>0</v>
      </c>
      <c r="BZ199" s="20">
        <f>Table2[[#This Row],[Energy Tax Savings Through FY18]]+Table2[[#This Row],[Energy Tax Savings FY19 and After]]</f>
        <v>3.7608999999999999</v>
      </c>
      <c r="CA199" s="20">
        <v>2.6877</v>
      </c>
      <c r="CB199" s="20">
        <v>31.429300000000001</v>
      </c>
      <c r="CC199" s="20">
        <v>12.6273</v>
      </c>
      <c r="CD199" s="21">
        <v>44.056600000000003</v>
      </c>
      <c r="CE199" s="20">
        <v>339.03339999999997</v>
      </c>
      <c r="CF199" s="20">
        <v>1904.9446</v>
      </c>
      <c r="CG199" s="20">
        <v>2012.6192000000001</v>
      </c>
      <c r="CH199" s="21">
        <v>3917.5637999999999</v>
      </c>
      <c r="CI199" s="20">
        <v>1225.2865999999999</v>
      </c>
      <c r="CJ199" s="20">
        <v>6162.2174999999997</v>
      </c>
      <c r="CK199" s="20">
        <v>7277.0505000000003</v>
      </c>
      <c r="CL199" s="21">
        <v>13439.268</v>
      </c>
      <c r="CM199" s="20">
        <v>84.824399999999997</v>
      </c>
      <c r="CN199" s="20">
        <v>559.23030000000006</v>
      </c>
      <c r="CO199" s="20">
        <v>500.21839999999997</v>
      </c>
      <c r="CP199" s="21">
        <v>1059.4486999999999</v>
      </c>
      <c r="CQ199" s="20">
        <v>0</v>
      </c>
      <c r="CR199" s="20">
        <v>0</v>
      </c>
      <c r="CS199" s="20">
        <v>0</v>
      </c>
      <c r="CT199" s="21">
        <v>0</v>
      </c>
      <c r="CU199" s="20">
        <v>0</v>
      </c>
      <c r="CV199" s="20">
        <v>0</v>
      </c>
      <c r="CW199" s="20">
        <v>0</v>
      </c>
      <c r="CX199" s="21">
        <v>0</v>
      </c>
      <c r="CY199" s="20">
        <v>84.824399999999997</v>
      </c>
      <c r="CZ199" s="20">
        <v>559.23030000000006</v>
      </c>
      <c r="DA199" s="20">
        <v>500.21839999999997</v>
      </c>
      <c r="DB199" s="21">
        <v>1059.4486999999999</v>
      </c>
      <c r="DC199" s="20">
        <v>1007.3126</v>
      </c>
      <c r="DD199" s="20">
        <v>5101.5192999999999</v>
      </c>
      <c r="DE199" s="20">
        <v>5979.7542000000003</v>
      </c>
      <c r="DF199" s="21">
        <v>11081.273499999999</v>
      </c>
      <c r="DG199" s="20">
        <v>628.31280000000004</v>
      </c>
      <c r="DH199" s="20">
        <v>3317.4495000000002</v>
      </c>
      <c r="DI199" s="20">
        <v>3729.8811000000001</v>
      </c>
      <c r="DJ199" s="21">
        <v>7047.3306000000002</v>
      </c>
      <c r="DK199" s="20">
        <v>1635.6253999999999</v>
      </c>
      <c r="DL199" s="20">
        <v>8418.9688000000006</v>
      </c>
      <c r="DM199" s="20">
        <v>9709.6352999999999</v>
      </c>
      <c r="DN199" s="20">
        <v>18128.6041</v>
      </c>
      <c r="DO199" s="20">
        <v>1550.8009999999999</v>
      </c>
      <c r="DP199" s="20">
        <v>7859.7385000000004</v>
      </c>
      <c r="DQ199" s="20">
        <v>9209.4169000000002</v>
      </c>
      <c r="DR199" s="22">
        <v>17069.1554</v>
      </c>
      <c r="DS199" s="22">
        <v>0</v>
      </c>
      <c r="DT199" s="22">
        <v>0</v>
      </c>
      <c r="DU199" s="22">
        <v>0</v>
      </c>
      <c r="DV199" s="22">
        <v>0</v>
      </c>
      <c r="DW199" s="52">
        <v>68</v>
      </c>
      <c r="DX199" s="52">
        <v>0</v>
      </c>
      <c r="DY199" s="52">
        <v>0</v>
      </c>
      <c r="DZ199" s="52">
        <v>0</v>
      </c>
      <c r="EA199" s="52">
        <v>68</v>
      </c>
      <c r="EB199" s="52">
        <v>0</v>
      </c>
      <c r="EC199" s="52">
        <v>0</v>
      </c>
      <c r="ED199" s="52">
        <v>0</v>
      </c>
      <c r="EE199" s="52">
        <v>100</v>
      </c>
      <c r="EF199" s="52">
        <v>0</v>
      </c>
      <c r="EG199" s="52">
        <v>0</v>
      </c>
      <c r="EH199" s="52">
        <v>0</v>
      </c>
      <c r="EI199" s="52">
        <v>68</v>
      </c>
      <c r="EJ199" s="52">
        <v>68</v>
      </c>
      <c r="EK199" s="52">
        <v>100</v>
      </c>
    </row>
    <row r="200" spans="1:141" s="23" customFormat="1" x14ac:dyDescent="0.2">
      <c r="A200" s="31">
        <v>93184</v>
      </c>
      <c r="B200" s="13" t="s">
        <v>338</v>
      </c>
      <c r="C200" s="14" t="s">
        <v>824</v>
      </c>
      <c r="D200" s="14" t="s">
        <v>1109</v>
      </c>
      <c r="E200" s="34">
        <v>33</v>
      </c>
      <c r="F200" s="36">
        <v>2506</v>
      </c>
      <c r="G200" s="16">
        <v>30</v>
      </c>
      <c r="H200" s="41">
        <v>29950</v>
      </c>
      <c r="I200" s="41">
        <v>17950</v>
      </c>
      <c r="J200" s="59" t="s">
        <v>2541</v>
      </c>
      <c r="K200" s="17" t="s">
        <v>1837</v>
      </c>
      <c r="L200" s="47" t="s">
        <v>2082</v>
      </c>
      <c r="M200" s="47" t="s">
        <v>2047</v>
      </c>
      <c r="N200" s="18">
        <v>4640000</v>
      </c>
      <c r="O200" s="13" t="str">
        <f>VLOOKUP(A:A,[1]ProjectInfoPivot!$1:$1048576,51,FALSE)</f>
        <v>Mortgage Recording Tax, Payment In Lieu Of Taxes, Sales Tax</v>
      </c>
      <c r="P200" s="54">
        <v>0</v>
      </c>
      <c r="Q200" s="54">
        <v>0</v>
      </c>
      <c r="R200" s="54">
        <v>31</v>
      </c>
      <c r="S200" s="54">
        <v>0</v>
      </c>
      <c r="T200" s="54">
        <v>0</v>
      </c>
      <c r="U200" s="54">
        <v>31</v>
      </c>
      <c r="V200" s="54">
        <v>31</v>
      </c>
      <c r="W200" s="54">
        <v>0</v>
      </c>
      <c r="X200" s="54">
        <v>0</v>
      </c>
      <c r="Y200" s="54">
        <v>40</v>
      </c>
      <c r="Z200" s="54">
        <v>4</v>
      </c>
      <c r="AA200" s="54">
        <v>0</v>
      </c>
      <c r="AB200" s="54">
        <v>0</v>
      </c>
      <c r="AC200" s="54">
        <v>0</v>
      </c>
      <c r="AD200" s="54">
        <v>0</v>
      </c>
      <c r="AE200" s="54">
        <v>0</v>
      </c>
      <c r="AF200" s="54">
        <v>87</v>
      </c>
      <c r="AG200" s="54" t="s">
        <v>2480</v>
      </c>
      <c r="AH200" s="54" t="s">
        <v>2481</v>
      </c>
      <c r="AI200" s="20">
        <v>25.881399999999999</v>
      </c>
      <c r="AJ200" s="20">
        <v>190.92230000000001</v>
      </c>
      <c r="AK200" s="20">
        <v>153.64080000000001</v>
      </c>
      <c r="AL200" s="20">
        <v>344.56310000000002</v>
      </c>
      <c r="AM200" s="20">
        <v>45.923499999999997</v>
      </c>
      <c r="AN200" s="20">
        <v>270.0215</v>
      </c>
      <c r="AO200" s="20">
        <v>272.61759999999998</v>
      </c>
      <c r="AP200" s="21">
        <v>542.63909999999998</v>
      </c>
      <c r="AQ200" s="20">
        <v>0</v>
      </c>
      <c r="AR200" s="20">
        <v>71.207800000000006</v>
      </c>
      <c r="AS200" s="20">
        <v>0</v>
      </c>
      <c r="AT200" s="21">
        <v>71.207800000000006</v>
      </c>
      <c r="AU200" s="20">
        <v>45.068800000000003</v>
      </c>
      <c r="AV200" s="20">
        <v>247.3948</v>
      </c>
      <c r="AW200" s="20">
        <v>267.5437</v>
      </c>
      <c r="AX200" s="21">
        <v>514.93849999999998</v>
      </c>
      <c r="AY200" s="20">
        <v>0</v>
      </c>
      <c r="AZ200" s="20">
        <v>71.207800000000006</v>
      </c>
      <c r="BA200" s="20">
        <v>0</v>
      </c>
      <c r="BB200" s="21">
        <v>71.207800000000006</v>
      </c>
      <c r="BC200" s="20">
        <v>40.239100000000001</v>
      </c>
      <c r="BD200" s="20">
        <v>360.51560000000001</v>
      </c>
      <c r="BE200" s="20">
        <v>238.87350000000001</v>
      </c>
      <c r="BF200" s="21">
        <v>599.38909999999998</v>
      </c>
      <c r="BG200" s="20">
        <v>74.729799999999997</v>
      </c>
      <c r="BH200" s="20">
        <v>669.52890000000002</v>
      </c>
      <c r="BI200" s="20">
        <v>443.6216</v>
      </c>
      <c r="BJ200" s="21">
        <v>1113.1505</v>
      </c>
      <c r="BK200" s="20">
        <v>141.70500000000001</v>
      </c>
      <c r="BL200" s="20">
        <v>1243.5934999999999</v>
      </c>
      <c r="BM200" s="20">
        <v>841.20979999999997</v>
      </c>
      <c r="BN200" s="21">
        <v>2084.8033</v>
      </c>
      <c r="BO200" s="20">
        <v>353.29700000000003</v>
      </c>
      <c r="BP200" s="20">
        <v>3154.6185999999998</v>
      </c>
      <c r="BQ200" s="20">
        <v>2097.2925</v>
      </c>
      <c r="BR200" s="21">
        <v>5251.9110999999994</v>
      </c>
      <c r="BS200" s="20">
        <v>0</v>
      </c>
      <c r="BT200" s="20">
        <v>0.95520000000000005</v>
      </c>
      <c r="BU200" s="20">
        <v>0</v>
      </c>
      <c r="BV200" s="21">
        <v>0.95520000000000005</v>
      </c>
      <c r="BW200" s="20">
        <f>VLOOKUP(A:A,[1]AssistancePivot!$1:$1048576,32,FALSE)</f>
        <v>0</v>
      </c>
      <c r="BX200" s="20">
        <f>VLOOKUP(A:A,[1]AssistancePivot!$1:$1048576,33,FALSE)</f>
        <v>0</v>
      </c>
      <c r="BY200" s="20">
        <f>VLOOKUP(A:A,[1]AssistancePivot!$1:$1048576,34,FALSE)</f>
        <v>0</v>
      </c>
      <c r="BZ200" s="20">
        <f>Table2[[#This Row],[Energy Tax Savings Through FY18]]+Table2[[#This Row],[Energy Tax Savings FY19 and After]]</f>
        <v>0</v>
      </c>
      <c r="CA200" s="20">
        <v>0</v>
      </c>
      <c r="CB200" s="20">
        <v>0</v>
      </c>
      <c r="CC200" s="20">
        <v>0</v>
      </c>
      <c r="CD200" s="21">
        <v>0</v>
      </c>
      <c r="CE200" s="20">
        <v>134.74270000000001</v>
      </c>
      <c r="CF200" s="20">
        <v>1406.1978999999999</v>
      </c>
      <c r="CG200" s="20">
        <v>799.87919999999997</v>
      </c>
      <c r="CH200" s="21">
        <v>2206.0771</v>
      </c>
      <c r="CI200" s="20">
        <v>488.03969999999998</v>
      </c>
      <c r="CJ200" s="20">
        <v>4559.8612999999996</v>
      </c>
      <c r="CK200" s="20">
        <v>2897.1716999999999</v>
      </c>
      <c r="CL200" s="21">
        <v>7457.0329999999994</v>
      </c>
      <c r="CM200" s="20">
        <v>45.068800000000003</v>
      </c>
      <c r="CN200" s="20">
        <v>319.55779999999999</v>
      </c>
      <c r="CO200" s="20">
        <v>267.5437</v>
      </c>
      <c r="CP200" s="21">
        <v>587.10149999999999</v>
      </c>
      <c r="CQ200" s="20">
        <v>0</v>
      </c>
      <c r="CR200" s="20">
        <v>0</v>
      </c>
      <c r="CS200" s="20">
        <v>0</v>
      </c>
      <c r="CT200" s="21">
        <v>0</v>
      </c>
      <c r="CU200" s="20">
        <v>0</v>
      </c>
      <c r="CV200" s="20">
        <v>0</v>
      </c>
      <c r="CW200" s="20">
        <v>0</v>
      </c>
      <c r="CX200" s="21">
        <v>0</v>
      </c>
      <c r="CY200" s="20">
        <v>45.068800000000003</v>
      </c>
      <c r="CZ200" s="20">
        <v>319.55779999999999</v>
      </c>
      <c r="DA200" s="20">
        <v>267.5437</v>
      </c>
      <c r="DB200" s="21">
        <v>587.10149999999999</v>
      </c>
      <c r="DC200" s="20">
        <v>425.1019</v>
      </c>
      <c r="DD200" s="20">
        <v>3686.7701999999999</v>
      </c>
      <c r="DE200" s="20">
        <v>2523.5509000000002</v>
      </c>
      <c r="DF200" s="21">
        <v>6210.3211000000001</v>
      </c>
      <c r="DG200" s="20">
        <v>249.7116</v>
      </c>
      <c r="DH200" s="20">
        <v>2436.2424000000001</v>
      </c>
      <c r="DI200" s="20">
        <v>1482.3742999999999</v>
      </c>
      <c r="DJ200" s="21">
        <v>3918.6167</v>
      </c>
      <c r="DK200" s="20">
        <v>674.81349999999998</v>
      </c>
      <c r="DL200" s="20">
        <v>6123.0126</v>
      </c>
      <c r="DM200" s="20">
        <v>4005.9252000000001</v>
      </c>
      <c r="DN200" s="20">
        <v>10128.9378</v>
      </c>
      <c r="DO200" s="20">
        <v>629.74469999999997</v>
      </c>
      <c r="DP200" s="20">
        <v>5803.4548000000004</v>
      </c>
      <c r="DQ200" s="20">
        <v>3738.3815</v>
      </c>
      <c r="DR200" s="22">
        <v>9541.8363000000008</v>
      </c>
      <c r="DS200" s="22">
        <v>0</v>
      </c>
      <c r="DT200" s="22">
        <v>0</v>
      </c>
      <c r="DU200" s="22">
        <v>0</v>
      </c>
      <c r="DV200" s="22">
        <v>0</v>
      </c>
      <c r="DW200" s="52">
        <v>31</v>
      </c>
      <c r="DX200" s="52">
        <v>0</v>
      </c>
      <c r="DY200" s="52">
        <v>0</v>
      </c>
      <c r="DZ200" s="52">
        <v>0</v>
      </c>
      <c r="EA200" s="52">
        <v>31</v>
      </c>
      <c r="EB200" s="52">
        <v>0</v>
      </c>
      <c r="EC200" s="52">
        <v>0</v>
      </c>
      <c r="ED200" s="52">
        <v>0</v>
      </c>
      <c r="EE200" s="52">
        <v>100</v>
      </c>
      <c r="EF200" s="52">
        <v>0</v>
      </c>
      <c r="EG200" s="52">
        <v>0</v>
      </c>
      <c r="EH200" s="52">
        <v>0</v>
      </c>
      <c r="EI200" s="52">
        <v>31</v>
      </c>
      <c r="EJ200" s="52">
        <v>31</v>
      </c>
      <c r="EK200" s="52">
        <v>100</v>
      </c>
    </row>
    <row r="201" spans="1:141" s="23" customFormat="1" x14ac:dyDescent="0.2">
      <c r="A201" s="31">
        <v>93185</v>
      </c>
      <c r="B201" s="13" t="s">
        <v>339</v>
      </c>
      <c r="C201" s="14" t="s">
        <v>825</v>
      </c>
      <c r="D201" s="14" t="s">
        <v>1112</v>
      </c>
      <c r="E201" s="34">
        <v>3</v>
      </c>
      <c r="F201" s="36">
        <v>601</v>
      </c>
      <c r="G201" s="16">
        <v>13</v>
      </c>
      <c r="H201" s="41">
        <v>24677</v>
      </c>
      <c r="I201" s="41">
        <v>59311</v>
      </c>
      <c r="J201" s="59" t="s">
        <v>2547</v>
      </c>
      <c r="K201" s="17" t="s">
        <v>1837</v>
      </c>
      <c r="L201" s="47" t="s">
        <v>2079</v>
      </c>
      <c r="M201" s="47" t="s">
        <v>2047</v>
      </c>
      <c r="N201" s="18">
        <v>5000000</v>
      </c>
      <c r="O201" s="13" t="str">
        <f>VLOOKUP(A:A,[1]ProjectInfoPivot!$1:$1048576,51,FALSE)</f>
        <v>Payment In Lieu Of Taxes, Sales Tax</v>
      </c>
      <c r="P201" s="54">
        <v>92</v>
      </c>
      <c r="Q201" s="54">
        <v>0</v>
      </c>
      <c r="R201" s="54">
        <v>48</v>
      </c>
      <c r="S201" s="54">
        <v>0</v>
      </c>
      <c r="T201" s="54">
        <v>0</v>
      </c>
      <c r="U201" s="54">
        <v>140</v>
      </c>
      <c r="V201" s="54">
        <v>94</v>
      </c>
      <c r="W201" s="54">
        <v>0</v>
      </c>
      <c r="X201" s="54">
        <v>0</v>
      </c>
      <c r="Y201" s="54">
        <v>69</v>
      </c>
      <c r="Z201" s="54">
        <v>2</v>
      </c>
      <c r="AA201" s="54">
        <v>0</v>
      </c>
      <c r="AB201" s="54">
        <v>0</v>
      </c>
      <c r="AC201" s="54">
        <v>0</v>
      </c>
      <c r="AD201" s="54">
        <v>0</v>
      </c>
      <c r="AE201" s="54">
        <v>0</v>
      </c>
      <c r="AF201" s="54">
        <v>100</v>
      </c>
      <c r="AG201" s="54" t="s">
        <v>2480</v>
      </c>
      <c r="AH201" s="54" t="s">
        <v>2480</v>
      </c>
      <c r="AI201" s="20">
        <v>155.0907</v>
      </c>
      <c r="AJ201" s="20">
        <v>1154.2026000000001</v>
      </c>
      <c r="AK201" s="20">
        <v>920.67219999999998</v>
      </c>
      <c r="AL201" s="20">
        <v>2074.8748000000001</v>
      </c>
      <c r="AM201" s="20">
        <v>316.46620000000001</v>
      </c>
      <c r="AN201" s="20">
        <v>1574.2184999999999</v>
      </c>
      <c r="AO201" s="20">
        <v>1878.652</v>
      </c>
      <c r="AP201" s="21">
        <v>3452.8705</v>
      </c>
      <c r="AQ201" s="20">
        <v>0</v>
      </c>
      <c r="AR201" s="20">
        <v>0</v>
      </c>
      <c r="AS201" s="20">
        <v>0</v>
      </c>
      <c r="AT201" s="21">
        <v>0</v>
      </c>
      <c r="AU201" s="20">
        <v>301.01089999999999</v>
      </c>
      <c r="AV201" s="20">
        <v>1370.5592999999999</v>
      </c>
      <c r="AW201" s="20">
        <v>1786.9046000000001</v>
      </c>
      <c r="AX201" s="21">
        <v>3157.4638999999997</v>
      </c>
      <c r="AY201" s="20">
        <v>0</v>
      </c>
      <c r="AZ201" s="20">
        <v>0</v>
      </c>
      <c r="BA201" s="20">
        <v>0</v>
      </c>
      <c r="BB201" s="21">
        <v>0</v>
      </c>
      <c r="BC201" s="20">
        <v>94.391499999999994</v>
      </c>
      <c r="BD201" s="20">
        <v>638.47619999999995</v>
      </c>
      <c r="BE201" s="20">
        <v>560.34029999999996</v>
      </c>
      <c r="BF201" s="21">
        <v>1198.8164999999999</v>
      </c>
      <c r="BG201" s="20">
        <v>175.29849999999999</v>
      </c>
      <c r="BH201" s="20">
        <v>1185.7418</v>
      </c>
      <c r="BI201" s="20">
        <v>1040.6318000000001</v>
      </c>
      <c r="BJ201" s="21">
        <v>2226.3735999999999</v>
      </c>
      <c r="BK201" s="20">
        <v>440.23599999999999</v>
      </c>
      <c r="BL201" s="20">
        <v>3182.0798</v>
      </c>
      <c r="BM201" s="20">
        <v>2613.3917000000001</v>
      </c>
      <c r="BN201" s="21">
        <v>5795.4714999999997</v>
      </c>
      <c r="BO201" s="20">
        <v>437.37270000000001</v>
      </c>
      <c r="BP201" s="20">
        <v>3134.607</v>
      </c>
      <c r="BQ201" s="20">
        <v>2596.3946999999998</v>
      </c>
      <c r="BR201" s="21">
        <v>5731.0016999999998</v>
      </c>
      <c r="BS201" s="20">
        <v>0</v>
      </c>
      <c r="BT201" s="20">
        <v>88.087500000000006</v>
      </c>
      <c r="BU201" s="20">
        <v>0</v>
      </c>
      <c r="BV201" s="21">
        <v>88.087500000000006</v>
      </c>
      <c r="BW201" s="20">
        <f>VLOOKUP(A:A,[1]AssistancePivot!$1:$1048576,32,FALSE)</f>
        <v>0</v>
      </c>
      <c r="BX201" s="20">
        <f>VLOOKUP(A:A,[1]AssistancePivot!$1:$1048576,33,FALSE)</f>
        <v>0</v>
      </c>
      <c r="BY201" s="20">
        <f>VLOOKUP(A:A,[1]AssistancePivot!$1:$1048576,34,FALSE)</f>
        <v>0</v>
      </c>
      <c r="BZ201" s="20">
        <f>Table2[[#This Row],[Energy Tax Savings Through FY18]]+Table2[[#This Row],[Energy Tax Savings FY19 and After]]</f>
        <v>0</v>
      </c>
      <c r="CA201" s="20">
        <v>0</v>
      </c>
      <c r="CB201" s="20">
        <v>0</v>
      </c>
      <c r="CC201" s="20">
        <v>0</v>
      </c>
      <c r="CD201" s="21">
        <v>0</v>
      </c>
      <c r="CE201" s="20">
        <v>263.33620000000002</v>
      </c>
      <c r="CF201" s="20">
        <v>2047.6928</v>
      </c>
      <c r="CG201" s="20">
        <v>1563.2547999999999</v>
      </c>
      <c r="CH201" s="21">
        <v>3610.9476</v>
      </c>
      <c r="CI201" s="20">
        <v>700.70889999999997</v>
      </c>
      <c r="CJ201" s="20">
        <v>5094.2123000000001</v>
      </c>
      <c r="CK201" s="20">
        <v>4159.6495000000004</v>
      </c>
      <c r="CL201" s="21">
        <v>9253.8618000000006</v>
      </c>
      <c r="CM201" s="20">
        <v>301.01089999999999</v>
      </c>
      <c r="CN201" s="20">
        <v>1458.6468</v>
      </c>
      <c r="CO201" s="20">
        <v>1786.9046000000001</v>
      </c>
      <c r="CP201" s="21">
        <v>3245.5514000000003</v>
      </c>
      <c r="CQ201" s="20">
        <v>0</v>
      </c>
      <c r="CR201" s="20">
        <v>0</v>
      </c>
      <c r="CS201" s="20">
        <v>0</v>
      </c>
      <c r="CT201" s="21">
        <v>0</v>
      </c>
      <c r="CU201" s="20">
        <v>0</v>
      </c>
      <c r="CV201" s="20">
        <v>0</v>
      </c>
      <c r="CW201" s="20">
        <v>0</v>
      </c>
      <c r="CX201" s="21">
        <v>0</v>
      </c>
      <c r="CY201" s="20">
        <v>301.01089999999999</v>
      </c>
      <c r="CZ201" s="20">
        <v>1458.6468</v>
      </c>
      <c r="DA201" s="20">
        <v>1786.9046000000001</v>
      </c>
      <c r="DB201" s="21">
        <v>3245.5514000000003</v>
      </c>
      <c r="DC201" s="20">
        <v>908.92960000000005</v>
      </c>
      <c r="DD201" s="20">
        <v>5863.0281000000004</v>
      </c>
      <c r="DE201" s="20">
        <v>5395.7188999999998</v>
      </c>
      <c r="DF201" s="21">
        <v>11258.746999999999</v>
      </c>
      <c r="DG201" s="20">
        <v>533.02620000000002</v>
      </c>
      <c r="DH201" s="20">
        <v>3871.9108000000001</v>
      </c>
      <c r="DI201" s="20">
        <v>3164.2269000000001</v>
      </c>
      <c r="DJ201" s="21">
        <v>7036.1377000000002</v>
      </c>
      <c r="DK201" s="20">
        <v>1441.9558</v>
      </c>
      <c r="DL201" s="20">
        <v>9734.9388999999992</v>
      </c>
      <c r="DM201" s="20">
        <v>8559.9457999999995</v>
      </c>
      <c r="DN201" s="20">
        <v>18294.884699999999</v>
      </c>
      <c r="DO201" s="20">
        <v>1140.9449</v>
      </c>
      <c r="DP201" s="20">
        <v>8276.2921000000006</v>
      </c>
      <c r="DQ201" s="20">
        <v>6773.0411999999997</v>
      </c>
      <c r="DR201" s="22">
        <v>15049.3333</v>
      </c>
      <c r="DS201" s="22">
        <v>0</v>
      </c>
      <c r="DT201" s="22">
        <v>0</v>
      </c>
      <c r="DU201" s="22">
        <v>0</v>
      </c>
      <c r="DV201" s="22">
        <v>0</v>
      </c>
      <c r="DW201" s="52">
        <v>140</v>
      </c>
      <c r="DX201" s="52">
        <v>0</v>
      </c>
      <c r="DY201" s="52">
        <v>0</v>
      </c>
      <c r="DZ201" s="52">
        <v>0</v>
      </c>
      <c r="EA201" s="52">
        <v>140</v>
      </c>
      <c r="EB201" s="52">
        <v>0</v>
      </c>
      <c r="EC201" s="52">
        <v>0</v>
      </c>
      <c r="ED201" s="52">
        <v>0</v>
      </c>
      <c r="EE201" s="52">
        <v>100</v>
      </c>
      <c r="EF201" s="52">
        <v>0</v>
      </c>
      <c r="EG201" s="52">
        <v>0</v>
      </c>
      <c r="EH201" s="52">
        <v>0</v>
      </c>
      <c r="EI201" s="52">
        <v>140</v>
      </c>
      <c r="EJ201" s="52">
        <v>140</v>
      </c>
      <c r="EK201" s="52">
        <v>100</v>
      </c>
    </row>
    <row r="202" spans="1:141" s="23" customFormat="1" x14ac:dyDescent="0.2">
      <c r="A202" s="31">
        <v>93186</v>
      </c>
      <c r="B202" s="13" t="s">
        <v>340</v>
      </c>
      <c r="C202" s="14" t="s">
        <v>826</v>
      </c>
      <c r="D202" s="14" t="s">
        <v>1110</v>
      </c>
      <c r="E202" s="34">
        <v>31</v>
      </c>
      <c r="F202" s="36">
        <v>15012</v>
      </c>
      <c r="G202" s="16">
        <v>6</v>
      </c>
      <c r="H202" s="41">
        <v>60736</v>
      </c>
      <c r="I202" s="41">
        <v>57811</v>
      </c>
      <c r="J202" s="59" t="s">
        <v>2595</v>
      </c>
      <c r="K202" s="17" t="s">
        <v>1857</v>
      </c>
      <c r="L202" s="47" t="s">
        <v>2083</v>
      </c>
      <c r="M202" s="47" t="s">
        <v>2047</v>
      </c>
      <c r="N202" s="18">
        <v>6000000</v>
      </c>
      <c r="O202" s="13" t="str">
        <f>VLOOKUP(A:A,[1]ProjectInfoPivot!$1:$1048576,51,FALSE)</f>
        <v>Payment In Lieu Of Taxes, Sales Tax, Tax Exempt Bonds</v>
      </c>
      <c r="P202" s="54">
        <v>0</v>
      </c>
      <c r="Q202" s="54">
        <v>0</v>
      </c>
      <c r="R202" s="54">
        <v>284</v>
      </c>
      <c r="S202" s="54">
        <v>0</v>
      </c>
      <c r="T202" s="54">
        <v>0</v>
      </c>
      <c r="U202" s="54">
        <v>284</v>
      </c>
      <c r="V202" s="54">
        <v>284</v>
      </c>
      <c r="W202" s="54">
        <v>0</v>
      </c>
      <c r="X202" s="54">
        <v>0</v>
      </c>
      <c r="Y202" s="54">
        <v>0</v>
      </c>
      <c r="Z202" s="54">
        <v>66</v>
      </c>
      <c r="AA202" s="54">
        <v>17</v>
      </c>
      <c r="AB202" s="54">
        <v>0</v>
      </c>
      <c r="AC202" s="54">
        <v>80</v>
      </c>
      <c r="AD202" s="54">
        <v>3</v>
      </c>
      <c r="AE202" s="54">
        <v>0</v>
      </c>
      <c r="AF202" s="54">
        <v>88</v>
      </c>
      <c r="AG202" s="54" t="s">
        <v>2480</v>
      </c>
      <c r="AH202" s="54" t="s">
        <v>2481</v>
      </c>
      <c r="AI202" s="20">
        <v>28.792300000000001</v>
      </c>
      <c r="AJ202" s="20">
        <v>577.01409999999998</v>
      </c>
      <c r="AK202" s="20">
        <v>170.9211</v>
      </c>
      <c r="AL202" s="20">
        <v>747.93520000000001</v>
      </c>
      <c r="AM202" s="20">
        <v>102.6966</v>
      </c>
      <c r="AN202" s="20">
        <v>969.89880000000005</v>
      </c>
      <c r="AO202" s="20">
        <v>609.64260000000002</v>
      </c>
      <c r="AP202" s="21">
        <v>1579.5414000000001</v>
      </c>
      <c r="AQ202" s="20">
        <v>0</v>
      </c>
      <c r="AR202" s="20">
        <v>0</v>
      </c>
      <c r="AS202" s="20">
        <v>0</v>
      </c>
      <c r="AT202" s="21">
        <v>0</v>
      </c>
      <c r="AU202" s="20">
        <v>68.591200000000001</v>
      </c>
      <c r="AV202" s="20">
        <v>371.29390000000001</v>
      </c>
      <c r="AW202" s="20">
        <v>407.18150000000003</v>
      </c>
      <c r="AX202" s="21">
        <v>778.47540000000004</v>
      </c>
      <c r="AY202" s="20">
        <v>0</v>
      </c>
      <c r="AZ202" s="20">
        <v>0</v>
      </c>
      <c r="BA202" s="20">
        <v>0</v>
      </c>
      <c r="BB202" s="21">
        <v>0</v>
      </c>
      <c r="BC202" s="20">
        <v>406.64609999999999</v>
      </c>
      <c r="BD202" s="20">
        <v>2736.2608</v>
      </c>
      <c r="BE202" s="20">
        <v>2413.9915000000001</v>
      </c>
      <c r="BF202" s="21">
        <v>5150.2523000000001</v>
      </c>
      <c r="BG202" s="20">
        <v>755.19989999999996</v>
      </c>
      <c r="BH202" s="20">
        <v>5081.6273000000001</v>
      </c>
      <c r="BI202" s="20">
        <v>4483.1261000000004</v>
      </c>
      <c r="BJ202" s="21">
        <v>9564.7534000000014</v>
      </c>
      <c r="BK202" s="20">
        <v>1224.7437</v>
      </c>
      <c r="BL202" s="20">
        <v>8993.5071000000007</v>
      </c>
      <c r="BM202" s="20">
        <v>7270.4997999999996</v>
      </c>
      <c r="BN202" s="21">
        <v>16264.0069</v>
      </c>
      <c r="BO202" s="20">
        <v>3814.7204999999999</v>
      </c>
      <c r="BP202" s="20">
        <v>29880.237300000001</v>
      </c>
      <c r="BQ202" s="20">
        <v>22645.4925</v>
      </c>
      <c r="BR202" s="21">
        <v>52525.729800000001</v>
      </c>
      <c r="BS202" s="20">
        <v>0</v>
      </c>
      <c r="BT202" s="20">
        <v>239.27760000000001</v>
      </c>
      <c r="BU202" s="20">
        <v>0</v>
      </c>
      <c r="BV202" s="21">
        <v>239.27760000000001</v>
      </c>
      <c r="BW202" s="20">
        <f>VLOOKUP(A:A,[1]AssistancePivot!$1:$1048576,32,FALSE)</f>
        <v>0</v>
      </c>
      <c r="BX202" s="20">
        <f>VLOOKUP(A:A,[1]AssistancePivot!$1:$1048576,33,FALSE)</f>
        <v>0</v>
      </c>
      <c r="BY202" s="20">
        <f>VLOOKUP(A:A,[1]AssistancePivot!$1:$1048576,34,FALSE)</f>
        <v>0</v>
      </c>
      <c r="BZ202" s="20">
        <f>Table2[[#This Row],[Energy Tax Savings Through FY18]]+Table2[[#This Row],[Energy Tax Savings FY19 and After]]</f>
        <v>0</v>
      </c>
      <c r="CA202" s="20">
        <v>0</v>
      </c>
      <c r="CB202" s="20">
        <v>22.392199999999999</v>
      </c>
      <c r="CC202" s="20">
        <v>0</v>
      </c>
      <c r="CD202" s="21">
        <v>22.392199999999999</v>
      </c>
      <c r="CE202" s="20">
        <v>1269.5663999999999</v>
      </c>
      <c r="CF202" s="20">
        <v>9725.9811000000009</v>
      </c>
      <c r="CG202" s="20">
        <v>7536.5825000000004</v>
      </c>
      <c r="CH202" s="21">
        <v>17262.563600000001</v>
      </c>
      <c r="CI202" s="20">
        <v>5084.2869000000001</v>
      </c>
      <c r="CJ202" s="20">
        <v>39344.548600000002</v>
      </c>
      <c r="CK202" s="20">
        <v>30182.075000000001</v>
      </c>
      <c r="CL202" s="21">
        <v>69526.623600000006</v>
      </c>
      <c r="CM202" s="20">
        <v>68.591200000000001</v>
      </c>
      <c r="CN202" s="20">
        <v>632.96370000000002</v>
      </c>
      <c r="CO202" s="20">
        <v>407.18150000000003</v>
      </c>
      <c r="CP202" s="21">
        <v>1040.1451999999999</v>
      </c>
      <c r="CQ202" s="20">
        <v>0</v>
      </c>
      <c r="CR202" s="20">
        <v>0</v>
      </c>
      <c r="CS202" s="20">
        <v>0</v>
      </c>
      <c r="CT202" s="21">
        <v>0</v>
      </c>
      <c r="CU202" s="20">
        <v>0</v>
      </c>
      <c r="CV202" s="20">
        <v>0</v>
      </c>
      <c r="CW202" s="20">
        <v>0</v>
      </c>
      <c r="CX202" s="21">
        <v>0</v>
      </c>
      <c r="CY202" s="20">
        <v>68.591200000000001</v>
      </c>
      <c r="CZ202" s="20">
        <v>632.96370000000002</v>
      </c>
      <c r="DA202" s="20">
        <v>407.18150000000003</v>
      </c>
      <c r="DB202" s="21">
        <v>1040.1451999999999</v>
      </c>
      <c r="DC202" s="20">
        <v>3946.2094000000002</v>
      </c>
      <c r="DD202" s="20">
        <v>31427.1502</v>
      </c>
      <c r="DE202" s="20">
        <v>23426.056199999999</v>
      </c>
      <c r="DF202" s="21">
        <v>54853.206399999995</v>
      </c>
      <c r="DG202" s="20">
        <v>2431.4124000000002</v>
      </c>
      <c r="DH202" s="20">
        <v>17543.869200000001</v>
      </c>
      <c r="DI202" s="20">
        <v>14433.7001</v>
      </c>
      <c r="DJ202" s="21">
        <v>31977.569300000003</v>
      </c>
      <c r="DK202" s="20">
        <v>6377.6217999999999</v>
      </c>
      <c r="DL202" s="20">
        <v>48971.019399999997</v>
      </c>
      <c r="DM202" s="20">
        <v>37859.756300000001</v>
      </c>
      <c r="DN202" s="20">
        <v>86830.775699999998</v>
      </c>
      <c r="DO202" s="20">
        <v>6309.0306</v>
      </c>
      <c r="DP202" s="20">
        <v>48338.055699999997</v>
      </c>
      <c r="DQ202" s="20">
        <v>37452.574800000002</v>
      </c>
      <c r="DR202" s="22">
        <v>85790.630499999999</v>
      </c>
      <c r="DS202" s="22">
        <v>0</v>
      </c>
      <c r="DT202" s="22">
        <v>0</v>
      </c>
      <c r="DU202" s="22">
        <v>0</v>
      </c>
      <c r="DV202" s="22">
        <v>0</v>
      </c>
      <c r="DW202" s="52">
        <v>240</v>
      </c>
      <c r="DX202" s="52">
        <v>0</v>
      </c>
      <c r="DY202" s="52">
        <v>0</v>
      </c>
      <c r="DZ202" s="52">
        <v>44</v>
      </c>
      <c r="EA202" s="52">
        <v>240</v>
      </c>
      <c r="EB202" s="52">
        <v>0</v>
      </c>
      <c r="EC202" s="52">
        <v>0</v>
      </c>
      <c r="ED202" s="52">
        <v>44</v>
      </c>
      <c r="EE202" s="52">
        <v>100</v>
      </c>
      <c r="EF202" s="52">
        <v>0</v>
      </c>
      <c r="EG202" s="52">
        <v>0</v>
      </c>
      <c r="EH202" s="52">
        <v>100</v>
      </c>
      <c r="EI202" s="52">
        <v>284</v>
      </c>
      <c r="EJ202" s="52">
        <v>284</v>
      </c>
      <c r="EK202" s="52">
        <v>100</v>
      </c>
    </row>
    <row r="203" spans="1:141" s="23" customFormat="1" x14ac:dyDescent="0.2">
      <c r="A203" s="31">
        <v>93190</v>
      </c>
      <c r="B203" s="13" t="s">
        <v>341</v>
      </c>
      <c r="C203" s="14" t="s">
        <v>827</v>
      </c>
      <c r="D203" s="14" t="s">
        <v>1110</v>
      </c>
      <c r="E203" s="34">
        <v>26</v>
      </c>
      <c r="F203" s="36">
        <v>307</v>
      </c>
      <c r="G203" s="16">
        <v>24</v>
      </c>
      <c r="H203" s="41">
        <v>20000</v>
      </c>
      <c r="I203" s="41">
        <v>17770</v>
      </c>
      <c r="J203" s="59" t="s">
        <v>2596</v>
      </c>
      <c r="K203" s="17" t="s">
        <v>1837</v>
      </c>
      <c r="L203" s="47" t="s">
        <v>2084</v>
      </c>
      <c r="M203" s="47" t="s">
        <v>2047</v>
      </c>
      <c r="N203" s="18">
        <v>4700000</v>
      </c>
      <c r="O203" s="13" t="str">
        <f>VLOOKUP(A:A,[1]ProjectInfoPivot!$1:$1048576,51,FALSE)</f>
        <v>Mortgage Recording Tax, Payment In Lieu Of Taxes, Sales Tax</v>
      </c>
      <c r="P203" s="54">
        <v>1</v>
      </c>
      <c r="Q203" s="54">
        <v>0</v>
      </c>
      <c r="R203" s="54">
        <v>34</v>
      </c>
      <c r="S203" s="54">
        <v>0</v>
      </c>
      <c r="T203" s="54">
        <v>0</v>
      </c>
      <c r="U203" s="54">
        <v>35</v>
      </c>
      <c r="V203" s="54">
        <v>34</v>
      </c>
      <c r="W203" s="54">
        <v>0</v>
      </c>
      <c r="X203" s="54">
        <v>0</v>
      </c>
      <c r="Y203" s="54">
        <v>0</v>
      </c>
      <c r="Z203" s="54">
        <v>16</v>
      </c>
      <c r="AA203" s="54">
        <v>0</v>
      </c>
      <c r="AB203" s="54">
        <v>0</v>
      </c>
      <c r="AC203" s="54">
        <v>0</v>
      </c>
      <c r="AD203" s="54">
        <v>0</v>
      </c>
      <c r="AE203" s="54">
        <v>0</v>
      </c>
      <c r="AF203" s="54">
        <v>66</v>
      </c>
      <c r="AG203" s="54" t="s">
        <v>2480</v>
      </c>
      <c r="AH203" s="54" t="s">
        <v>2481</v>
      </c>
      <c r="AI203" s="20">
        <v>19.893599999999999</v>
      </c>
      <c r="AJ203" s="20">
        <v>169.6319</v>
      </c>
      <c r="AK203" s="20">
        <v>118.0959</v>
      </c>
      <c r="AL203" s="20">
        <v>287.7278</v>
      </c>
      <c r="AM203" s="20">
        <v>63.887099999999997</v>
      </c>
      <c r="AN203" s="20">
        <v>217.22470000000001</v>
      </c>
      <c r="AO203" s="20">
        <v>379.25529999999998</v>
      </c>
      <c r="AP203" s="21">
        <v>596.48</v>
      </c>
      <c r="AQ203" s="20">
        <v>0</v>
      </c>
      <c r="AR203" s="20">
        <v>60.7376</v>
      </c>
      <c r="AS203" s="20">
        <v>0</v>
      </c>
      <c r="AT203" s="21">
        <v>60.7376</v>
      </c>
      <c r="AU203" s="20">
        <v>42.838999999999999</v>
      </c>
      <c r="AV203" s="20">
        <v>190.73439999999999</v>
      </c>
      <c r="AW203" s="20">
        <v>254.3073</v>
      </c>
      <c r="AX203" s="21">
        <v>445.04169999999999</v>
      </c>
      <c r="AY203" s="20">
        <v>0</v>
      </c>
      <c r="AZ203" s="20">
        <v>60.7376</v>
      </c>
      <c r="BA203" s="20">
        <v>0</v>
      </c>
      <c r="BB203" s="21">
        <v>60.7376</v>
      </c>
      <c r="BC203" s="20">
        <v>44.132599999999996</v>
      </c>
      <c r="BD203" s="20">
        <v>302.71600000000001</v>
      </c>
      <c r="BE203" s="20">
        <v>261.98630000000003</v>
      </c>
      <c r="BF203" s="21">
        <v>564.70230000000004</v>
      </c>
      <c r="BG203" s="20">
        <v>81.960599999999999</v>
      </c>
      <c r="BH203" s="20">
        <v>562.18719999999996</v>
      </c>
      <c r="BI203" s="20">
        <v>486.5462</v>
      </c>
      <c r="BJ203" s="21">
        <v>1048.7334000000001</v>
      </c>
      <c r="BK203" s="20">
        <v>167.03489999999999</v>
      </c>
      <c r="BL203" s="20">
        <v>1061.0254</v>
      </c>
      <c r="BM203" s="20">
        <v>991.57640000000004</v>
      </c>
      <c r="BN203" s="21">
        <v>2052.6017999999999</v>
      </c>
      <c r="BO203" s="20">
        <v>361.27600000000001</v>
      </c>
      <c r="BP203" s="20">
        <v>2395.3436000000002</v>
      </c>
      <c r="BQ203" s="20">
        <v>2144.6586000000002</v>
      </c>
      <c r="BR203" s="21">
        <v>4540.0022000000008</v>
      </c>
      <c r="BS203" s="20">
        <v>0</v>
      </c>
      <c r="BT203" s="20">
        <v>7.4527999999999999</v>
      </c>
      <c r="BU203" s="20">
        <v>0</v>
      </c>
      <c r="BV203" s="21">
        <v>7.4527999999999999</v>
      </c>
      <c r="BW203" s="20">
        <f>VLOOKUP(A:A,[1]AssistancePivot!$1:$1048576,32,FALSE)</f>
        <v>0</v>
      </c>
      <c r="BX203" s="20">
        <f>VLOOKUP(A:A,[1]AssistancePivot!$1:$1048576,33,FALSE)</f>
        <v>0</v>
      </c>
      <c r="BY203" s="20">
        <f>VLOOKUP(A:A,[1]AssistancePivot!$1:$1048576,34,FALSE)</f>
        <v>0</v>
      </c>
      <c r="BZ203" s="20">
        <f>Table2[[#This Row],[Energy Tax Savings Through FY18]]+Table2[[#This Row],[Energy Tax Savings FY19 and After]]</f>
        <v>0</v>
      </c>
      <c r="CA203" s="20">
        <v>0</v>
      </c>
      <c r="CB203" s="20">
        <v>0</v>
      </c>
      <c r="CC203" s="20">
        <v>0</v>
      </c>
      <c r="CD203" s="21">
        <v>0</v>
      </c>
      <c r="CE203" s="20">
        <v>137.78389999999999</v>
      </c>
      <c r="CF203" s="20">
        <v>1083.5573999999999</v>
      </c>
      <c r="CG203" s="20">
        <v>817.93209999999999</v>
      </c>
      <c r="CH203" s="21">
        <v>1901.4894999999999</v>
      </c>
      <c r="CI203" s="20">
        <v>499.05990000000003</v>
      </c>
      <c r="CJ203" s="20">
        <v>3471.4481999999998</v>
      </c>
      <c r="CK203" s="20">
        <v>2962.5907000000002</v>
      </c>
      <c r="CL203" s="21">
        <v>6434.0388999999996</v>
      </c>
      <c r="CM203" s="20">
        <v>42.838999999999999</v>
      </c>
      <c r="CN203" s="20">
        <v>258.9248</v>
      </c>
      <c r="CO203" s="20">
        <v>254.3073</v>
      </c>
      <c r="CP203" s="21">
        <v>513.23209999999995</v>
      </c>
      <c r="CQ203" s="20">
        <v>0</v>
      </c>
      <c r="CR203" s="20">
        <v>0</v>
      </c>
      <c r="CS203" s="20">
        <v>0</v>
      </c>
      <c r="CT203" s="21">
        <v>0</v>
      </c>
      <c r="CU203" s="20">
        <v>0</v>
      </c>
      <c r="CV203" s="20">
        <v>0</v>
      </c>
      <c r="CW203" s="20">
        <v>0</v>
      </c>
      <c r="CX203" s="21">
        <v>0</v>
      </c>
      <c r="CY203" s="20">
        <v>42.838999999999999</v>
      </c>
      <c r="CZ203" s="20">
        <v>258.9248</v>
      </c>
      <c r="DA203" s="20">
        <v>254.3073</v>
      </c>
      <c r="DB203" s="21">
        <v>513.23209999999995</v>
      </c>
      <c r="DC203" s="20">
        <v>445.05669999999998</v>
      </c>
      <c r="DD203" s="20">
        <v>2842.9378000000002</v>
      </c>
      <c r="DE203" s="20">
        <v>2642.0097999999998</v>
      </c>
      <c r="DF203" s="21">
        <v>5484.9475999999995</v>
      </c>
      <c r="DG203" s="20">
        <v>263.87709999999998</v>
      </c>
      <c r="DH203" s="20">
        <v>1948.4606000000001</v>
      </c>
      <c r="DI203" s="20">
        <v>1566.4646</v>
      </c>
      <c r="DJ203" s="21">
        <v>3514.9252000000001</v>
      </c>
      <c r="DK203" s="20">
        <v>708.93380000000002</v>
      </c>
      <c r="DL203" s="20">
        <v>4791.3984</v>
      </c>
      <c r="DM203" s="20">
        <v>4208.4744000000001</v>
      </c>
      <c r="DN203" s="20">
        <v>8999.872800000001</v>
      </c>
      <c r="DO203" s="20">
        <v>666.09479999999996</v>
      </c>
      <c r="DP203" s="20">
        <v>4532.4736000000003</v>
      </c>
      <c r="DQ203" s="20">
        <v>3954.1671000000001</v>
      </c>
      <c r="DR203" s="22">
        <v>8486.6406999999999</v>
      </c>
      <c r="DS203" s="22">
        <v>0</v>
      </c>
      <c r="DT203" s="22">
        <v>0</v>
      </c>
      <c r="DU203" s="22">
        <v>0</v>
      </c>
      <c r="DV203" s="22">
        <v>0</v>
      </c>
      <c r="DW203" s="52">
        <v>0</v>
      </c>
      <c r="DX203" s="52">
        <v>0</v>
      </c>
      <c r="DY203" s="52">
        <v>6</v>
      </c>
      <c r="DZ203" s="52">
        <v>29</v>
      </c>
      <c r="EA203" s="52">
        <v>0</v>
      </c>
      <c r="EB203" s="52">
        <v>0</v>
      </c>
      <c r="EC203" s="52">
        <v>6</v>
      </c>
      <c r="ED203" s="52">
        <v>29</v>
      </c>
      <c r="EE203" s="52">
        <v>0</v>
      </c>
      <c r="EF203" s="52">
        <v>0</v>
      </c>
      <c r="EG203" s="52">
        <v>100</v>
      </c>
      <c r="EH203" s="52">
        <v>100</v>
      </c>
      <c r="EI203" s="52">
        <v>35</v>
      </c>
      <c r="EJ203" s="52">
        <v>35</v>
      </c>
      <c r="EK203" s="52">
        <v>100</v>
      </c>
    </row>
    <row r="204" spans="1:141" s="23" customFormat="1" x14ac:dyDescent="0.2">
      <c r="A204" s="31">
        <v>93191</v>
      </c>
      <c r="B204" s="13" t="s">
        <v>342</v>
      </c>
      <c r="C204" s="14" t="s">
        <v>828</v>
      </c>
      <c r="D204" s="14" t="s">
        <v>1111</v>
      </c>
      <c r="E204" s="34">
        <v>8</v>
      </c>
      <c r="F204" s="36">
        <v>2357</v>
      </c>
      <c r="G204" s="16">
        <v>45</v>
      </c>
      <c r="H204" s="41">
        <v>723662</v>
      </c>
      <c r="I204" s="41">
        <v>957500</v>
      </c>
      <c r="J204" s="59" t="s">
        <v>2597</v>
      </c>
      <c r="K204" s="17" t="s">
        <v>1837</v>
      </c>
      <c r="L204" s="47" t="s">
        <v>2085</v>
      </c>
      <c r="M204" s="47" t="s">
        <v>2086</v>
      </c>
      <c r="N204" s="18">
        <v>494000000</v>
      </c>
      <c r="O204" s="13" t="str">
        <f>VLOOKUP(A:A,[1]ProjectInfoPivot!$1:$1048576,51,FALSE)</f>
        <v>Mortgage Recording Tax</v>
      </c>
      <c r="P204" s="54">
        <v>923</v>
      </c>
      <c r="Q204" s="54">
        <v>0</v>
      </c>
      <c r="R204" s="54">
        <v>517</v>
      </c>
      <c r="S204" s="54">
        <v>2</v>
      </c>
      <c r="T204" s="54">
        <v>0</v>
      </c>
      <c r="U204" s="54">
        <v>1442</v>
      </c>
      <c r="V204" s="54">
        <v>980</v>
      </c>
      <c r="W204" s="54">
        <v>0</v>
      </c>
      <c r="X204" s="54">
        <v>0</v>
      </c>
      <c r="Y204" s="54">
        <v>0</v>
      </c>
      <c r="Z204" s="54">
        <v>1766</v>
      </c>
      <c r="AA204" s="54">
        <v>0</v>
      </c>
      <c r="AB204" s="54">
        <v>0</v>
      </c>
      <c r="AC204" s="54">
        <v>0</v>
      </c>
      <c r="AD204" s="54">
        <v>0</v>
      </c>
      <c r="AE204" s="54">
        <v>0</v>
      </c>
      <c r="AF204" s="54">
        <v>0</v>
      </c>
      <c r="AG204" s="54" t="s">
        <v>2481</v>
      </c>
      <c r="AH204" s="54" t="s">
        <v>2481</v>
      </c>
      <c r="AI204" s="20">
        <v>4180.0380999999998</v>
      </c>
      <c r="AJ204" s="20">
        <v>25849.313200000001</v>
      </c>
      <c r="AK204" s="20">
        <v>31688.380300000001</v>
      </c>
      <c r="AL204" s="20">
        <v>57537.693500000001</v>
      </c>
      <c r="AM204" s="20">
        <v>7762.9279999999999</v>
      </c>
      <c r="AN204" s="20">
        <v>32293.6842</v>
      </c>
      <c r="AO204" s="20">
        <v>58849.8508</v>
      </c>
      <c r="AP204" s="21">
        <v>91143.535000000003</v>
      </c>
      <c r="AQ204" s="20">
        <v>0</v>
      </c>
      <c r="AR204" s="20">
        <v>7145.6</v>
      </c>
      <c r="AS204" s="20">
        <v>0</v>
      </c>
      <c r="AT204" s="21">
        <v>7145.6</v>
      </c>
      <c r="AU204" s="20">
        <v>0</v>
      </c>
      <c r="AV204" s="20">
        <v>10551.0455</v>
      </c>
      <c r="AW204" s="20">
        <v>0</v>
      </c>
      <c r="AX204" s="21">
        <v>10551.0455</v>
      </c>
      <c r="AY204" s="20">
        <v>0</v>
      </c>
      <c r="AZ204" s="20">
        <v>7145.6</v>
      </c>
      <c r="BA204" s="20">
        <v>0</v>
      </c>
      <c r="BB204" s="21">
        <v>7145.6</v>
      </c>
      <c r="BC204" s="20">
        <v>527.27319999999997</v>
      </c>
      <c r="BD204" s="20">
        <v>3869.8753000000002</v>
      </c>
      <c r="BE204" s="20">
        <v>3997.1968000000002</v>
      </c>
      <c r="BF204" s="21">
        <v>7867.0721000000003</v>
      </c>
      <c r="BG204" s="20">
        <v>979.22170000000006</v>
      </c>
      <c r="BH204" s="20">
        <v>7186.9115000000002</v>
      </c>
      <c r="BI204" s="20">
        <v>7423.3657999999996</v>
      </c>
      <c r="BJ204" s="21">
        <v>14610.2773</v>
      </c>
      <c r="BK204" s="20">
        <v>13449.460999999999</v>
      </c>
      <c r="BL204" s="20">
        <v>58648.738700000002</v>
      </c>
      <c r="BM204" s="20">
        <v>101958.79369999999</v>
      </c>
      <c r="BN204" s="21">
        <v>160607.5324</v>
      </c>
      <c r="BO204" s="20">
        <v>2511.0218</v>
      </c>
      <c r="BP204" s="20">
        <v>21331.4545</v>
      </c>
      <c r="BQ204" s="20">
        <v>19035.7631</v>
      </c>
      <c r="BR204" s="21">
        <v>40367.217600000004</v>
      </c>
      <c r="BS204" s="20">
        <v>0</v>
      </c>
      <c r="BT204" s="20">
        <v>0</v>
      </c>
      <c r="BU204" s="20">
        <v>0</v>
      </c>
      <c r="BV204" s="21">
        <v>0</v>
      </c>
      <c r="BW204" s="20">
        <f>VLOOKUP(A:A,[1]AssistancePivot!$1:$1048576,32,FALSE)</f>
        <v>0</v>
      </c>
      <c r="BX204" s="20">
        <f>VLOOKUP(A:A,[1]AssistancePivot!$1:$1048576,33,FALSE)</f>
        <v>0</v>
      </c>
      <c r="BY204" s="20">
        <f>VLOOKUP(A:A,[1]AssistancePivot!$1:$1048576,34,FALSE)</f>
        <v>0</v>
      </c>
      <c r="BZ204" s="20">
        <f>Table2[[#This Row],[Energy Tax Savings Through FY18]]+Table2[[#This Row],[Energy Tax Savings FY19 and After]]</f>
        <v>0</v>
      </c>
      <c r="CA204" s="20">
        <v>0</v>
      </c>
      <c r="CB204" s="20">
        <v>0</v>
      </c>
      <c r="CC204" s="20">
        <v>0</v>
      </c>
      <c r="CD204" s="21">
        <v>0</v>
      </c>
      <c r="CE204" s="20">
        <v>1602.3777</v>
      </c>
      <c r="CF204" s="20">
        <v>13482.3218</v>
      </c>
      <c r="CG204" s="20">
        <v>12147.438099999999</v>
      </c>
      <c r="CH204" s="21">
        <v>25629.759899999997</v>
      </c>
      <c r="CI204" s="20">
        <v>4113.3995000000004</v>
      </c>
      <c r="CJ204" s="20">
        <v>34813.776299999998</v>
      </c>
      <c r="CK204" s="20">
        <v>31183.2012</v>
      </c>
      <c r="CL204" s="21">
        <v>65996.977499999994</v>
      </c>
      <c r="CM204" s="20">
        <v>0</v>
      </c>
      <c r="CN204" s="20">
        <v>17696.645499999999</v>
      </c>
      <c r="CO204" s="20">
        <v>0</v>
      </c>
      <c r="CP204" s="21">
        <v>17696.645499999999</v>
      </c>
      <c r="CQ204" s="20">
        <v>0</v>
      </c>
      <c r="CR204" s="20">
        <v>0</v>
      </c>
      <c r="CS204" s="20">
        <v>0</v>
      </c>
      <c r="CT204" s="21">
        <v>0</v>
      </c>
      <c r="CU204" s="20">
        <v>0</v>
      </c>
      <c r="CV204" s="20">
        <v>0</v>
      </c>
      <c r="CW204" s="20">
        <v>0</v>
      </c>
      <c r="CX204" s="21">
        <v>0</v>
      </c>
      <c r="CY204" s="20">
        <v>0</v>
      </c>
      <c r="CZ204" s="20">
        <v>17696.645499999999</v>
      </c>
      <c r="DA204" s="20">
        <v>0</v>
      </c>
      <c r="DB204" s="21">
        <v>17696.645499999999</v>
      </c>
      <c r="DC204" s="20">
        <v>14453.9879</v>
      </c>
      <c r="DD204" s="20">
        <v>86620.051900000006</v>
      </c>
      <c r="DE204" s="20">
        <v>109573.9942</v>
      </c>
      <c r="DF204" s="21">
        <v>196194.04610000001</v>
      </c>
      <c r="DG204" s="20">
        <v>3108.8726000000001</v>
      </c>
      <c r="DH204" s="20">
        <v>24539.1086</v>
      </c>
      <c r="DI204" s="20">
        <v>23568.000700000001</v>
      </c>
      <c r="DJ204" s="21">
        <v>48107.109299999996</v>
      </c>
      <c r="DK204" s="20">
        <v>17562.860499999999</v>
      </c>
      <c r="DL204" s="20">
        <v>111159.1605</v>
      </c>
      <c r="DM204" s="20">
        <v>133141.99489999999</v>
      </c>
      <c r="DN204" s="20">
        <v>244301.15539999999</v>
      </c>
      <c r="DO204" s="20">
        <v>17562.860499999999</v>
      </c>
      <c r="DP204" s="20">
        <v>93462.514999999999</v>
      </c>
      <c r="DQ204" s="20">
        <v>133141.99489999999</v>
      </c>
      <c r="DR204" s="22">
        <v>226604.5099</v>
      </c>
      <c r="DS204" s="22">
        <v>0</v>
      </c>
      <c r="DT204" s="22">
        <v>0</v>
      </c>
      <c r="DU204" s="22">
        <v>0</v>
      </c>
      <c r="DV204" s="22">
        <v>0</v>
      </c>
      <c r="DW204" s="52">
        <v>0</v>
      </c>
      <c r="DX204" s="52">
        <v>130</v>
      </c>
      <c r="DY204" s="52">
        <v>1222</v>
      </c>
      <c r="DZ204" s="52">
        <v>114</v>
      </c>
      <c r="EA204" s="52">
        <v>0</v>
      </c>
      <c r="EB204" s="52">
        <v>123</v>
      </c>
      <c r="EC204" s="52">
        <v>1213</v>
      </c>
      <c r="ED204" s="52">
        <v>114</v>
      </c>
      <c r="EE204" s="52">
        <v>0</v>
      </c>
      <c r="EF204" s="52">
        <v>94.62</v>
      </c>
      <c r="EG204" s="52">
        <v>99.26</v>
      </c>
      <c r="EH204" s="52">
        <v>100</v>
      </c>
      <c r="EI204" s="52">
        <v>1466</v>
      </c>
      <c r="EJ204" s="52">
        <v>1450</v>
      </c>
      <c r="EK204" s="52">
        <v>98.908594815825381</v>
      </c>
    </row>
    <row r="205" spans="1:141" s="23" customFormat="1" x14ac:dyDescent="0.2">
      <c r="A205" s="31">
        <v>93194</v>
      </c>
      <c r="B205" s="13" t="s">
        <v>343</v>
      </c>
      <c r="C205" s="14" t="s">
        <v>829</v>
      </c>
      <c r="D205" s="14" t="s">
        <v>1112</v>
      </c>
      <c r="E205" s="34">
        <v>1</v>
      </c>
      <c r="F205" s="36">
        <v>70</v>
      </c>
      <c r="G205" s="16">
        <v>1040</v>
      </c>
      <c r="H205" s="41">
        <v>0</v>
      </c>
      <c r="I205" s="41">
        <v>18971</v>
      </c>
      <c r="J205" s="59" t="s">
        <v>2598</v>
      </c>
      <c r="K205" s="17" t="s">
        <v>1889</v>
      </c>
      <c r="L205" s="47" t="s">
        <v>2087</v>
      </c>
      <c r="M205" s="47" t="s">
        <v>2041</v>
      </c>
      <c r="N205" s="18">
        <v>11000000</v>
      </c>
      <c r="O205" s="13" t="str">
        <f>VLOOKUP(A:A,[1]ProjectInfoPivot!$1:$1048576,51,FALSE)</f>
        <v>Mortgage Recording Tax, Tax Exempt Bonds</v>
      </c>
      <c r="P205" s="54">
        <v>13</v>
      </c>
      <c r="Q205" s="54">
        <v>4</v>
      </c>
      <c r="R205" s="54">
        <v>102</v>
      </c>
      <c r="S205" s="54">
        <v>2</v>
      </c>
      <c r="T205" s="54">
        <v>21</v>
      </c>
      <c r="U205" s="54">
        <v>142</v>
      </c>
      <c r="V205" s="54">
        <v>133</v>
      </c>
      <c r="W205" s="54">
        <v>0</v>
      </c>
      <c r="X205" s="54">
        <v>0</v>
      </c>
      <c r="Y205" s="54">
        <v>59</v>
      </c>
      <c r="Z205" s="54">
        <v>7</v>
      </c>
      <c r="AA205" s="54">
        <v>0</v>
      </c>
      <c r="AB205" s="54">
        <v>0</v>
      </c>
      <c r="AC205" s="54">
        <v>0</v>
      </c>
      <c r="AD205" s="54">
        <v>0</v>
      </c>
      <c r="AE205" s="54">
        <v>0</v>
      </c>
      <c r="AF205" s="54">
        <v>73</v>
      </c>
      <c r="AG205" s="54" t="s">
        <v>2480</v>
      </c>
      <c r="AH205" s="54" t="s">
        <v>2480</v>
      </c>
      <c r="AI205" s="20">
        <v>0</v>
      </c>
      <c r="AJ205" s="20">
        <v>0</v>
      </c>
      <c r="AK205" s="20">
        <v>0</v>
      </c>
      <c r="AL205" s="20">
        <v>0</v>
      </c>
      <c r="AM205" s="20">
        <v>0</v>
      </c>
      <c r="AN205" s="20">
        <v>0</v>
      </c>
      <c r="AO205" s="20">
        <v>0</v>
      </c>
      <c r="AP205" s="21">
        <v>0</v>
      </c>
      <c r="AQ205" s="20">
        <v>0</v>
      </c>
      <c r="AR205" s="20">
        <v>196.50399999999999</v>
      </c>
      <c r="AS205" s="20">
        <v>0</v>
      </c>
      <c r="AT205" s="21">
        <v>196.50399999999999</v>
      </c>
      <c r="AU205" s="20">
        <v>0</v>
      </c>
      <c r="AV205" s="20">
        <v>0</v>
      </c>
      <c r="AW205" s="20">
        <v>0</v>
      </c>
      <c r="AX205" s="21">
        <v>0</v>
      </c>
      <c r="AY205" s="20">
        <v>0</v>
      </c>
      <c r="AZ205" s="20">
        <v>196.50399999999999</v>
      </c>
      <c r="BA205" s="20">
        <v>0</v>
      </c>
      <c r="BB205" s="21">
        <v>196.50399999999999</v>
      </c>
      <c r="BC205" s="20">
        <v>120.2762</v>
      </c>
      <c r="BD205" s="20">
        <v>712.23860000000002</v>
      </c>
      <c r="BE205" s="20">
        <v>911.8</v>
      </c>
      <c r="BF205" s="21">
        <v>1624.0385999999999</v>
      </c>
      <c r="BG205" s="20">
        <v>223.37</v>
      </c>
      <c r="BH205" s="20">
        <v>1322.7288000000001</v>
      </c>
      <c r="BI205" s="20">
        <v>1693.3427999999999</v>
      </c>
      <c r="BJ205" s="21">
        <v>3016.0716000000002</v>
      </c>
      <c r="BK205" s="20">
        <v>343.64620000000002</v>
      </c>
      <c r="BL205" s="20">
        <v>2034.9674</v>
      </c>
      <c r="BM205" s="20">
        <v>2605.1428000000001</v>
      </c>
      <c r="BN205" s="21">
        <v>4640.1102000000001</v>
      </c>
      <c r="BO205" s="20">
        <v>289.6524</v>
      </c>
      <c r="BP205" s="20">
        <v>1864.0070000000001</v>
      </c>
      <c r="BQ205" s="20">
        <v>2195.8213999999998</v>
      </c>
      <c r="BR205" s="21">
        <v>4059.8283999999999</v>
      </c>
      <c r="BS205" s="20">
        <v>0</v>
      </c>
      <c r="BT205" s="20">
        <v>0</v>
      </c>
      <c r="BU205" s="20">
        <v>0</v>
      </c>
      <c r="BV205" s="21">
        <v>0</v>
      </c>
      <c r="BW205" s="20">
        <f>VLOOKUP(A:A,[1]AssistancePivot!$1:$1048576,32,FALSE)</f>
        <v>0</v>
      </c>
      <c r="BX205" s="20">
        <f>VLOOKUP(A:A,[1]AssistancePivot!$1:$1048576,33,FALSE)</f>
        <v>0</v>
      </c>
      <c r="BY205" s="20">
        <f>VLOOKUP(A:A,[1]AssistancePivot!$1:$1048576,34,FALSE)</f>
        <v>0</v>
      </c>
      <c r="BZ205" s="20">
        <f>Table2[[#This Row],[Energy Tax Savings Through FY18]]+Table2[[#This Row],[Energy Tax Savings FY19 and After]]</f>
        <v>0</v>
      </c>
      <c r="CA205" s="20">
        <v>8.7021999999999995</v>
      </c>
      <c r="CB205" s="20">
        <v>80.476600000000005</v>
      </c>
      <c r="CC205" s="20">
        <v>48.883000000000003</v>
      </c>
      <c r="CD205" s="21">
        <v>129.3596</v>
      </c>
      <c r="CE205" s="20">
        <v>335.55</v>
      </c>
      <c r="CF205" s="20">
        <v>2282.9611</v>
      </c>
      <c r="CG205" s="20">
        <v>2543.7658999999999</v>
      </c>
      <c r="CH205" s="21">
        <v>4826.7269999999999</v>
      </c>
      <c r="CI205" s="20">
        <v>616.50019999999995</v>
      </c>
      <c r="CJ205" s="20">
        <v>4066.4915000000001</v>
      </c>
      <c r="CK205" s="20">
        <v>4690.7043000000003</v>
      </c>
      <c r="CL205" s="21">
        <v>8757.1958000000013</v>
      </c>
      <c r="CM205" s="20">
        <v>8.7021999999999995</v>
      </c>
      <c r="CN205" s="20">
        <v>276.98059999999998</v>
      </c>
      <c r="CO205" s="20">
        <v>48.883000000000003</v>
      </c>
      <c r="CP205" s="21">
        <v>325.86359999999996</v>
      </c>
      <c r="CQ205" s="20">
        <v>0</v>
      </c>
      <c r="CR205" s="20">
        <v>0</v>
      </c>
      <c r="CS205" s="20">
        <v>0</v>
      </c>
      <c r="CT205" s="21">
        <v>0</v>
      </c>
      <c r="CU205" s="20">
        <v>0</v>
      </c>
      <c r="CV205" s="20">
        <v>0</v>
      </c>
      <c r="CW205" s="20">
        <v>0</v>
      </c>
      <c r="CX205" s="21">
        <v>0</v>
      </c>
      <c r="CY205" s="20">
        <v>8.7021999999999995</v>
      </c>
      <c r="CZ205" s="20">
        <v>276.98059999999998</v>
      </c>
      <c r="DA205" s="20">
        <v>48.883000000000003</v>
      </c>
      <c r="DB205" s="21">
        <v>325.86359999999996</v>
      </c>
      <c r="DC205" s="20">
        <v>289.6524</v>
      </c>
      <c r="DD205" s="20">
        <v>2060.511</v>
      </c>
      <c r="DE205" s="20">
        <v>2195.8213999999998</v>
      </c>
      <c r="DF205" s="21">
        <v>4256.3323999999993</v>
      </c>
      <c r="DG205" s="20">
        <v>679.19619999999998</v>
      </c>
      <c r="DH205" s="20">
        <v>4317.9285</v>
      </c>
      <c r="DI205" s="20">
        <v>5148.9087</v>
      </c>
      <c r="DJ205" s="21">
        <v>9466.8371999999999</v>
      </c>
      <c r="DK205" s="20">
        <v>968.84860000000003</v>
      </c>
      <c r="DL205" s="20">
        <v>6378.4395000000004</v>
      </c>
      <c r="DM205" s="20">
        <v>7344.7300999999998</v>
      </c>
      <c r="DN205" s="20">
        <v>13723.169600000001</v>
      </c>
      <c r="DO205" s="20">
        <v>960.14639999999997</v>
      </c>
      <c r="DP205" s="20">
        <v>6101.4588999999996</v>
      </c>
      <c r="DQ205" s="20">
        <v>7295.8471</v>
      </c>
      <c r="DR205" s="22">
        <v>13397.306</v>
      </c>
      <c r="DS205" s="22">
        <v>0</v>
      </c>
      <c r="DT205" s="22">
        <v>0</v>
      </c>
      <c r="DU205" s="22">
        <v>0</v>
      </c>
      <c r="DV205" s="22">
        <v>0</v>
      </c>
      <c r="DW205" s="52">
        <v>0</v>
      </c>
      <c r="DX205" s="52">
        <v>0</v>
      </c>
      <c r="DY205" s="52">
        <v>0</v>
      </c>
      <c r="DZ205" s="52">
        <v>121</v>
      </c>
      <c r="EA205" s="52">
        <v>0</v>
      </c>
      <c r="EB205" s="52">
        <v>0</v>
      </c>
      <c r="EC205" s="52">
        <v>0</v>
      </c>
      <c r="ED205" s="52">
        <v>121</v>
      </c>
      <c r="EE205" s="52">
        <v>0</v>
      </c>
      <c r="EF205" s="52">
        <v>0</v>
      </c>
      <c r="EG205" s="52">
        <v>0</v>
      </c>
      <c r="EH205" s="52">
        <v>100</v>
      </c>
      <c r="EI205" s="52">
        <v>121</v>
      </c>
      <c r="EJ205" s="52">
        <v>121</v>
      </c>
      <c r="EK205" s="52">
        <v>100</v>
      </c>
    </row>
    <row r="206" spans="1:141" s="23" customFormat="1" x14ac:dyDescent="0.2">
      <c r="A206" s="31">
        <v>93195</v>
      </c>
      <c r="B206" s="13" t="s">
        <v>344</v>
      </c>
      <c r="C206" s="14" t="s">
        <v>830</v>
      </c>
      <c r="D206" s="14" t="s">
        <v>1109</v>
      </c>
      <c r="E206" s="34">
        <v>45</v>
      </c>
      <c r="F206" s="36">
        <v>7651</v>
      </c>
      <c r="G206" s="16">
        <v>1</v>
      </c>
      <c r="H206" s="41">
        <v>8000</v>
      </c>
      <c r="I206" s="41">
        <v>21357</v>
      </c>
      <c r="J206" s="59" t="s">
        <v>2540</v>
      </c>
      <c r="K206" s="17" t="s">
        <v>1889</v>
      </c>
      <c r="L206" s="47" t="s">
        <v>2088</v>
      </c>
      <c r="M206" s="47" t="s">
        <v>2089</v>
      </c>
      <c r="N206" s="18">
        <v>7135000</v>
      </c>
      <c r="O206" s="13" t="str">
        <f>VLOOKUP(A:A,[1]ProjectInfoPivot!$1:$1048576,51,FALSE)</f>
        <v>Mortgage Recording Tax, Tax Exempt Bonds</v>
      </c>
      <c r="P206" s="54">
        <v>0</v>
      </c>
      <c r="Q206" s="54">
        <v>0</v>
      </c>
      <c r="R206" s="54">
        <v>0</v>
      </c>
      <c r="S206" s="54">
        <v>0</v>
      </c>
      <c r="T206" s="54">
        <v>0</v>
      </c>
      <c r="U206" s="54">
        <v>0</v>
      </c>
      <c r="V206" s="54">
        <v>144</v>
      </c>
      <c r="W206" s="54">
        <v>0</v>
      </c>
      <c r="X206" s="54">
        <v>0</v>
      </c>
      <c r="Y206" s="54">
        <v>0</v>
      </c>
      <c r="Z206" s="54">
        <v>12</v>
      </c>
      <c r="AA206" s="54">
        <v>0</v>
      </c>
      <c r="AB206" s="54">
        <v>0</v>
      </c>
      <c r="AC206" s="54">
        <v>0</v>
      </c>
      <c r="AD206" s="54">
        <v>0</v>
      </c>
      <c r="AE206" s="54">
        <v>0</v>
      </c>
      <c r="AF206" s="54"/>
      <c r="AG206" s="54"/>
      <c r="AH206" s="54"/>
      <c r="AI206" s="20">
        <v>0</v>
      </c>
      <c r="AJ206" s="20">
        <v>0</v>
      </c>
      <c r="AK206" s="20">
        <v>0</v>
      </c>
      <c r="AL206" s="20">
        <v>0</v>
      </c>
      <c r="AM206" s="20">
        <v>0</v>
      </c>
      <c r="AN206" s="20">
        <v>0</v>
      </c>
      <c r="AO206" s="20">
        <v>0</v>
      </c>
      <c r="AP206" s="21">
        <v>0</v>
      </c>
      <c r="AQ206" s="20">
        <v>0</v>
      </c>
      <c r="AR206" s="20">
        <v>127.45959999999999</v>
      </c>
      <c r="AS206" s="20">
        <v>0</v>
      </c>
      <c r="AT206" s="21">
        <v>127.45959999999999</v>
      </c>
      <c r="AU206" s="20">
        <v>0</v>
      </c>
      <c r="AV206" s="20">
        <v>0</v>
      </c>
      <c r="AW206" s="20">
        <v>0</v>
      </c>
      <c r="AX206" s="21">
        <v>0</v>
      </c>
      <c r="AY206" s="20">
        <v>0</v>
      </c>
      <c r="AZ206" s="20">
        <v>127.45959999999999</v>
      </c>
      <c r="BA206" s="20">
        <v>0</v>
      </c>
      <c r="BB206" s="21">
        <v>127.45959999999999</v>
      </c>
      <c r="BC206" s="20">
        <v>72.201599999999999</v>
      </c>
      <c r="BD206" s="20">
        <v>330.93340000000001</v>
      </c>
      <c r="BE206" s="20">
        <v>0</v>
      </c>
      <c r="BF206" s="21">
        <v>330.93340000000001</v>
      </c>
      <c r="BG206" s="20">
        <v>134.08860000000001</v>
      </c>
      <c r="BH206" s="20">
        <v>614.59069999999997</v>
      </c>
      <c r="BI206" s="20">
        <v>0</v>
      </c>
      <c r="BJ206" s="21">
        <v>614.59069999999997</v>
      </c>
      <c r="BK206" s="20">
        <v>206.2902</v>
      </c>
      <c r="BL206" s="20">
        <v>945.52409999999998</v>
      </c>
      <c r="BM206" s="20">
        <v>0</v>
      </c>
      <c r="BN206" s="21">
        <v>945.52409999999998</v>
      </c>
      <c r="BO206" s="20">
        <v>206.2286</v>
      </c>
      <c r="BP206" s="20">
        <v>971.2672</v>
      </c>
      <c r="BQ206" s="20">
        <v>0</v>
      </c>
      <c r="BR206" s="21">
        <v>971.2672</v>
      </c>
      <c r="BS206" s="20">
        <v>0</v>
      </c>
      <c r="BT206" s="20">
        <v>0</v>
      </c>
      <c r="BU206" s="20">
        <v>0</v>
      </c>
      <c r="BV206" s="21">
        <v>0</v>
      </c>
      <c r="BW206" s="20">
        <f>VLOOKUP(A:A,[1]AssistancePivot!$1:$1048576,32,FALSE)</f>
        <v>0</v>
      </c>
      <c r="BX206" s="20">
        <f>VLOOKUP(A:A,[1]AssistancePivot!$1:$1048576,33,FALSE)</f>
        <v>0</v>
      </c>
      <c r="BY206" s="20">
        <f>VLOOKUP(A:A,[1]AssistancePivot!$1:$1048576,34,FALSE)</f>
        <v>0</v>
      </c>
      <c r="BZ206" s="20">
        <f>Table2[[#This Row],[Energy Tax Savings Through FY18]]+Table2[[#This Row],[Energy Tax Savings FY19 and After]]</f>
        <v>0</v>
      </c>
      <c r="CA206" s="20">
        <v>2.7706</v>
      </c>
      <c r="CB206" s="20">
        <v>15.2949</v>
      </c>
      <c r="CC206" s="20">
        <v>0</v>
      </c>
      <c r="CD206" s="21">
        <v>15.2949</v>
      </c>
      <c r="CE206" s="20">
        <v>241.7706</v>
      </c>
      <c r="CF206" s="20">
        <v>1186.8726999999999</v>
      </c>
      <c r="CG206" s="20">
        <v>0</v>
      </c>
      <c r="CH206" s="21">
        <v>1186.8726999999999</v>
      </c>
      <c r="CI206" s="20">
        <v>445.22859999999997</v>
      </c>
      <c r="CJ206" s="20">
        <v>2142.8449999999998</v>
      </c>
      <c r="CK206" s="20">
        <v>0</v>
      </c>
      <c r="CL206" s="21">
        <v>2142.8449999999998</v>
      </c>
      <c r="CM206" s="20">
        <v>2.7706</v>
      </c>
      <c r="CN206" s="20">
        <v>142.75450000000001</v>
      </c>
      <c r="CO206" s="20">
        <v>0</v>
      </c>
      <c r="CP206" s="21">
        <v>142.75450000000001</v>
      </c>
      <c r="CQ206" s="20">
        <v>0</v>
      </c>
      <c r="CR206" s="20">
        <v>0</v>
      </c>
      <c r="CS206" s="20">
        <v>0</v>
      </c>
      <c r="CT206" s="21">
        <v>0</v>
      </c>
      <c r="CU206" s="20">
        <v>0</v>
      </c>
      <c r="CV206" s="20">
        <v>0</v>
      </c>
      <c r="CW206" s="20">
        <v>0</v>
      </c>
      <c r="CX206" s="21">
        <v>0</v>
      </c>
      <c r="CY206" s="20">
        <v>2.7706</v>
      </c>
      <c r="CZ206" s="20">
        <v>142.75450000000001</v>
      </c>
      <c r="DA206" s="20">
        <v>0</v>
      </c>
      <c r="DB206" s="21">
        <v>142.75450000000001</v>
      </c>
      <c r="DC206" s="20">
        <v>206.2286</v>
      </c>
      <c r="DD206" s="20">
        <v>1098.7267999999999</v>
      </c>
      <c r="DE206" s="20">
        <v>0</v>
      </c>
      <c r="DF206" s="21">
        <v>1098.7267999999999</v>
      </c>
      <c r="DG206" s="20">
        <v>448.06079999999997</v>
      </c>
      <c r="DH206" s="20">
        <v>2132.3968</v>
      </c>
      <c r="DI206" s="20">
        <v>0</v>
      </c>
      <c r="DJ206" s="21">
        <v>2132.3968</v>
      </c>
      <c r="DK206" s="20">
        <v>654.2894</v>
      </c>
      <c r="DL206" s="20">
        <v>3231.1235999999999</v>
      </c>
      <c r="DM206" s="20">
        <v>0</v>
      </c>
      <c r="DN206" s="20">
        <v>3231.1235999999999</v>
      </c>
      <c r="DO206" s="20">
        <v>651.51880000000006</v>
      </c>
      <c r="DP206" s="20">
        <v>3088.3690999999999</v>
      </c>
      <c r="DQ206" s="20">
        <v>0</v>
      </c>
      <c r="DR206" s="22">
        <v>3088.3690999999999</v>
      </c>
      <c r="DS206" s="22">
        <v>0</v>
      </c>
      <c r="DT206" s="22">
        <v>0</v>
      </c>
      <c r="DU206" s="22">
        <v>0</v>
      </c>
      <c r="DV206" s="22">
        <v>0</v>
      </c>
      <c r="DW206" s="52"/>
      <c r="DX206" s="52"/>
      <c r="DY206" s="52"/>
      <c r="DZ206" s="52"/>
      <c r="EA206" s="52"/>
      <c r="EB206" s="52"/>
      <c r="EC206" s="52"/>
      <c r="ED206" s="52"/>
      <c r="EE206" s="52"/>
      <c r="EF206" s="52"/>
      <c r="EG206" s="52"/>
      <c r="EH206" s="52"/>
      <c r="EI206" s="52"/>
      <c r="EJ206" s="52"/>
      <c r="EK206" s="52"/>
    </row>
    <row r="207" spans="1:141" s="23" customFormat="1" x14ac:dyDescent="0.2">
      <c r="A207" s="31">
        <v>93196</v>
      </c>
      <c r="B207" s="13" t="s">
        <v>345</v>
      </c>
      <c r="C207" s="14" t="s">
        <v>831</v>
      </c>
      <c r="D207" s="14" t="s">
        <v>1109</v>
      </c>
      <c r="E207" s="34">
        <v>35</v>
      </c>
      <c r="F207" s="36">
        <v>1163</v>
      </c>
      <c r="G207" s="16">
        <v>62</v>
      </c>
      <c r="H207" s="41">
        <v>62524</v>
      </c>
      <c r="I207" s="41">
        <v>140635</v>
      </c>
      <c r="J207" s="59" t="s">
        <v>2585</v>
      </c>
      <c r="K207" s="17" t="s">
        <v>1889</v>
      </c>
      <c r="L207" s="47" t="s">
        <v>2090</v>
      </c>
      <c r="M207" s="47" t="s">
        <v>2091</v>
      </c>
      <c r="N207" s="18">
        <v>23150000</v>
      </c>
      <c r="O207" s="13" t="str">
        <f>VLOOKUP(A:A,[1]ProjectInfoPivot!$1:$1048576,51,FALSE)</f>
        <v>Mortgage Recording Tax, Tax Exempt Bonds</v>
      </c>
      <c r="P207" s="54">
        <v>75</v>
      </c>
      <c r="Q207" s="54">
        <v>0</v>
      </c>
      <c r="R207" s="54">
        <v>217</v>
      </c>
      <c r="S207" s="54">
        <v>0</v>
      </c>
      <c r="T207" s="54">
        <v>0</v>
      </c>
      <c r="U207" s="54">
        <v>292</v>
      </c>
      <c r="V207" s="54">
        <v>254</v>
      </c>
      <c r="W207" s="54">
        <v>0</v>
      </c>
      <c r="X207" s="54">
        <v>0</v>
      </c>
      <c r="Y207" s="54">
        <v>454</v>
      </c>
      <c r="Z207" s="54">
        <v>0</v>
      </c>
      <c r="AA207" s="54">
        <v>9</v>
      </c>
      <c r="AB207" s="54">
        <v>18</v>
      </c>
      <c r="AC207" s="54">
        <v>50</v>
      </c>
      <c r="AD207" s="54">
        <v>12</v>
      </c>
      <c r="AE207" s="54">
        <v>11</v>
      </c>
      <c r="AF207" s="54">
        <v>96</v>
      </c>
      <c r="AG207" s="54" t="s">
        <v>2480</v>
      </c>
      <c r="AH207" s="54" t="s">
        <v>2481</v>
      </c>
      <c r="AI207" s="20">
        <v>0</v>
      </c>
      <c r="AJ207" s="20">
        <v>0</v>
      </c>
      <c r="AK207" s="20">
        <v>0</v>
      </c>
      <c r="AL207" s="20">
        <v>0</v>
      </c>
      <c r="AM207" s="20">
        <v>0</v>
      </c>
      <c r="AN207" s="20">
        <v>0</v>
      </c>
      <c r="AO207" s="20">
        <v>0</v>
      </c>
      <c r="AP207" s="21">
        <v>0</v>
      </c>
      <c r="AQ207" s="20">
        <v>0</v>
      </c>
      <c r="AR207" s="20">
        <v>413.55160000000001</v>
      </c>
      <c r="AS207" s="20">
        <v>0</v>
      </c>
      <c r="AT207" s="21">
        <v>413.55160000000001</v>
      </c>
      <c r="AU207" s="20">
        <v>0</v>
      </c>
      <c r="AV207" s="20">
        <v>0</v>
      </c>
      <c r="AW207" s="20">
        <v>0</v>
      </c>
      <c r="AX207" s="21">
        <v>0</v>
      </c>
      <c r="AY207" s="20">
        <v>0</v>
      </c>
      <c r="AZ207" s="20">
        <v>413.55160000000001</v>
      </c>
      <c r="BA207" s="20">
        <v>0</v>
      </c>
      <c r="BB207" s="21">
        <v>413.55160000000001</v>
      </c>
      <c r="BC207" s="20">
        <v>157.31489999999999</v>
      </c>
      <c r="BD207" s="20">
        <v>1885.2681</v>
      </c>
      <c r="BE207" s="20">
        <v>0</v>
      </c>
      <c r="BF207" s="21">
        <v>1885.2681</v>
      </c>
      <c r="BG207" s="20">
        <v>292.15629999999999</v>
      </c>
      <c r="BH207" s="20">
        <v>3501.2123000000001</v>
      </c>
      <c r="BI207" s="20">
        <v>0</v>
      </c>
      <c r="BJ207" s="21">
        <v>3501.2123000000001</v>
      </c>
      <c r="BK207" s="20">
        <v>449.47120000000001</v>
      </c>
      <c r="BL207" s="20">
        <v>5386.4804000000004</v>
      </c>
      <c r="BM207" s="20">
        <v>0</v>
      </c>
      <c r="BN207" s="21">
        <v>5386.4804000000004</v>
      </c>
      <c r="BO207" s="20">
        <v>474.67099999999999</v>
      </c>
      <c r="BP207" s="20">
        <v>6482.6076000000003</v>
      </c>
      <c r="BQ207" s="20">
        <v>0</v>
      </c>
      <c r="BR207" s="21">
        <v>6482.6076000000003</v>
      </c>
      <c r="BS207" s="20">
        <v>0</v>
      </c>
      <c r="BT207" s="20">
        <v>0</v>
      </c>
      <c r="BU207" s="20">
        <v>0</v>
      </c>
      <c r="BV207" s="21">
        <v>0</v>
      </c>
      <c r="BW207" s="20">
        <f>VLOOKUP(A:A,[1]AssistancePivot!$1:$1048576,32,FALSE)</f>
        <v>0</v>
      </c>
      <c r="BX207" s="20">
        <f>VLOOKUP(A:A,[1]AssistancePivot!$1:$1048576,33,FALSE)</f>
        <v>0</v>
      </c>
      <c r="BY207" s="20">
        <f>VLOOKUP(A:A,[1]AssistancePivot!$1:$1048576,34,FALSE)</f>
        <v>0</v>
      </c>
      <c r="BZ207" s="20">
        <f>Table2[[#This Row],[Energy Tax Savings Through FY18]]+Table2[[#This Row],[Energy Tax Savings FY19 and After]]</f>
        <v>0</v>
      </c>
      <c r="CA207" s="20">
        <v>13.5947</v>
      </c>
      <c r="CB207" s="20">
        <v>137.8595</v>
      </c>
      <c r="CC207" s="20">
        <v>0</v>
      </c>
      <c r="CD207" s="21">
        <v>137.8595</v>
      </c>
      <c r="CE207" s="20">
        <v>526.77710000000002</v>
      </c>
      <c r="CF207" s="20">
        <v>7483.5144</v>
      </c>
      <c r="CG207" s="20">
        <v>0</v>
      </c>
      <c r="CH207" s="21">
        <v>7483.5144</v>
      </c>
      <c r="CI207" s="20">
        <v>987.85339999999997</v>
      </c>
      <c r="CJ207" s="20">
        <v>13828.262500000001</v>
      </c>
      <c r="CK207" s="20">
        <v>0</v>
      </c>
      <c r="CL207" s="21">
        <v>13828.262500000001</v>
      </c>
      <c r="CM207" s="20">
        <v>13.5947</v>
      </c>
      <c r="CN207" s="20">
        <v>551.41110000000003</v>
      </c>
      <c r="CO207" s="20">
        <v>0</v>
      </c>
      <c r="CP207" s="21">
        <v>551.41110000000003</v>
      </c>
      <c r="CQ207" s="20">
        <v>0</v>
      </c>
      <c r="CR207" s="20">
        <v>0</v>
      </c>
      <c r="CS207" s="20">
        <v>0</v>
      </c>
      <c r="CT207" s="21">
        <v>0</v>
      </c>
      <c r="CU207" s="20">
        <v>0</v>
      </c>
      <c r="CV207" s="20">
        <v>0</v>
      </c>
      <c r="CW207" s="20">
        <v>0</v>
      </c>
      <c r="CX207" s="21">
        <v>0</v>
      </c>
      <c r="CY207" s="20">
        <v>13.5947</v>
      </c>
      <c r="CZ207" s="20">
        <v>551.41110000000003</v>
      </c>
      <c r="DA207" s="20">
        <v>0</v>
      </c>
      <c r="DB207" s="21">
        <v>551.41110000000003</v>
      </c>
      <c r="DC207" s="20">
        <v>474.67099999999999</v>
      </c>
      <c r="DD207" s="20">
        <v>6896.1592000000001</v>
      </c>
      <c r="DE207" s="20">
        <v>0</v>
      </c>
      <c r="DF207" s="21">
        <v>6896.1592000000001</v>
      </c>
      <c r="DG207" s="20">
        <v>976.24829999999997</v>
      </c>
      <c r="DH207" s="20">
        <v>12869.9948</v>
      </c>
      <c r="DI207" s="20">
        <v>0</v>
      </c>
      <c r="DJ207" s="21">
        <v>12869.9948</v>
      </c>
      <c r="DK207" s="20">
        <v>1450.9193</v>
      </c>
      <c r="DL207" s="20">
        <v>19766.153999999999</v>
      </c>
      <c r="DM207" s="20">
        <v>0</v>
      </c>
      <c r="DN207" s="20">
        <v>19766.153999999999</v>
      </c>
      <c r="DO207" s="20">
        <v>1437.3245999999999</v>
      </c>
      <c r="DP207" s="20">
        <v>19214.742900000001</v>
      </c>
      <c r="DQ207" s="20">
        <v>0</v>
      </c>
      <c r="DR207" s="22">
        <v>19214.742900000001</v>
      </c>
      <c r="DS207" s="22">
        <v>0</v>
      </c>
      <c r="DT207" s="22">
        <v>0</v>
      </c>
      <c r="DU207" s="22">
        <v>0</v>
      </c>
      <c r="DV207" s="22">
        <v>0</v>
      </c>
      <c r="DW207" s="52">
        <v>0</v>
      </c>
      <c r="DX207" s="52">
        <v>0</v>
      </c>
      <c r="DY207" s="52">
        <v>0</v>
      </c>
      <c r="DZ207" s="52">
        <v>0</v>
      </c>
      <c r="EA207" s="52">
        <v>0</v>
      </c>
      <c r="EB207" s="52">
        <v>0</v>
      </c>
      <c r="EC207" s="52">
        <v>0</v>
      </c>
      <c r="ED207" s="52">
        <v>0</v>
      </c>
      <c r="EE207" s="52">
        <v>0</v>
      </c>
      <c r="EF207" s="52">
        <v>0</v>
      </c>
      <c r="EG207" s="52">
        <v>0</v>
      </c>
      <c r="EH207" s="52">
        <v>0</v>
      </c>
      <c r="EI207" s="52">
        <v>0</v>
      </c>
      <c r="EJ207" s="52">
        <v>0</v>
      </c>
      <c r="EK207" s="52"/>
    </row>
    <row r="208" spans="1:141" s="23" customFormat="1" ht="25.5" x14ac:dyDescent="0.2">
      <c r="A208" s="31">
        <v>93198</v>
      </c>
      <c r="B208" s="13" t="s">
        <v>346</v>
      </c>
      <c r="C208" s="14" t="s">
        <v>832</v>
      </c>
      <c r="D208" s="14" t="s">
        <v>1110</v>
      </c>
      <c r="E208" s="34">
        <v>19</v>
      </c>
      <c r="F208" s="36">
        <v>4067</v>
      </c>
      <c r="G208" s="16">
        <v>11</v>
      </c>
      <c r="H208" s="41">
        <v>20000</v>
      </c>
      <c r="I208" s="41">
        <v>22966</v>
      </c>
      <c r="J208" s="59" t="s">
        <v>2523</v>
      </c>
      <c r="K208" s="17" t="s">
        <v>1837</v>
      </c>
      <c r="L208" s="47" t="s">
        <v>2092</v>
      </c>
      <c r="M208" s="47" t="s">
        <v>2047</v>
      </c>
      <c r="N208" s="18">
        <v>5400000</v>
      </c>
      <c r="O208" s="13" t="str">
        <f>VLOOKUP(A:A,[1]ProjectInfoPivot!$1:$1048576,51,FALSE)</f>
        <v>Mortgage Recording Tax, Payment In Lieu Of Taxes, Sales Tax</v>
      </c>
      <c r="P208" s="54">
        <v>1</v>
      </c>
      <c r="Q208" s="54">
        <v>0</v>
      </c>
      <c r="R208" s="54">
        <v>38</v>
      </c>
      <c r="S208" s="54">
        <v>0</v>
      </c>
      <c r="T208" s="54">
        <v>0</v>
      </c>
      <c r="U208" s="54">
        <v>39</v>
      </c>
      <c r="V208" s="54">
        <v>38</v>
      </c>
      <c r="W208" s="54">
        <v>0</v>
      </c>
      <c r="X208" s="54">
        <v>0</v>
      </c>
      <c r="Y208" s="54">
        <v>0</v>
      </c>
      <c r="Z208" s="54">
        <v>11</v>
      </c>
      <c r="AA208" s="54">
        <v>0</v>
      </c>
      <c r="AB208" s="54">
        <v>0</v>
      </c>
      <c r="AC208" s="54">
        <v>0</v>
      </c>
      <c r="AD208" s="54">
        <v>0</v>
      </c>
      <c r="AE208" s="54">
        <v>0</v>
      </c>
      <c r="AF208" s="54">
        <v>69</v>
      </c>
      <c r="AG208" s="54" t="s">
        <v>2480</v>
      </c>
      <c r="AH208" s="54" t="s">
        <v>2481</v>
      </c>
      <c r="AI208" s="20">
        <v>27.712399999999999</v>
      </c>
      <c r="AJ208" s="20">
        <v>179.96289999999999</v>
      </c>
      <c r="AK208" s="20">
        <v>164.5102</v>
      </c>
      <c r="AL208" s="20">
        <v>344.47309999999999</v>
      </c>
      <c r="AM208" s="20">
        <v>86.007499999999993</v>
      </c>
      <c r="AN208" s="20">
        <v>338.62259999999998</v>
      </c>
      <c r="AO208" s="20">
        <v>510.56990000000002</v>
      </c>
      <c r="AP208" s="21">
        <v>849.1925</v>
      </c>
      <c r="AQ208" s="20">
        <v>0</v>
      </c>
      <c r="AR208" s="20">
        <v>56.271599999999999</v>
      </c>
      <c r="AS208" s="20">
        <v>0</v>
      </c>
      <c r="AT208" s="21">
        <v>56.271599999999999</v>
      </c>
      <c r="AU208" s="20">
        <v>56.247199999999999</v>
      </c>
      <c r="AV208" s="20">
        <v>223.32859999999999</v>
      </c>
      <c r="AW208" s="20">
        <v>333.90339999999998</v>
      </c>
      <c r="AX208" s="21">
        <v>557.23199999999997</v>
      </c>
      <c r="AY208" s="20">
        <v>0</v>
      </c>
      <c r="AZ208" s="20">
        <v>56.271599999999999</v>
      </c>
      <c r="BA208" s="20">
        <v>0</v>
      </c>
      <c r="BB208" s="21">
        <v>56.271599999999999</v>
      </c>
      <c r="BC208" s="20">
        <v>72.055199999999999</v>
      </c>
      <c r="BD208" s="20">
        <v>644.87070000000006</v>
      </c>
      <c r="BE208" s="20">
        <v>427.74450000000002</v>
      </c>
      <c r="BF208" s="21">
        <v>1072.6152000000002</v>
      </c>
      <c r="BG208" s="20">
        <v>133.8168</v>
      </c>
      <c r="BH208" s="20">
        <v>1197.6171999999999</v>
      </c>
      <c r="BI208" s="20">
        <v>794.38239999999996</v>
      </c>
      <c r="BJ208" s="21">
        <v>1991.9995999999999</v>
      </c>
      <c r="BK208" s="20">
        <v>263.34469999999999</v>
      </c>
      <c r="BL208" s="20">
        <v>2137.7447999999999</v>
      </c>
      <c r="BM208" s="20">
        <v>1563.3036</v>
      </c>
      <c r="BN208" s="21">
        <v>3701.0483999999997</v>
      </c>
      <c r="BO208" s="20">
        <v>400.30599999999998</v>
      </c>
      <c r="BP208" s="20">
        <v>4154.7453999999998</v>
      </c>
      <c r="BQ208" s="20">
        <v>2376.3534</v>
      </c>
      <c r="BR208" s="21">
        <v>6531.0987999999998</v>
      </c>
      <c r="BS208" s="20">
        <v>0</v>
      </c>
      <c r="BT208" s="20">
        <v>6.6204000000000001</v>
      </c>
      <c r="BU208" s="20">
        <v>0</v>
      </c>
      <c r="BV208" s="21">
        <v>6.6204000000000001</v>
      </c>
      <c r="BW208" s="20">
        <f>VLOOKUP(A:A,[1]AssistancePivot!$1:$1048576,32,FALSE)</f>
        <v>0</v>
      </c>
      <c r="BX208" s="20">
        <f>VLOOKUP(A:A,[1]AssistancePivot!$1:$1048576,33,FALSE)</f>
        <v>0</v>
      </c>
      <c r="BY208" s="20">
        <f>VLOOKUP(A:A,[1]AssistancePivot!$1:$1048576,34,FALSE)</f>
        <v>0</v>
      </c>
      <c r="BZ208" s="20">
        <f>Table2[[#This Row],[Energy Tax Savings Through FY18]]+Table2[[#This Row],[Energy Tax Savings FY19 and After]]</f>
        <v>0</v>
      </c>
      <c r="CA208" s="20">
        <v>0</v>
      </c>
      <c r="CB208" s="20">
        <v>0</v>
      </c>
      <c r="CC208" s="20">
        <v>0</v>
      </c>
      <c r="CD208" s="21">
        <v>0</v>
      </c>
      <c r="CE208" s="20">
        <v>224.95930000000001</v>
      </c>
      <c r="CF208" s="20">
        <v>2301.9276</v>
      </c>
      <c r="CG208" s="20">
        <v>1335.4362000000001</v>
      </c>
      <c r="CH208" s="21">
        <v>3637.3638000000001</v>
      </c>
      <c r="CI208" s="20">
        <v>625.26530000000002</v>
      </c>
      <c r="CJ208" s="20">
        <v>6450.0526</v>
      </c>
      <c r="CK208" s="20">
        <v>3711.7896000000001</v>
      </c>
      <c r="CL208" s="21">
        <v>10161.842199999999</v>
      </c>
      <c r="CM208" s="20">
        <v>56.247199999999999</v>
      </c>
      <c r="CN208" s="20">
        <v>286.22059999999999</v>
      </c>
      <c r="CO208" s="20">
        <v>333.90339999999998</v>
      </c>
      <c r="CP208" s="21">
        <v>620.12400000000002</v>
      </c>
      <c r="CQ208" s="20">
        <v>0</v>
      </c>
      <c r="CR208" s="20">
        <v>0</v>
      </c>
      <c r="CS208" s="20">
        <v>0</v>
      </c>
      <c r="CT208" s="21">
        <v>0</v>
      </c>
      <c r="CU208" s="20">
        <v>0</v>
      </c>
      <c r="CV208" s="20">
        <v>0</v>
      </c>
      <c r="CW208" s="20">
        <v>0</v>
      </c>
      <c r="CX208" s="21">
        <v>0</v>
      </c>
      <c r="CY208" s="20">
        <v>56.247199999999999</v>
      </c>
      <c r="CZ208" s="20">
        <v>286.22059999999999</v>
      </c>
      <c r="DA208" s="20">
        <v>333.90339999999998</v>
      </c>
      <c r="DB208" s="21">
        <v>620.12400000000002</v>
      </c>
      <c r="DC208" s="20">
        <v>514.02589999999998</v>
      </c>
      <c r="DD208" s="20">
        <v>4729.6025</v>
      </c>
      <c r="DE208" s="20">
        <v>3051.4335000000001</v>
      </c>
      <c r="DF208" s="21">
        <v>7781.0360000000001</v>
      </c>
      <c r="DG208" s="20">
        <v>430.8313</v>
      </c>
      <c r="DH208" s="20">
        <v>4144.4155000000001</v>
      </c>
      <c r="DI208" s="20">
        <v>2557.5630999999998</v>
      </c>
      <c r="DJ208" s="21">
        <v>6701.9786000000004</v>
      </c>
      <c r="DK208" s="20">
        <v>944.85720000000003</v>
      </c>
      <c r="DL208" s="20">
        <v>8874.018</v>
      </c>
      <c r="DM208" s="20">
        <v>5608.9966000000004</v>
      </c>
      <c r="DN208" s="20">
        <v>14483.0146</v>
      </c>
      <c r="DO208" s="20">
        <v>888.61</v>
      </c>
      <c r="DP208" s="20">
        <v>8587.7973999999995</v>
      </c>
      <c r="DQ208" s="20">
        <v>5275.0932000000003</v>
      </c>
      <c r="DR208" s="22">
        <v>13862.890599999999</v>
      </c>
      <c r="DS208" s="22">
        <v>0</v>
      </c>
      <c r="DT208" s="22">
        <v>0</v>
      </c>
      <c r="DU208" s="22">
        <v>0</v>
      </c>
      <c r="DV208" s="22">
        <v>0</v>
      </c>
      <c r="DW208" s="52">
        <v>0</v>
      </c>
      <c r="DX208" s="52">
        <v>0</v>
      </c>
      <c r="DY208" s="52">
        <v>0</v>
      </c>
      <c r="DZ208" s="52">
        <v>0</v>
      </c>
      <c r="EA208" s="52">
        <v>0</v>
      </c>
      <c r="EB208" s="52">
        <v>0</v>
      </c>
      <c r="EC208" s="52">
        <v>0</v>
      </c>
      <c r="ED208" s="52">
        <v>0</v>
      </c>
      <c r="EE208" s="52">
        <v>0</v>
      </c>
      <c r="EF208" s="52">
        <v>0</v>
      </c>
      <c r="EG208" s="52">
        <v>0</v>
      </c>
      <c r="EH208" s="52">
        <v>0</v>
      </c>
      <c r="EI208" s="52">
        <v>0</v>
      </c>
      <c r="EJ208" s="52">
        <v>0</v>
      </c>
      <c r="EK208" s="52"/>
    </row>
    <row r="209" spans="1:141" s="23" customFormat="1" x14ac:dyDescent="0.2">
      <c r="A209" s="31">
        <v>93199</v>
      </c>
      <c r="B209" s="13" t="s">
        <v>347</v>
      </c>
      <c r="C209" s="14" t="s">
        <v>833</v>
      </c>
      <c r="D209" s="14" t="s">
        <v>1112</v>
      </c>
      <c r="E209" s="34">
        <v>6</v>
      </c>
      <c r="F209" s="36">
        <v>1226</v>
      </c>
      <c r="G209" s="16">
        <v>24</v>
      </c>
      <c r="H209" s="41">
        <v>3422</v>
      </c>
      <c r="I209" s="41">
        <v>9671</v>
      </c>
      <c r="J209" s="59" t="s">
        <v>2512</v>
      </c>
      <c r="K209" s="17" t="s">
        <v>1889</v>
      </c>
      <c r="L209" s="47" t="s">
        <v>2067</v>
      </c>
      <c r="M209" s="47" t="s">
        <v>2093</v>
      </c>
      <c r="N209" s="18">
        <v>8830000</v>
      </c>
      <c r="O209" s="13" t="str">
        <f>VLOOKUP(A:A,[1]ProjectInfoPivot!$1:$1048576,51,FALSE)</f>
        <v>Tax Exempt Bonds</v>
      </c>
      <c r="P209" s="54">
        <v>3</v>
      </c>
      <c r="Q209" s="54">
        <v>0</v>
      </c>
      <c r="R209" s="54">
        <v>19</v>
      </c>
      <c r="S209" s="54">
        <v>0</v>
      </c>
      <c r="T209" s="54">
        <v>0</v>
      </c>
      <c r="U209" s="54">
        <v>22</v>
      </c>
      <c r="V209" s="54">
        <v>20</v>
      </c>
      <c r="W209" s="54">
        <v>0</v>
      </c>
      <c r="X209" s="54">
        <v>0</v>
      </c>
      <c r="Y209" s="54">
        <v>0</v>
      </c>
      <c r="Z209" s="54">
        <v>4</v>
      </c>
      <c r="AA209" s="54">
        <v>0</v>
      </c>
      <c r="AB209" s="54">
        <v>0</v>
      </c>
      <c r="AC209" s="54">
        <v>0</v>
      </c>
      <c r="AD209" s="54">
        <v>0</v>
      </c>
      <c r="AE209" s="54">
        <v>0</v>
      </c>
      <c r="AF209" s="54">
        <v>91</v>
      </c>
      <c r="AG209" s="54" t="s">
        <v>2480</v>
      </c>
      <c r="AH209" s="54" t="s">
        <v>2481</v>
      </c>
      <c r="AI209" s="20">
        <v>0</v>
      </c>
      <c r="AJ209" s="20">
        <v>0</v>
      </c>
      <c r="AK209" s="20">
        <v>0</v>
      </c>
      <c r="AL209" s="20">
        <v>0</v>
      </c>
      <c r="AM209" s="20">
        <v>0</v>
      </c>
      <c r="AN209" s="20">
        <v>0</v>
      </c>
      <c r="AO209" s="20">
        <v>0</v>
      </c>
      <c r="AP209" s="21">
        <v>0</v>
      </c>
      <c r="AQ209" s="20">
        <v>0</v>
      </c>
      <c r="AR209" s="20">
        <v>135.7688</v>
      </c>
      <c r="AS209" s="20">
        <v>0</v>
      </c>
      <c r="AT209" s="21">
        <v>135.7688</v>
      </c>
      <c r="AU209" s="20">
        <v>0</v>
      </c>
      <c r="AV209" s="20">
        <v>0</v>
      </c>
      <c r="AW209" s="20">
        <v>0</v>
      </c>
      <c r="AX209" s="21">
        <v>0</v>
      </c>
      <c r="AY209" s="20">
        <v>0</v>
      </c>
      <c r="AZ209" s="20">
        <v>0</v>
      </c>
      <c r="BA209" s="20">
        <v>0</v>
      </c>
      <c r="BB209" s="21">
        <v>0</v>
      </c>
      <c r="BC209" s="20">
        <v>13.7766</v>
      </c>
      <c r="BD209" s="20">
        <v>114.1002</v>
      </c>
      <c r="BE209" s="20">
        <v>112.70189999999999</v>
      </c>
      <c r="BF209" s="21">
        <v>226.8021</v>
      </c>
      <c r="BG209" s="20">
        <v>25.585100000000001</v>
      </c>
      <c r="BH209" s="20">
        <v>211.9008</v>
      </c>
      <c r="BI209" s="20">
        <v>209.30279999999999</v>
      </c>
      <c r="BJ209" s="21">
        <v>421.20359999999999</v>
      </c>
      <c r="BK209" s="20">
        <v>39.361699999999999</v>
      </c>
      <c r="BL209" s="20">
        <v>461.76979999999998</v>
      </c>
      <c r="BM209" s="20">
        <v>322.00470000000001</v>
      </c>
      <c r="BN209" s="21">
        <v>783.77449999999999</v>
      </c>
      <c r="BO209" s="20">
        <v>33.475200000000001</v>
      </c>
      <c r="BP209" s="20">
        <v>309.08100000000002</v>
      </c>
      <c r="BQ209" s="20">
        <v>273.84820000000002</v>
      </c>
      <c r="BR209" s="21">
        <v>582.92920000000004</v>
      </c>
      <c r="BS209" s="20">
        <v>0</v>
      </c>
      <c r="BT209" s="20">
        <v>0</v>
      </c>
      <c r="BU209" s="20">
        <v>0</v>
      </c>
      <c r="BV209" s="21">
        <v>0</v>
      </c>
      <c r="BW209" s="20">
        <f>VLOOKUP(A:A,[1]AssistancePivot!$1:$1048576,32,FALSE)</f>
        <v>0</v>
      </c>
      <c r="BX209" s="20">
        <f>VLOOKUP(A:A,[1]AssistancePivot!$1:$1048576,33,FALSE)</f>
        <v>0</v>
      </c>
      <c r="BY209" s="20">
        <f>VLOOKUP(A:A,[1]AssistancePivot!$1:$1048576,34,FALSE)</f>
        <v>0</v>
      </c>
      <c r="BZ209" s="20">
        <f>Table2[[#This Row],[Energy Tax Savings Through FY18]]+Table2[[#This Row],[Energy Tax Savings FY19 and After]]</f>
        <v>0</v>
      </c>
      <c r="CA209" s="20">
        <v>0</v>
      </c>
      <c r="CB209" s="20">
        <v>65.129199999999997</v>
      </c>
      <c r="CC209" s="20">
        <v>0</v>
      </c>
      <c r="CD209" s="21">
        <v>65.129199999999997</v>
      </c>
      <c r="CE209" s="20">
        <v>38.434399999999997</v>
      </c>
      <c r="CF209" s="20">
        <v>367.66660000000002</v>
      </c>
      <c r="CG209" s="20">
        <v>314.41950000000003</v>
      </c>
      <c r="CH209" s="21">
        <v>682.08609999999999</v>
      </c>
      <c r="CI209" s="20">
        <v>71.909599999999998</v>
      </c>
      <c r="CJ209" s="20">
        <v>611.61839999999995</v>
      </c>
      <c r="CK209" s="20">
        <v>588.26769999999999</v>
      </c>
      <c r="CL209" s="21">
        <v>1199.8860999999999</v>
      </c>
      <c r="CM209" s="20">
        <v>0</v>
      </c>
      <c r="CN209" s="20">
        <v>65.129199999999997</v>
      </c>
      <c r="CO209" s="20">
        <v>0</v>
      </c>
      <c r="CP209" s="21">
        <v>65.129199999999997</v>
      </c>
      <c r="CQ209" s="20">
        <v>0</v>
      </c>
      <c r="CR209" s="20">
        <v>0</v>
      </c>
      <c r="CS209" s="20">
        <v>0</v>
      </c>
      <c r="CT209" s="21">
        <v>0</v>
      </c>
      <c r="CU209" s="20">
        <v>0</v>
      </c>
      <c r="CV209" s="20">
        <v>0</v>
      </c>
      <c r="CW209" s="20">
        <v>0</v>
      </c>
      <c r="CX209" s="21">
        <v>0</v>
      </c>
      <c r="CY209" s="20">
        <v>0</v>
      </c>
      <c r="CZ209" s="20">
        <v>65.129199999999997</v>
      </c>
      <c r="DA209" s="20">
        <v>0</v>
      </c>
      <c r="DB209" s="21">
        <v>65.129199999999997</v>
      </c>
      <c r="DC209" s="20">
        <v>33.475200000000001</v>
      </c>
      <c r="DD209" s="20">
        <v>444.84980000000002</v>
      </c>
      <c r="DE209" s="20">
        <v>273.84820000000002</v>
      </c>
      <c r="DF209" s="21">
        <v>718.69800000000009</v>
      </c>
      <c r="DG209" s="20">
        <v>77.796099999999996</v>
      </c>
      <c r="DH209" s="20">
        <v>693.66759999999999</v>
      </c>
      <c r="DI209" s="20">
        <v>636.42420000000004</v>
      </c>
      <c r="DJ209" s="21">
        <v>1330.0918000000001</v>
      </c>
      <c r="DK209" s="20">
        <v>111.2713</v>
      </c>
      <c r="DL209" s="20">
        <v>1138.5174</v>
      </c>
      <c r="DM209" s="20">
        <v>910.27239999999995</v>
      </c>
      <c r="DN209" s="20">
        <v>2048.7898</v>
      </c>
      <c r="DO209" s="20">
        <v>111.2713</v>
      </c>
      <c r="DP209" s="20">
        <v>1073.3882000000001</v>
      </c>
      <c r="DQ209" s="20">
        <v>910.27239999999995</v>
      </c>
      <c r="DR209" s="22">
        <v>1983.6606000000002</v>
      </c>
      <c r="DS209" s="22">
        <v>0</v>
      </c>
      <c r="DT209" s="22">
        <v>0</v>
      </c>
      <c r="DU209" s="22">
        <v>0</v>
      </c>
      <c r="DV209" s="22">
        <v>0</v>
      </c>
      <c r="DW209" s="52">
        <v>0</v>
      </c>
      <c r="DX209" s="52">
        <v>0</v>
      </c>
      <c r="DY209" s="52">
        <v>0</v>
      </c>
      <c r="DZ209" s="52">
        <v>22</v>
      </c>
      <c r="EA209" s="52">
        <v>0</v>
      </c>
      <c r="EB209" s="52">
        <v>0</v>
      </c>
      <c r="EC209" s="52">
        <v>0</v>
      </c>
      <c r="ED209" s="52">
        <v>22</v>
      </c>
      <c r="EE209" s="52">
        <v>0</v>
      </c>
      <c r="EF209" s="52">
        <v>0</v>
      </c>
      <c r="EG209" s="52">
        <v>0</v>
      </c>
      <c r="EH209" s="52">
        <v>100</v>
      </c>
      <c r="EI209" s="52">
        <v>22</v>
      </c>
      <c r="EJ209" s="52">
        <v>22</v>
      </c>
      <c r="EK209" s="52">
        <v>100</v>
      </c>
    </row>
    <row r="210" spans="1:141" s="23" customFormat="1" ht="25.5" x14ac:dyDescent="0.2">
      <c r="A210" s="31">
        <v>93202</v>
      </c>
      <c r="B210" s="13" t="s">
        <v>348</v>
      </c>
      <c r="C210" s="14" t="s">
        <v>834</v>
      </c>
      <c r="D210" s="14" t="s">
        <v>1110</v>
      </c>
      <c r="E210" s="34">
        <v>26</v>
      </c>
      <c r="F210" s="36">
        <v>2286</v>
      </c>
      <c r="G210" s="16">
        <v>53</v>
      </c>
      <c r="H210" s="41">
        <v>19000</v>
      </c>
      <c r="I210" s="41">
        <v>19000</v>
      </c>
      <c r="J210" s="59" t="s">
        <v>2522</v>
      </c>
      <c r="K210" s="17" t="s">
        <v>1837</v>
      </c>
      <c r="L210" s="47" t="s">
        <v>2094</v>
      </c>
      <c r="M210" s="47" t="s">
        <v>2095</v>
      </c>
      <c r="N210" s="18">
        <v>4955000</v>
      </c>
      <c r="O210" s="13" t="str">
        <f>VLOOKUP(A:A,[1]ProjectInfoPivot!$1:$1048576,51,FALSE)</f>
        <v>Mortgage Recording Tax, Payment In Lieu Of Taxes, Sales Tax</v>
      </c>
      <c r="P210" s="54">
        <v>0</v>
      </c>
      <c r="Q210" s="54">
        <v>0</v>
      </c>
      <c r="R210" s="54">
        <v>38</v>
      </c>
      <c r="S210" s="54">
        <v>0</v>
      </c>
      <c r="T210" s="54">
        <v>0</v>
      </c>
      <c r="U210" s="54">
        <v>38</v>
      </c>
      <c r="V210" s="54">
        <v>38</v>
      </c>
      <c r="W210" s="54">
        <v>0</v>
      </c>
      <c r="X210" s="54">
        <v>0</v>
      </c>
      <c r="Y210" s="54">
        <v>0</v>
      </c>
      <c r="Z210" s="54">
        <v>27</v>
      </c>
      <c r="AA210" s="54">
        <v>0</v>
      </c>
      <c r="AB210" s="54">
        <v>0</v>
      </c>
      <c r="AC210" s="54">
        <v>0</v>
      </c>
      <c r="AD210" s="54">
        <v>0</v>
      </c>
      <c r="AE210" s="54">
        <v>0</v>
      </c>
      <c r="AF210" s="54">
        <v>100</v>
      </c>
      <c r="AG210" s="54" t="s">
        <v>2481</v>
      </c>
      <c r="AH210" s="54" t="s">
        <v>2481</v>
      </c>
      <c r="AI210" s="20">
        <v>24.446300000000001</v>
      </c>
      <c r="AJ210" s="20">
        <v>242.45249999999999</v>
      </c>
      <c r="AK210" s="20">
        <v>153.58940000000001</v>
      </c>
      <c r="AL210" s="20">
        <v>396.0419</v>
      </c>
      <c r="AM210" s="20">
        <v>91.55</v>
      </c>
      <c r="AN210" s="20">
        <v>412.74400000000003</v>
      </c>
      <c r="AO210" s="20">
        <v>575.18370000000004</v>
      </c>
      <c r="AP210" s="21">
        <v>987.92770000000007</v>
      </c>
      <c r="AQ210" s="20">
        <v>0</v>
      </c>
      <c r="AR210" s="20">
        <v>66.721999999999994</v>
      </c>
      <c r="AS210" s="20">
        <v>0</v>
      </c>
      <c r="AT210" s="21">
        <v>66.721999999999994</v>
      </c>
      <c r="AU210" s="20">
        <v>77.010400000000004</v>
      </c>
      <c r="AV210" s="20">
        <v>313.18959999999998</v>
      </c>
      <c r="AW210" s="20">
        <v>483.83510000000001</v>
      </c>
      <c r="AX210" s="21">
        <v>797.02469999999994</v>
      </c>
      <c r="AY210" s="20">
        <v>0</v>
      </c>
      <c r="AZ210" s="20">
        <v>66.721999999999994</v>
      </c>
      <c r="BA210" s="20">
        <v>0</v>
      </c>
      <c r="BB210" s="21">
        <v>66.721999999999994</v>
      </c>
      <c r="BC210" s="20">
        <v>34.364899999999999</v>
      </c>
      <c r="BD210" s="20">
        <v>270.46710000000002</v>
      </c>
      <c r="BE210" s="20">
        <v>215.90530000000001</v>
      </c>
      <c r="BF210" s="21">
        <v>486.37240000000003</v>
      </c>
      <c r="BG210" s="20">
        <v>63.820500000000003</v>
      </c>
      <c r="BH210" s="20">
        <v>502.29640000000001</v>
      </c>
      <c r="BI210" s="20">
        <v>400.96660000000003</v>
      </c>
      <c r="BJ210" s="21">
        <v>903.26300000000003</v>
      </c>
      <c r="BK210" s="20">
        <v>137.1713</v>
      </c>
      <c r="BL210" s="20">
        <v>1114.7704000000001</v>
      </c>
      <c r="BM210" s="20">
        <v>861.80989999999997</v>
      </c>
      <c r="BN210" s="21">
        <v>1976.5803000000001</v>
      </c>
      <c r="BO210" s="20">
        <v>135.85900000000001</v>
      </c>
      <c r="BP210" s="20">
        <v>1186.3091999999999</v>
      </c>
      <c r="BQ210" s="20">
        <v>853.56449999999995</v>
      </c>
      <c r="BR210" s="21">
        <v>2039.8736999999999</v>
      </c>
      <c r="BS210" s="20">
        <v>0</v>
      </c>
      <c r="BT210" s="20">
        <v>18.165500000000002</v>
      </c>
      <c r="BU210" s="20">
        <v>0</v>
      </c>
      <c r="BV210" s="21">
        <v>18.165500000000002</v>
      </c>
      <c r="BW210" s="20">
        <f>VLOOKUP(A:A,[1]AssistancePivot!$1:$1048576,32,FALSE)</f>
        <v>0</v>
      </c>
      <c r="BX210" s="20">
        <f>VLOOKUP(A:A,[1]AssistancePivot!$1:$1048576,33,FALSE)</f>
        <v>0</v>
      </c>
      <c r="BY210" s="20">
        <f>VLOOKUP(A:A,[1]AssistancePivot!$1:$1048576,34,FALSE)</f>
        <v>0</v>
      </c>
      <c r="BZ210" s="20">
        <f>Table2[[#This Row],[Energy Tax Savings Through FY18]]+Table2[[#This Row],[Energy Tax Savings FY19 and After]]</f>
        <v>0</v>
      </c>
      <c r="CA210" s="20">
        <v>0</v>
      </c>
      <c r="CB210" s="20">
        <v>0</v>
      </c>
      <c r="CC210" s="20">
        <v>0</v>
      </c>
      <c r="CD210" s="21">
        <v>0</v>
      </c>
      <c r="CE210" s="20">
        <v>107.28870000000001</v>
      </c>
      <c r="CF210" s="20">
        <v>963.20039999999995</v>
      </c>
      <c r="CG210" s="20">
        <v>674.06569999999999</v>
      </c>
      <c r="CH210" s="21">
        <v>1637.2660999999998</v>
      </c>
      <c r="CI210" s="20">
        <v>243.14769999999999</v>
      </c>
      <c r="CJ210" s="20">
        <v>2131.3440999999998</v>
      </c>
      <c r="CK210" s="20">
        <v>1527.6302000000001</v>
      </c>
      <c r="CL210" s="21">
        <v>3658.9742999999999</v>
      </c>
      <c r="CM210" s="20">
        <v>77.010400000000004</v>
      </c>
      <c r="CN210" s="20">
        <v>398.07709999999997</v>
      </c>
      <c r="CO210" s="20">
        <v>483.83510000000001</v>
      </c>
      <c r="CP210" s="21">
        <v>881.91219999999998</v>
      </c>
      <c r="CQ210" s="20">
        <v>0</v>
      </c>
      <c r="CR210" s="20">
        <v>0</v>
      </c>
      <c r="CS210" s="20">
        <v>0</v>
      </c>
      <c r="CT210" s="21">
        <v>0</v>
      </c>
      <c r="CU210" s="20">
        <v>0</v>
      </c>
      <c r="CV210" s="20">
        <v>0</v>
      </c>
      <c r="CW210" s="20">
        <v>0</v>
      </c>
      <c r="CX210" s="21">
        <v>0</v>
      </c>
      <c r="CY210" s="20">
        <v>77.010400000000004</v>
      </c>
      <c r="CZ210" s="20">
        <v>398.07709999999997</v>
      </c>
      <c r="DA210" s="20">
        <v>483.83510000000001</v>
      </c>
      <c r="DB210" s="21">
        <v>881.91219999999998</v>
      </c>
      <c r="DC210" s="20">
        <v>251.8553</v>
      </c>
      <c r="DD210" s="20">
        <v>1908.2276999999999</v>
      </c>
      <c r="DE210" s="20">
        <v>1582.3376000000001</v>
      </c>
      <c r="DF210" s="21">
        <v>3490.5653000000002</v>
      </c>
      <c r="DG210" s="20">
        <v>205.47409999999999</v>
      </c>
      <c r="DH210" s="20">
        <v>1735.9639</v>
      </c>
      <c r="DI210" s="20">
        <v>1290.9376</v>
      </c>
      <c r="DJ210" s="21">
        <v>3026.9014999999999</v>
      </c>
      <c r="DK210" s="20">
        <v>457.32940000000002</v>
      </c>
      <c r="DL210" s="20">
        <v>3644.1916000000001</v>
      </c>
      <c r="DM210" s="20">
        <v>2873.2752</v>
      </c>
      <c r="DN210" s="20">
        <v>6517.4668000000001</v>
      </c>
      <c r="DO210" s="20">
        <v>380.31900000000002</v>
      </c>
      <c r="DP210" s="20">
        <v>3246.1145000000001</v>
      </c>
      <c r="DQ210" s="20">
        <v>2389.4400999999998</v>
      </c>
      <c r="DR210" s="22">
        <v>5635.5545999999995</v>
      </c>
      <c r="DS210" s="22">
        <v>0</v>
      </c>
      <c r="DT210" s="22">
        <v>0</v>
      </c>
      <c r="DU210" s="22">
        <v>0</v>
      </c>
      <c r="DV210" s="22">
        <v>0</v>
      </c>
      <c r="DW210" s="52">
        <v>0</v>
      </c>
      <c r="DX210" s="52">
        <v>0</v>
      </c>
      <c r="DY210" s="52">
        <v>0</v>
      </c>
      <c r="DZ210" s="52">
        <v>38</v>
      </c>
      <c r="EA210" s="52">
        <v>0</v>
      </c>
      <c r="EB210" s="52">
        <v>0</v>
      </c>
      <c r="EC210" s="52">
        <v>0</v>
      </c>
      <c r="ED210" s="52">
        <v>38</v>
      </c>
      <c r="EE210" s="52">
        <v>0</v>
      </c>
      <c r="EF210" s="52">
        <v>0</v>
      </c>
      <c r="EG210" s="52">
        <v>0</v>
      </c>
      <c r="EH210" s="52">
        <v>100</v>
      </c>
      <c r="EI210" s="52">
        <v>38</v>
      </c>
      <c r="EJ210" s="52">
        <v>38</v>
      </c>
      <c r="EK210" s="52">
        <v>100</v>
      </c>
    </row>
    <row r="211" spans="1:141" s="23" customFormat="1" ht="25.5" x14ac:dyDescent="0.2">
      <c r="A211" s="31">
        <v>93204</v>
      </c>
      <c r="B211" s="13" t="s">
        <v>349</v>
      </c>
      <c r="C211" s="14" t="s">
        <v>835</v>
      </c>
      <c r="D211" s="14" t="s">
        <v>1109</v>
      </c>
      <c r="E211" s="34">
        <v>33</v>
      </c>
      <c r="F211" s="36">
        <v>2666</v>
      </c>
      <c r="G211" s="16">
        <v>125</v>
      </c>
      <c r="H211" s="41">
        <v>639494</v>
      </c>
      <c r="I211" s="41">
        <v>502075</v>
      </c>
      <c r="J211" s="59" t="s">
        <v>2576</v>
      </c>
      <c r="K211" s="17" t="s">
        <v>1837</v>
      </c>
      <c r="L211" s="47" t="s">
        <v>2080</v>
      </c>
      <c r="M211" s="47" t="s">
        <v>2047</v>
      </c>
      <c r="N211" s="18">
        <v>7805000</v>
      </c>
      <c r="O211" s="13" t="str">
        <f>VLOOKUP(A:A,[1]ProjectInfoPivot!$1:$1048576,51,FALSE)</f>
        <v>Business Incentive Rate, Payment In Lieu Of Taxes, Sales Tax</v>
      </c>
      <c r="P211" s="54">
        <v>0</v>
      </c>
      <c r="Q211" s="54">
        <v>0</v>
      </c>
      <c r="R211" s="54">
        <v>531</v>
      </c>
      <c r="S211" s="54">
        <v>53</v>
      </c>
      <c r="T211" s="54">
        <v>0</v>
      </c>
      <c r="U211" s="54">
        <v>584</v>
      </c>
      <c r="V211" s="54">
        <v>584</v>
      </c>
      <c r="W211" s="54">
        <v>0</v>
      </c>
      <c r="X211" s="54">
        <v>0</v>
      </c>
      <c r="Y211" s="54">
        <v>714</v>
      </c>
      <c r="Z211" s="54">
        <v>0</v>
      </c>
      <c r="AA211" s="54">
        <v>11</v>
      </c>
      <c r="AB211" s="54">
        <v>0</v>
      </c>
      <c r="AC211" s="54">
        <v>17</v>
      </c>
      <c r="AD211" s="54">
        <v>6</v>
      </c>
      <c r="AE211" s="54">
        <v>66</v>
      </c>
      <c r="AF211" s="54">
        <v>78</v>
      </c>
      <c r="AG211" s="54" t="s">
        <v>2480</v>
      </c>
      <c r="AH211" s="54" t="s">
        <v>2481</v>
      </c>
      <c r="AI211" s="20">
        <v>348.68189999999998</v>
      </c>
      <c r="AJ211" s="20">
        <v>4230.2849999999999</v>
      </c>
      <c r="AK211" s="20">
        <v>2069.8957</v>
      </c>
      <c r="AL211" s="20">
        <v>6300.1806999999999</v>
      </c>
      <c r="AM211" s="20">
        <v>1076.1829</v>
      </c>
      <c r="AN211" s="20">
        <v>5929.1304</v>
      </c>
      <c r="AO211" s="20">
        <v>6388.5916999999999</v>
      </c>
      <c r="AP211" s="21">
        <v>12317.722099999999</v>
      </c>
      <c r="AQ211" s="20">
        <v>0</v>
      </c>
      <c r="AR211" s="20">
        <v>0</v>
      </c>
      <c r="AS211" s="20">
        <v>0</v>
      </c>
      <c r="AT211" s="21">
        <v>0</v>
      </c>
      <c r="AU211" s="20">
        <v>531.31910000000005</v>
      </c>
      <c r="AV211" s="20">
        <v>4863.8371999999999</v>
      </c>
      <c r="AW211" s="20">
        <v>3154.0925999999999</v>
      </c>
      <c r="AX211" s="21">
        <v>8017.9297999999999</v>
      </c>
      <c r="AY211" s="20">
        <v>0</v>
      </c>
      <c r="AZ211" s="20">
        <v>0</v>
      </c>
      <c r="BA211" s="20">
        <v>0</v>
      </c>
      <c r="BB211" s="21">
        <v>0</v>
      </c>
      <c r="BC211" s="20">
        <v>1107.3755000000001</v>
      </c>
      <c r="BD211" s="20">
        <v>9084.5709999999999</v>
      </c>
      <c r="BE211" s="20">
        <v>6573.7619000000004</v>
      </c>
      <c r="BF211" s="21">
        <v>15658.332900000001</v>
      </c>
      <c r="BG211" s="20">
        <v>2056.5545000000002</v>
      </c>
      <c r="BH211" s="20">
        <v>16871.346099999999</v>
      </c>
      <c r="BI211" s="20">
        <v>12208.4148</v>
      </c>
      <c r="BJ211" s="21">
        <v>29079.760900000001</v>
      </c>
      <c r="BK211" s="20">
        <v>4057.4757</v>
      </c>
      <c r="BL211" s="20">
        <v>31251.495299999999</v>
      </c>
      <c r="BM211" s="20">
        <v>24086.571499999998</v>
      </c>
      <c r="BN211" s="21">
        <v>55338.066800000001</v>
      </c>
      <c r="BO211" s="20">
        <v>6598.4125999999997</v>
      </c>
      <c r="BP211" s="20">
        <v>64079.458200000001</v>
      </c>
      <c r="BQ211" s="20">
        <v>39170.446600000003</v>
      </c>
      <c r="BR211" s="21">
        <v>103249.9048</v>
      </c>
      <c r="BS211" s="20">
        <v>0</v>
      </c>
      <c r="BT211" s="20">
        <v>178.14320000000001</v>
      </c>
      <c r="BU211" s="20">
        <v>0</v>
      </c>
      <c r="BV211" s="21">
        <v>178.14320000000001</v>
      </c>
      <c r="BW211" s="20">
        <f>VLOOKUP(A:A,[1]AssistancePivot!$1:$1048576,32,FALSE)</f>
        <v>4.5384000000000002</v>
      </c>
      <c r="BX211" s="20">
        <f>VLOOKUP(A:A,[1]AssistancePivot!$1:$1048576,33,FALSE)</f>
        <v>16.9924</v>
      </c>
      <c r="BY211" s="20">
        <f>VLOOKUP(A:A,[1]AssistancePivot!$1:$1048576,34,FALSE)</f>
        <v>14.7037</v>
      </c>
      <c r="BZ211" s="20">
        <f>Table2[[#This Row],[Energy Tax Savings Through FY18]]+Table2[[#This Row],[Energy Tax Savings FY19 and After]]</f>
        <v>31.696100000000001</v>
      </c>
      <c r="CA211" s="20">
        <v>0</v>
      </c>
      <c r="CB211" s="20">
        <v>0</v>
      </c>
      <c r="CC211" s="20">
        <v>0</v>
      </c>
      <c r="CD211" s="21">
        <v>0</v>
      </c>
      <c r="CE211" s="20">
        <v>3708.1030999999998</v>
      </c>
      <c r="CF211" s="20">
        <v>35541.0075</v>
      </c>
      <c r="CG211" s="20">
        <v>22012.574799999999</v>
      </c>
      <c r="CH211" s="21">
        <v>57553.582299999995</v>
      </c>
      <c r="CI211" s="20">
        <v>10301.9773</v>
      </c>
      <c r="CJ211" s="20">
        <v>99425.330100000006</v>
      </c>
      <c r="CK211" s="20">
        <v>61168.3177</v>
      </c>
      <c r="CL211" s="21">
        <v>160593.64780000001</v>
      </c>
      <c r="CM211" s="20">
        <v>535.85749999999996</v>
      </c>
      <c r="CN211" s="20">
        <v>5058.9727999999996</v>
      </c>
      <c r="CO211" s="20">
        <v>3168.7963</v>
      </c>
      <c r="CP211" s="21">
        <v>8227.7690999999995</v>
      </c>
      <c r="CQ211" s="20">
        <v>0</v>
      </c>
      <c r="CR211" s="20">
        <v>0</v>
      </c>
      <c r="CS211" s="20">
        <v>0</v>
      </c>
      <c r="CT211" s="21">
        <v>0</v>
      </c>
      <c r="CU211" s="20">
        <v>0</v>
      </c>
      <c r="CV211" s="20">
        <v>0</v>
      </c>
      <c r="CW211" s="20">
        <v>0</v>
      </c>
      <c r="CX211" s="21">
        <v>0</v>
      </c>
      <c r="CY211" s="20">
        <v>535.85749999999996</v>
      </c>
      <c r="CZ211" s="20">
        <v>5058.9727999999996</v>
      </c>
      <c r="DA211" s="20">
        <v>3168.7963</v>
      </c>
      <c r="DB211" s="21">
        <v>8227.7690999999995</v>
      </c>
      <c r="DC211" s="20">
        <v>8023.2773999999999</v>
      </c>
      <c r="DD211" s="20">
        <v>74238.873600000006</v>
      </c>
      <c r="DE211" s="20">
        <v>47628.934000000001</v>
      </c>
      <c r="DF211" s="21">
        <v>121867.8076</v>
      </c>
      <c r="DG211" s="20">
        <v>6872.0330999999996</v>
      </c>
      <c r="DH211" s="20">
        <v>61496.924599999998</v>
      </c>
      <c r="DI211" s="20">
        <v>40794.751499999998</v>
      </c>
      <c r="DJ211" s="21">
        <v>102291.6761</v>
      </c>
      <c r="DK211" s="20">
        <v>14895.3105</v>
      </c>
      <c r="DL211" s="20">
        <v>135735.79819999999</v>
      </c>
      <c r="DM211" s="20">
        <v>88423.685500000007</v>
      </c>
      <c r="DN211" s="20">
        <v>224159.48369999998</v>
      </c>
      <c r="DO211" s="20">
        <v>14359.453</v>
      </c>
      <c r="DP211" s="20">
        <v>130676.8254</v>
      </c>
      <c r="DQ211" s="20">
        <v>85254.889200000005</v>
      </c>
      <c r="DR211" s="22">
        <v>215931.71460000001</v>
      </c>
      <c r="DS211" s="22">
        <v>0</v>
      </c>
      <c r="DT211" s="22">
        <v>65</v>
      </c>
      <c r="DU211" s="22">
        <v>0</v>
      </c>
      <c r="DV211" s="22">
        <v>0</v>
      </c>
      <c r="DW211" s="52">
        <v>0</v>
      </c>
      <c r="DX211" s="52">
        <v>0</v>
      </c>
      <c r="DY211" s="52">
        <v>0</v>
      </c>
      <c r="DZ211" s="52">
        <v>584</v>
      </c>
      <c r="EA211" s="52">
        <v>0</v>
      </c>
      <c r="EB211" s="52">
        <v>0</v>
      </c>
      <c r="EC211" s="52">
        <v>0</v>
      </c>
      <c r="ED211" s="52">
        <v>584</v>
      </c>
      <c r="EE211" s="52">
        <v>0</v>
      </c>
      <c r="EF211" s="52">
        <v>0</v>
      </c>
      <c r="EG211" s="52">
        <v>0</v>
      </c>
      <c r="EH211" s="52">
        <v>100</v>
      </c>
      <c r="EI211" s="52">
        <v>584</v>
      </c>
      <c r="EJ211" s="52">
        <v>584</v>
      </c>
      <c r="EK211" s="52">
        <v>100</v>
      </c>
    </row>
    <row r="212" spans="1:141" s="23" customFormat="1" ht="25.5" x14ac:dyDescent="0.2">
      <c r="A212" s="31">
        <v>93207</v>
      </c>
      <c r="B212" s="13" t="s">
        <v>350</v>
      </c>
      <c r="C212" s="14" t="s">
        <v>836</v>
      </c>
      <c r="D212" s="14" t="s">
        <v>1111</v>
      </c>
      <c r="E212" s="34">
        <v>8</v>
      </c>
      <c r="F212" s="36">
        <v>2600</v>
      </c>
      <c r="G212" s="16">
        <v>206</v>
      </c>
      <c r="H212" s="41">
        <v>5698</v>
      </c>
      <c r="I212" s="41">
        <v>5698</v>
      </c>
      <c r="J212" s="59" t="s">
        <v>2522</v>
      </c>
      <c r="K212" s="17" t="s">
        <v>1837</v>
      </c>
      <c r="L212" s="47" t="s">
        <v>2096</v>
      </c>
      <c r="M212" s="47" t="s">
        <v>2095</v>
      </c>
      <c r="N212" s="18">
        <v>1128300</v>
      </c>
      <c r="O212" s="13" t="str">
        <f>VLOOKUP(A:A,[1]ProjectInfoPivot!$1:$1048576,51,FALSE)</f>
        <v>Mortgage Recording Tax, Payment In Lieu Of Taxes, Sales Tax</v>
      </c>
      <c r="P212" s="54">
        <v>1</v>
      </c>
      <c r="Q212" s="54">
        <v>0</v>
      </c>
      <c r="R212" s="54">
        <v>15</v>
      </c>
      <c r="S212" s="54">
        <v>0</v>
      </c>
      <c r="T212" s="54">
        <v>0</v>
      </c>
      <c r="U212" s="54">
        <v>16</v>
      </c>
      <c r="V212" s="54">
        <v>15</v>
      </c>
      <c r="W212" s="54">
        <v>0</v>
      </c>
      <c r="X212" s="54">
        <v>0</v>
      </c>
      <c r="Y212" s="54">
        <v>0</v>
      </c>
      <c r="Z212" s="54">
        <v>11</v>
      </c>
      <c r="AA212" s="54">
        <v>0</v>
      </c>
      <c r="AB212" s="54">
        <v>0</v>
      </c>
      <c r="AC212" s="54">
        <v>0</v>
      </c>
      <c r="AD212" s="54">
        <v>0</v>
      </c>
      <c r="AE212" s="54">
        <v>0</v>
      </c>
      <c r="AF212" s="54">
        <v>94</v>
      </c>
      <c r="AG212" s="54" t="s">
        <v>2480</v>
      </c>
      <c r="AH212" s="54" t="s">
        <v>2480</v>
      </c>
      <c r="AI212" s="20">
        <v>9.8477999999999994</v>
      </c>
      <c r="AJ212" s="20">
        <v>62.715400000000002</v>
      </c>
      <c r="AK212" s="20">
        <v>61.870899999999999</v>
      </c>
      <c r="AL212" s="20">
        <v>124.58629999999999</v>
      </c>
      <c r="AM212" s="20">
        <v>29.147500000000001</v>
      </c>
      <c r="AN212" s="20">
        <v>158.8475</v>
      </c>
      <c r="AO212" s="20">
        <v>183.126</v>
      </c>
      <c r="AP212" s="21">
        <v>341.9735</v>
      </c>
      <c r="AQ212" s="20">
        <v>0</v>
      </c>
      <c r="AR212" s="20">
        <v>10.1793</v>
      </c>
      <c r="AS212" s="20">
        <v>0</v>
      </c>
      <c r="AT212" s="21">
        <v>10.1793</v>
      </c>
      <c r="AU212" s="20">
        <v>23.25</v>
      </c>
      <c r="AV212" s="20">
        <v>107.07599999999999</v>
      </c>
      <c r="AW212" s="20">
        <v>146.07339999999999</v>
      </c>
      <c r="AX212" s="21">
        <v>253.14939999999999</v>
      </c>
      <c r="AY212" s="20">
        <v>0</v>
      </c>
      <c r="AZ212" s="20">
        <v>10.1793</v>
      </c>
      <c r="BA212" s="20">
        <v>0</v>
      </c>
      <c r="BB212" s="21">
        <v>10.1793</v>
      </c>
      <c r="BC212" s="20">
        <v>13.564299999999999</v>
      </c>
      <c r="BD212" s="20">
        <v>168.55670000000001</v>
      </c>
      <c r="BE212" s="20">
        <v>85.221400000000003</v>
      </c>
      <c r="BF212" s="21">
        <v>253.77809999999999</v>
      </c>
      <c r="BG212" s="20">
        <v>25.190799999999999</v>
      </c>
      <c r="BH212" s="20">
        <v>313.03370000000001</v>
      </c>
      <c r="BI212" s="20">
        <v>158.2664</v>
      </c>
      <c r="BJ212" s="21">
        <v>471.30010000000004</v>
      </c>
      <c r="BK212" s="20">
        <v>54.500399999999999</v>
      </c>
      <c r="BL212" s="20">
        <v>596.07730000000004</v>
      </c>
      <c r="BM212" s="20">
        <v>342.41129999999998</v>
      </c>
      <c r="BN212" s="21">
        <v>938.48860000000002</v>
      </c>
      <c r="BO212" s="20">
        <v>52.201900000000002</v>
      </c>
      <c r="BP212" s="20">
        <v>740.88310000000001</v>
      </c>
      <c r="BQ212" s="20">
        <v>327.97030000000001</v>
      </c>
      <c r="BR212" s="21">
        <v>1068.8534</v>
      </c>
      <c r="BS212" s="20">
        <v>0</v>
      </c>
      <c r="BT212" s="20">
        <v>0</v>
      </c>
      <c r="BU212" s="20">
        <v>0</v>
      </c>
      <c r="BV212" s="21">
        <v>0</v>
      </c>
      <c r="BW212" s="20">
        <f>VLOOKUP(A:A,[1]AssistancePivot!$1:$1048576,32,FALSE)</f>
        <v>0</v>
      </c>
      <c r="BX212" s="20">
        <f>VLOOKUP(A:A,[1]AssistancePivot!$1:$1048576,33,FALSE)</f>
        <v>0</v>
      </c>
      <c r="BY212" s="20">
        <f>VLOOKUP(A:A,[1]AssistancePivot!$1:$1048576,34,FALSE)</f>
        <v>0</v>
      </c>
      <c r="BZ212" s="20">
        <f>Table2[[#This Row],[Energy Tax Savings Through FY18]]+Table2[[#This Row],[Energy Tax Savings FY19 and After]]</f>
        <v>0</v>
      </c>
      <c r="CA212" s="20">
        <v>0</v>
      </c>
      <c r="CB212" s="20">
        <v>0</v>
      </c>
      <c r="CC212" s="20">
        <v>0</v>
      </c>
      <c r="CD212" s="21">
        <v>0</v>
      </c>
      <c r="CE212" s="20">
        <v>41.221699999999998</v>
      </c>
      <c r="CF212" s="20">
        <v>604.14739999999995</v>
      </c>
      <c r="CG212" s="20">
        <v>258.9846</v>
      </c>
      <c r="CH212" s="21">
        <v>863.13199999999995</v>
      </c>
      <c r="CI212" s="20">
        <v>93.423599999999993</v>
      </c>
      <c r="CJ212" s="20">
        <v>1345.0305000000001</v>
      </c>
      <c r="CK212" s="20">
        <v>586.95489999999995</v>
      </c>
      <c r="CL212" s="21">
        <v>1931.9854</v>
      </c>
      <c r="CM212" s="20">
        <v>23.25</v>
      </c>
      <c r="CN212" s="20">
        <v>117.25530000000001</v>
      </c>
      <c r="CO212" s="20">
        <v>146.07339999999999</v>
      </c>
      <c r="CP212" s="21">
        <v>263.32870000000003</v>
      </c>
      <c r="CQ212" s="20">
        <v>0</v>
      </c>
      <c r="CR212" s="20">
        <v>0</v>
      </c>
      <c r="CS212" s="20">
        <v>0</v>
      </c>
      <c r="CT212" s="21">
        <v>0</v>
      </c>
      <c r="CU212" s="20">
        <v>0</v>
      </c>
      <c r="CV212" s="20">
        <v>0</v>
      </c>
      <c r="CW212" s="20">
        <v>0</v>
      </c>
      <c r="CX212" s="21">
        <v>0</v>
      </c>
      <c r="CY212" s="20">
        <v>23.25</v>
      </c>
      <c r="CZ212" s="20">
        <v>117.25530000000001</v>
      </c>
      <c r="DA212" s="20">
        <v>146.07339999999999</v>
      </c>
      <c r="DB212" s="21">
        <v>263.32870000000003</v>
      </c>
      <c r="DC212" s="20">
        <v>91.197199999999995</v>
      </c>
      <c r="DD212" s="20">
        <v>972.62530000000004</v>
      </c>
      <c r="DE212" s="20">
        <v>572.96720000000005</v>
      </c>
      <c r="DF212" s="21">
        <v>1545.5925000000002</v>
      </c>
      <c r="DG212" s="20">
        <v>79.976799999999997</v>
      </c>
      <c r="DH212" s="20">
        <v>1085.7378000000001</v>
      </c>
      <c r="DI212" s="20">
        <v>502.47239999999999</v>
      </c>
      <c r="DJ212" s="21">
        <v>1588.2102</v>
      </c>
      <c r="DK212" s="20">
        <v>171.17400000000001</v>
      </c>
      <c r="DL212" s="20">
        <v>2058.3631</v>
      </c>
      <c r="DM212" s="20">
        <v>1075.4395999999999</v>
      </c>
      <c r="DN212" s="20">
        <v>3133.8027000000002</v>
      </c>
      <c r="DO212" s="20">
        <v>147.92400000000001</v>
      </c>
      <c r="DP212" s="20">
        <v>1941.1078</v>
      </c>
      <c r="DQ212" s="20">
        <v>929.36620000000005</v>
      </c>
      <c r="DR212" s="22">
        <v>2870.4740000000002</v>
      </c>
      <c r="DS212" s="22">
        <v>0</v>
      </c>
      <c r="DT212" s="22">
        <v>0</v>
      </c>
      <c r="DU212" s="22">
        <v>0</v>
      </c>
      <c r="DV212" s="22">
        <v>0</v>
      </c>
      <c r="DW212" s="52">
        <v>16</v>
      </c>
      <c r="DX212" s="52">
        <v>0</v>
      </c>
      <c r="DY212" s="52">
        <v>0</v>
      </c>
      <c r="DZ212" s="52">
        <v>0</v>
      </c>
      <c r="EA212" s="52">
        <v>12</v>
      </c>
      <c r="EB212" s="52">
        <v>0</v>
      </c>
      <c r="EC212" s="52">
        <v>0</v>
      </c>
      <c r="ED212" s="52">
        <v>0</v>
      </c>
      <c r="EE212" s="52">
        <v>75</v>
      </c>
      <c r="EF212" s="52">
        <v>0</v>
      </c>
      <c r="EG212" s="52">
        <v>0</v>
      </c>
      <c r="EH212" s="52">
        <v>0</v>
      </c>
      <c r="EI212" s="52">
        <v>16</v>
      </c>
      <c r="EJ212" s="52">
        <v>12</v>
      </c>
      <c r="EK212" s="52">
        <v>75</v>
      </c>
    </row>
    <row r="213" spans="1:141" s="23" customFormat="1" x14ac:dyDescent="0.2">
      <c r="A213" s="31">
        <v>93208</v>
      </c>
      <c r="B213" s="13" t="s">
        <v>351</v>
      </c>
      <c r="C213" s="14" t="s">
        <v>837</v>
      </c>
      <c r="D213" s="14" t="s">
        <v>1112</v>
      </c>
      <c r="E213" s="34">
        <v>3</v>
      </c>
      <c r="F213" s="36">
        <v>819</v>
      </c>
      <c r="G213" s="16">
        <v>56</v>
      </c>
      <c r="H213" s="41">
        <v>13800</v>
      </c>
      <c r="I213" s="41">
        <v>143338</v>
      </c>
      <c r="J213" s="59" t="s">
        <v>2510</v>
      </c>
      <c r="K213" s="17" t="s">
        <v>1876</v>
      </c>
      <c r="L213" s="47" t="s">
        <v>2097</v>
      </c>
      <c r="M213" s="47" t="s">
        <v>2098</v>
      </c>
      <c r="N213" s="18">
        <v>2335000</v>
      </c>
      <c r="O213" s="13" t="str">
        <f>VLOOKUP(A:A,[1]ProjectInfoPivot!$1:$1048576,51,FALSE)</f>
        <v>Tax Exempt Bonds</v>
      </c>
      <c r="P213" s="54">
        <v>0</v>
      </c>
      <c r="Q213" s="54">
        <v>0</v>
      </c>
      <c r="R213" s="54">
        <v>0</v>
      </c>
      <c r="S213" s="54">
        <v>0</v>
      </c>
      <c r="T213" s="54">
        <v>0</v>
      </c>
      <c r="U213" s="54">
        <v>0</v>
      </c>
      <c r="V213" s="54">
        <v>92</v>
      </c>
      <c r="W213" s="54">
        <v>0</v>
      </c>
      <c r="X213" s="54">
        <v>0</v>
      </c>
      <c r="Y213" s="54">
        <v>129</v>
      </c>
      <c r="Z213" s="54">
        <v>87</v>
      </c>
      <c r="AA213" s="54">
        <v>0</v>
      </c>
      <c r="AB213" s="54">
        <v>0</v>
      </c>
      <c r="AC213" s="54">
        <v>0</v>
      </c>
      <c r="AD213" s="54">
        <v>0</v>
      </c>
      <c r="AE213" s="54">
        <v>0</v>
      </c>
      <c r="AF213" s="54"/>
      <c r="AG213" s="54"/>
      <c r="AH213" s="54"/>
      <c r="AI213" s="20">
        <v>0</v>
      </c>
      <c r="AJ213" s="20">
        <v>0</v>
      </c>
      <c r="AK213" s="20">
        <v>0</v>
      </c>
      <c r="AL213" s="20">
        <v>0</v>
      </c>
      <c r="AM213" s="20">
        <v>0</v>
      </c>
      <c r="AN213" s="20">
        <v>0</v>
      </c>
      <c r="AO213" s="20">
        <v>0</v>
      </c>
      <c r="AP213" s="21">
        <v>0</v>
      </c>
      <c r="AQ213" s="20">
        <v>0</v>
      </c>
      <c r="AR213" s="20">
        <v>0</v>
      </c>
      <c r="AS213" s="20">
        <v>0</v>
      </c>
      <c r="AT213" s="21">
        <v>0</v>
      </c>
      <c r="AU213" s="20">
        <v>0</v>
      </c>
      <c r="AV213" s="20">
        <v>0</v>
      </c>
      <c r="AW213" s="20">
        <v>0</v>
      </c>
      <c r="AX213" s="21">
        <v>0</v>
      </c>
      <c r="AY213" s="20">
        <v>0</v>
      </c>
      <c r="AZ213" s="20">
        <v>0</v>
      </c>
      <c r="BA213" s="20">
        <v>0</v>
      </c>
      <c r="BB213" s="21">
        <v>0</v>
      </c>
      <c r="BC213" s="20">
        <v>56.980400000000003</v>
      </c>
      <c r="BD213" s="20">
        <v>521.42359999999996</v>
      </c>
      <c r="BE213" s="20">
        <v>338.25479999999999</v>
      </c>
      <c r="BF213" s="21">
        <v>859.67840000000001</v>
      </c>
      <c r="BG213" s="20">
        <v>105.82080000000001</v>
      </c>
      <c r="BH213" s="20">
        <v>968.35799999999995</v>
      </c>
      <c r="BI213" s="20">
        <v>628.18870000000004</v>
      </c>
      <c r="BJ213" s="21">
        <v>1596.5466999999999</v>
      </c>
      <c r="BK213" s="20">
        <v>162.80119999999999</v>
      </c>
      <c r="BL213" s="20">
        <v>1489.7816</v>
      </c>
      <c r="BM213" s="20">
        <v>966.44349999999997</v>
      </c>
      <c r="BN213" s="21">
        <v>2456.2251000000001</v>
      </c>
      <c r="BO213" s="20">
        <v>143.24109999999999</v>
      </c>
      <c r="BP213" s="20">
        <v>1462.8071</v>
      </c>
      <c r="BQ213" s="20">
        <v>850.32770000000005</v>
      </c>
      <c r="BR213" s="21">
        <v>2313.1347999999998</v>
      </c>
      <c r="BS213" s="20">
        <v>0</v>
      </c>
      <c r="BT213" s="20">
        <v>0</v>
      </c>
      <c r="BU213" s="20">
        <v>0</v>
      </c>
      <c r="BV213" s="21">
        <v>0</v>
      </c>
      <c r="BW213" s="20">
        <f>VLOOKUP(A:A,[1]AssistancePivot!$1:$1048576,32,FALSE)</f>
        <v>0</v>
      </c>
      <c r="BX213" s="20">
        <f>VLOOKUP(A:A,[1]AssistancePivot!$1:$1048576,33,FALSE)</f>
        <v>0</v>
      </c>
      <c r="BY213" s="20">
        <f>VLOOKUP(A:A,[1]AssistancePivot!$1:$1048576,34,FALSE)</f>
        <v>0</v>
      </c>
      <c r="BZ213" s="20">
        <f>Table2[[#This Row],[Energy Tax Savings Through FY18]]+Table2[[#This Row],[Energy Tax Savings FY19 and After]]</f>
        <v>0</v>
      </c>
      <c r="CA213" s="20">
        <v>1.0382</v>
      </c>
      <c r="CB213" s="20">
        <v>12.3125</v>
      </c>
      <c r="CC213" s="20">
        <v>4.8779000000000003</v>
      </c>
      <c r="CD213" s="21">
        <v>17.1904</v>
      </c>
      <c r="CE213" s="20">
        <v>158.9657</v>
      </c>
      <c r="CF213" s="20">
        <v>1680.1569999999999</v>
      </c>
      <c r="CG213" s="20">
        <v>943.67510000000004</v>
      </c>
      <c r="CH213" s="21">
        <v>2623.8321000000001</v>
      </c>
      <c r="CI213" s="20">
        <v>301.16860000000003</v>
      </c>
      <c r="CJ213" s="20">
        <v>3130.6516000000001</v>
      </c>
      <c r="CK213" s="20">
        <v>1789.1249</v>
      </c>
      <c r="CL213" s="21">
        <v>4919.7764999999999</v>
      </c>
      <c r="CM213" s="20">
        <v>1.0382</v>
      </c>
      <c r="CN213" s="20">
        <v>12.3125</v>
      </c>
      <c r="CO213" s="20">
        <v>4.8779000000000003</v>
      </c>
      <c r="CP213" s="21">
        <v>17.1904</v>
      </c>
      <c r="CQ213" s="20">
        <v>0</v>
      </c>
      <c r="CR213" s="20">
        <v>0</v>
      </c>
      <c r="CS213" s="20">
        <v>0</v>
      </c>
      <c r="CT213" s="21">
        <v>0</v>
      </c>
      <c r="CU213" s="20">
        <v>0</v>
      </c>
      <c r="CV213" s="20">
        <v>0</v>
      </c>
      <c r="CW213" s="20">
        <v>0</v>
      </c>
      <c r="CX213" s="21">
        <v>0</v>
      </c>
      <c r="CY213" s="20">
        <v>1.0382</v>
      </c>
      <c r="CZ213" s="20">
        <v>12.3125</v>
      </c>
      <c r="DA213" s="20">
        <v>4.8779000000000003</v>
      </c>
      <c r="DB213" s="21">
        <v>17.1904</v>
      </c>
      <c r="DC213" s="20">
        <v>143.24109999999999</v>
      </c>
      <c r="DD213" s="20">
        <v>1462.8071</v>
      </c>
      <c r="DE213" s="20">
        <v>850.32770000000005</v>
      </c>
      <c r="DF213" s="21">
        <v>2313.1347999999998</v>
      </c>
      <c r="DG213" s="20">
        <v>321.76690000000002</v>
      </c>
      <c r="DH213" s="20">
        <v>3169.9386</v>
      </c>
      <c r="DI213" s="20">
        <v>1910.1186</v>
      </c>
      <c r="DJ213" s="21">
        <v>5080.0572000000002</v>
      </c>
      <c r="DK213" s="20">
        <v>465.00799999999998</v>
      </c>
      <c r="DL213" s="20">
        <v>4632.7457000000004</v>
      </c>
      <c r="DM213" s="20">
        <v>2760.4463000000001</v>
      </c>
      <c r="DN213" s="20">
        <v>7393.1920000000009</v>
      </c>
      <c r="DO213" s="20">
        <v>463.96980000000002</v>
      </c>
      <c r="DP213" s="20">
        <v>4620.4332000000004</v>
      </c>
      <c r="DQ213" s="20">
        <v>2755.5684000000001</v>
      </c>
      <c r="DR213" s="22">
        <v>7376.0016000000005</v>
      </c>
      <c r="DS213" s="22">
        <v>0</v>
      </c>
      <c r="DT213" s="22">
        <v>0</v>
      </c>
      <c r="DU213" s="22">
        <v>0</v>
      </c>
      <c r="DV213" s="22">
        <v>0</v>
      </c>
      <c r="DW213" s="52"/>
      <c r="DX213" s="52"/>
      <c r="DY213" s="52"/>
      <c r="DZ213" s="52"/>
      <c r="EA213" s="52"/>
      <c r="EB213" s="52"/>
      <c r="EC213" s="52"/>
      <c r="ED213" s="52"/>
      <c r="EE213" s="52"/>
      <c r="EF213" s="52"/>
      <c r="EG213" s="52"/>
      <c r="EH213" s="52"/>
      <c r="EI213" s="52"/>
      <c r="EJ213" s="52"/>
      <c r="EK213" s="52"/>
    </row>
    <row r="214" spans="1:141" s="23" customFormat="1" x14ac:dyDescent="0.2">
      <c r="A214" s="31">
        <v>93212</v>
      </c>
      <c r="B214" s="13" t="s">
        <v>352</v>
      </c>
      <c r="C214" s="14" t="s">
        <v>838</v>
      </c>
      <c r="D214" s="14" t="s">
        <v>1109</v>
      </c>
      <c r="E214" s="34">
        <v>39</v>
      </c>
      <c r="F214" s="36">
        <v>448</v>
      </c>
      <c r="G214" s="16">
        <v>7</v>
      </c>
      <c r="H214" s="41">
        <v>2626</v>
      </c>
      <c r="I214" s="41">
        <v>8192</v>
      </c>
      <c r="J214" s="59" t="s">
        <v>2599</v>
      </c>
      <c r="K214" s="17" t="s">
        <v>1876</v>
      </c>
      <c r="L214" s="47" t="s">
        <v>2097</v>
      </c>
      <c r="M214" s="47" t="s">
        <v>2099</v>
      </c>
      <c r="N214" s="18">
        <v>5260000</v>
      </c>
      <c r="O214" s="13" t="str">
        <f>VLOOKUP(A:A,[1]ProjectInfoPivot!$1:$1048576,51,FALSE)</f>
        <v>Mortgage Recording Tax, Tax Exempt Bonds</v>
      </c>
      <c r="P214" s="54">
        <v>5</v>
      </c>
      <c r="Q214" s="54">
        <v>0</v>
      </c>
      <c r="R214" s="54">
        <v>25</v>
      </c>
      <c r="S214" s="54">
        <v>0</v>
      </c>
      <c r="T214" s="54">
        <v>24</v>
      </c>
      <c r="U214" s="54">
        <v>54</v>
      </c>
      <c r="V214" s="54">
        <v>51</v>
      </c>
      <c r="W214" s="54">
        <v>0</v>
      </c>
      <c r="X214" s="54">
        <v>0</v>
      </c>
      <c r="Y214" s="54">
        <v>0</v>
      </c>
      <c r="Z214" s="54">
        <v>6</v>
      </c>
      <c r="AA214" s="54">
        <v>0</v>
      </c>
      <c r="AB214" s="54">
        <v>0</v>
      </c>
      <c r="AC214" s="54">
        <v>0</v>
      </c>
      <c r="AD214" s="54">
        <v>0</v>
      </c>
      <c r="AE214" s="54">
        <v>0</v>
      </c>
      <c r="AF214" s="54">
        <v>80</v>
      </c>
      <c r="AG214" s="54" t="s">
        <v>2480</v>
      </c>
      <c r="AH214" s="54" t="s">
        <v>2481</v>
      </c>
      <c r="AI214" s="20">
        <v>0</v>
      </c>
      <c r="AJ214" s="20">
        <v>0</v>
      </c>
      <c r="AK214" s="20">
        <v>0</v>
      </c>
      <c r="AL214" s="20">
        <v>0</v>
      </c>
      <c r="AM214" s="20">
        <v>0</v>
      </c>
      <c r="AN214" s="20">
        <v>0</v>
      </c>
      <c r="AO214" s="20">
        <v>0</v>
      </c>
      <c r="AP214" s="21">
        <v>0</v>
      </c>
      <c r="AQ214" s="20">
        <v>0</v>
      </c>
      <c r="AR214" s="20">
        <v>82.710300000000004</v>
      </c>
      <c r="AS214" s="20">
        <v>0</v>
      </c>
      <c r="AT214" s="21">
        <v>82.710300000000004</v>
      </c>
      <c r="AU214" s="20">
        <v>0</v>
      </c>
      <c r="AV214" s="20">
        <v>0</v>
      </c>
      <c r="AW214" s="20">
        <v>0</v>
      </c>
      <c r="AX214" s="21">
        <v>0</v>
      </c>
      <c r="AY214" s="20">
        <v>0</v>
      </c>
      <c r="AZ214" s="20">
        <v>82.710300000000004</v>
      </c>
      <c r="BA214" s="20">
        <v>0</v>
      </c>
      <c r="BB214" s="21">
        <v>82.710300000000004</v>
      </c>
      <c r="BC214" s="20">
        <v>46.121099999999998</v>
      </c>
      <c r="BD214" s="20">
        <v>499.7593</v>
      </c>
      <c r="BE214" s="20">
        <v>349.6379</v>
      </c>
      <c r="BF214" s="21">
        <v>849.3972</v>
      </c>
      <c r="BG214" s="20">
        <v>85.653400000000005</v>
      </c>
      <c r="BH214" s="20">
        <v>928.12419999999997</v>
      </c>
      <c r="BI214" s="20">
        <v>649.32830000000001</v>
      </c>
      <c r="BJ214" s="21">
        <v>1577.4524999999999</v>
      </c>
      <c r="BK214" s="20">
        <v>131.77449999999999</v>
      </c>
      <c r="BL214" s="20">
        <v>1427.8834999999999</v>
      </c>
      <c r="BM214" s="20">
        <v>998.96619999999996</v>
      </c>
      <c r="BN214" s="21">
        <v>2426.8496999999998</v>
      </c>
      <c r="BO214" s="20">
        <v>133.31370000000001</v>
      </c>
      <c r="BP214" s="20">
        <v>1633.5500999999999</v>
      </c>
      <c r="BQ214" s="20">
        <v>1010.6356</v>
      </c>
      <c r="BR214" s="21">
        <v>2644.1857</v>
      </c>
      <c r="BS214" s="20">
        <v>0</v>
      </c>
      <c r="BT214" s="20">
        <v>0</v>
      </c>
      <c r="BU214" s="20">
        <v>0</v>
      </c>
      <c r="BV214" s="21">
        <v>0</v>
      </c>
      <c r="BW214" s="20">
        <f>VLOOKUP(A:A,[1]AssistancePivot!$1:$1048576,32,FALSE)</f>
        <v>0</v>
      </c>
      <c r="BX214" s="20">
        <f>VLOOKUP(A:A,[1]AssistancePivot!$1:$1048576,33,FALSE)</f>
        <v>0</v>
      </c>
      <c r="BY214" s="20">
        <f>VLOOKUP(A:A,[1]AssistancePivot!$1:$1048576,34,FALSE)</f>
        <v>0</v>
      </c>
      <c r="BZ214" s="20">
        <f>Table2[[#This Row],[Energy Tax Savings Through FY18]]+Table2[[#This Row],[Energy Tax Savings FY19 and After]]</f>
        <v>0</v>
      </c>
      <c r="CA214" s="20">
        <v>3.4375</v>
      </c>
      <c r="CB214" s="20">
        <v>32.293599999999998</v>
      </c>
      <c r="CC214" s="20">
        <v>19.3095</v>
      </c>
      <c r="CD214" s="21">
        <v>51.603099999999998</v>
      </c>
      <c r="CE214" s="20">
        <v>154.43870000000001</v>
      </c>
      <c r="CF214" s="20">
        <v>2029.9908</v>
      </c>
      <c r="CG214" s="20">
        <v>1170.7825</v>
      </c>
      <c r="CH214" s="21">
        <v>3200.7732999999998</v>
      </c>
      <c r="CI214" s="20">
        <v>284.31490000000002</v>
      </c>
      <c r="CJ214" s="20">
        <v>3631.2473</v>
      </c>
      <c r="CK214" s="20">
        <v>2162.1086</v>
      </c>
      <c r="CL214" s="21">
        <v>5793.3559000000005</v>
      </c>
      <c r="CM214" s="20">
        <v>3.4375</v>
      </c>
      <c r="CN214" s="20">
        <v>115.0039</v>
      </c>
      <c r="CO214" s="20">
        <v>19.3095</v>
      </c>
      <c r="CP214" s="21">
        <v>134.3134</v>
      </c>
      <c r="CQ214" s="20">
        <v>0</v>
      </c>
      <c r="CR214" s="20">
        <v>0</v>
      </c>
      <c r="CS214" s="20">
        <v>0</v>
      </c>
      <c r="CT214" s="21">
        <v>0</v>
      </c>
      <c r="CU214" s="20">
        <v>0</v>
      </c>
      <c r="CV214" s="20">
        <v>0</v>
      </c>
      <c r="CW214" s="20">
        <v>0</v>
      </c>
      <c r="CX214" s="21">
        <v>0</v>
      </c>
      <c r="CY214" s="20">
        <v>3.4375</v>
      </c>
      <c r="CZ214" s="20">
        <v>115.0039</v>
      </c>
      <c r="DA214" s="20">
        <v>19.3095</v>
      </c>
      <c r="DB214" s="21">
        <v>134.3134</v>
      </c>
      <c r="DC214" s="20">
        <v>133.31370000000001</v>
      </c>
      <c r="DD214" s="20">
        <v>1716.2603999999999</v>
      </c>
      <c r="DE214" s="20">
        <v>1010.6356</v>
      </c>
      <c r="DF214" s="21">
        <v>2726.8959999999997</v>
      </c>
      <c r="DG214" s="20">
        <v>286.21319999999997</v>
      </c>
      <c r="DH214" s="20">
        <v>3457.8742999999999</v>
      </c>
      <c r="DI214" s="20">
        <v>2169.7487000000001</v>
      </c>
      <c r="DJ214" s="21">
        <v>5627.6229999999996</v>
      </c>
      <c r="DK214" s="20">
        <v>419.52690000000001</v>
      </c>
      <c r="DL214" s="20">
        <v>5174.1346999999996</v>
      </c>
      <c r="DM214" s="20">
        <v>3180.3843000000002</v>
      </c>
      <c r="DN214" s="20">
        <v>8354.5190000000002</v>
      </c>
      <c r="DO214" s="20">
        <v>416.08940000000001</v>
      </c>
      <c r="DP214" s="20">
        <v>5059.1307999999999</v>
      </c>
      <c r="DQ214" s="20">
        <v>3161.0747999999999</v>
      </c>
      <c r="DR214" s="22">
        <v>8220.2055999999993</v>
      </c>
      <c r="DS214" s="22">
        <v>0</v>
      </c>
      <c r="DT214" s="22">
        <v>0</v>
      </c>
      <c r="DU214" s="22">
        <v>0</v>
      </c>
      <c r="DV214" s="22">
        <v>0</v>
      </c>
      <c r="DW214" s="52">
        <v>0</v>
      </c>
      <c r="DX214" s="52">
        <v>0</v>
      </c>
      <c r="DY214" s="52">
        <v>0</v>
      </c>
      <c r="DZ214" s="52">
        <v>52</v>
      </c>
      <c r="EA214" s="52">
        <v>0</v>
      </c>
      <c r="EB214" s="52">
        <v>0</v>
      </c>
      <c r="EC214" s="52">
        <v>0</v>
      </c>
      <c r="ED214" s="52">
        <v>52</v>
      </c>
      <c r="EE214" s="52">
        <v>0</v>
      </c>
      <c r="EF214" s="52">
        <v>0</v>
      </c>
      <c r="EG214" s="52">
        <v>0</v>
      </c>
      <c r="EH214" s="52">
        <v>100</v>
      </c>
      <c r="EI214" s="52">
        <v>52</v>
      </c>
      <c r="EJ214" s="52">
        <v>52</v>
      </c>
      <c r="EK214" s="52">
        <v>100</v>
      </c>
    </row>
    <row r="215" spans="1:141" s="23" customFormat="1" x14ac:dyDescent="0.2">
      <c r="A215" s="31">
        <v>93214</v>
      </c>
      <c r="B215" s="13" t="s">
        <v>353</v>
      </c>
      <c r="C215" s="14" t="s">
        <v>839</v>
      </c>
      <c r="D215" s="14" t="s">
        <v>1109</v>
      </c>
      <c r="E215" s="34">
        <v>48</v>
      </c>
      <c r="F215" s="36">
        <v>6685</v>
      </c>
      <c r="G215" s="16">
        <v>34</v>
      </c>
      <c r="H215" s="41">
        <v>33000</v>
      </c>
      <c r="I215" s="41">
        <v>60865</v>
      </c>
      <c r="J215" s="59" t="s">
        <v>2512</v>
      </c>
      <c r="K215" s="17" t="s">
        <v>1889</v>
      </c>
      <c r="L215" s="47" t="s">
        <v>2100</v>
      </c>
      <c r="M215" s="47" t="s">
        <v>2071</v>
      </c>
      <c r="N215" s="18">
        <v>13200000</v>
      </c>
      <c r="O215" s="13" t="str">
        <f>VLOOKUP(A:A,[1]ProjectInfoPivot!$1:$1048576,51,FALSE)</f>
        <v>Mortgage Recording Tax, Tax Exempt Bonds</v>
      </c>
      <c r="P215" s="54">
        <v>110</v>
      </c>
      <c r="Q215" s="54">
        <v>0</v>
      </c>
      <c r="R215" s="54">
        <v>80</v>
      </c>
      <c r="S215" s="54">
        <v>0</v>
      </c>
      <c r="T215" s="54">
        <v>0</v>
      </c>
      <c r="U215" s="54">
        <v>190</v>
      </c>
      <c r="V215" s="54">
        <v>135</v>
      </c>
      <c r="W215" s="54">
        <v>0</v>
      </c>
      <c r="X215" s="54">
        <v>0</v>
      </c>
      <c r="Y215" s="54">
        <v>90</v>
      </c>
      <c r="Z215" s="54">
        <v>9</v>
      </c>
      <c r="AA215" s="54">
        <v>0</v>
      </c>
      <c r="AB215" s="54">
        <v>0</v>
      </c>
      <c r="AC215" s="54">
        <v>0</v>
      </c>
      <c r="AD215" s="54">
        <v>0</v>
      </c>
      <c r="AE215" s="54">
        <v>0</v>
      </c>
      <c r="AF215" s="54">
        <v>100</v>
      </c>
      <c r="AG215" s="54" t="s">
        <v>2480</v>
      </c>
      <c r="AH215" s="54" t="s">
        <v>2481</v>
      </c>
      <c r="AI215" s="20">
        <v>0</v>
      </c>
      <c r="AJ215" s="20">
        <v>0</v>
      </c>
      <c r="AK215" s="20">
        <v>0</v>
      </c>
      <c r="AL215" s="20">
        <v>0</v>
      </c>
      <c r="AM215" s="20">
        <v>0</v>
      </c>
      <c r="AN215" s="20">
        <v>0</v>
      </c>
      <c r="AO215" s="20">
        <v>0</v>
      </c>
      <c r="AP215" s="21">
        <v>0</v>
      </c>
      <c r="AQ215" s="20">
        <v>0</v>
      </c>
      <c r="AR215" s="20">
        <v>238.00129999999999</v>
      </c>
      <c r="AS215" s="20">
        <v>0</v>
      </c>
      <c r="AT215" s="21">
        <v>238.00129999999999</v>
      </c>
      <c r="AU215" s="20">
        <v>0</v>
      </c>
      <c r="AV215" s="20">
        <v>0</v>
      </c>
      <c r="AW215" s="20">
        <v>0</v>
      </c>
      <c r="AX215" s="21">
        <v>0</v>
      </c>
      <c r="AY215" s="20">
        <v>0</v>
      </c>
      <c r="AZ215" s="20">
        <v>238.00129999999999</v>
      </c>
      <c r="BA215" s="20">
        <v>0</v>
      </c>
      <c r="BB215" s="21">
        <v>238.00129999999999</v>
      </c>
      <c r="BC215" s="20">
        <v>92.991500000000002</v>
      </c>
      <c r="BD215" s="20">
        <v>605.07439999999997</v>
      </c>
      <c r="BE215" s="20">
        <v>704.95730000000003</v>
      </c>
      <c r="BF215" s="21">
        <v>1310.0317</v>
      </c>
      <c r="BG215" s="20">
        <v>172.6986</v>
      </c>
      <c r="BH215" s="20">
        <v>1123.71</v>
      </c>
      <c r="BI215" s="20">
        <v>1309.2085999999999</v>
      </c>
      <c r="BJ215" s="21">
        <v>2432.9186</v>
      </c>
      <c r="BK215" s="20">
        <v>265.69009999999997</v>
      </c>
      <c r="BL215" s="20">
        <v>1728.7844</v>
      </c>
      <c r="BM215" s="20">
        <v>2014.1659</v>
      </c>
      <c r="BN215" s="21">
        <v>3742.9503</v>
      </c>
      <c r="BO215" s="20">
        <v>271.21069999999997</v>
      </c>
      <c r="BP215" s="20">
        <v>1967.7326</v>
      </c>
      <c r="BQ215" s="20">
        <v>2056.0176999999999</v>
      </c>
      <c r="BR215" s="21">
        <v>4023.7502999999997</v>
      </c>
      <c r="BS215" s="20">
        <v>0</v>
      </c>
      <c r="BT215" s="20">
        <v>0</v>
      </c>
      <c r="BU215" s="20">
        <v>0</v>
      </c>
      <c r="BV215" s="21">
        <v>0</v>
      </c>
      <c r="BW215" s="20">
        <f>VLOOKUP(A:A,[1]AssistancePivot!$1:$1048576,32,FALSE)</f>
        <v>0</v>
      </c>
      <c r="BX215" s="20">
        <f>VLOOKUP(A:A,[1]AssistancePivot!$1:$1048576,33,FALSE)</f>
        <v>0</v>
      </c>
      <c r="BY215" s="20">
        <f>VLOOKUP(A:A,[1]AssistancePivot!$1:$1048576,34,FALSE)</f>
        <v>0</v>
      </c>
      <c r="BZ215" s="20">
        <f>Table2[[#This Row],[Energy Tax Savings Through FY18]]+Table2[[#This Row],[Energy Tax Savings FY19 and After]]</f>
        <v>0</v>
      </c>
      <c r="CA215" s="20">
        <v>2.2989000000000002</v>
      </c>
      <c r="CB215" s="20">
        <v>42.785800000000002</v>
      </c>
      <c r="CC215" s="20">
        <v>12.913600000000001</v>
      </c>
      <c r="CD215" s="21">
        <v>55.699400000000004</v>
      </c>
      <c r="CE215" s="20">
        <v>311.38690000000003</v>
      </c>
      <c r="CF215" s="20">
        <v>2337.6975000000002</v>
      </c>
      <c r="CG215" s="20">
        <v>2360.5873000000001</v>
      </c>
      <c r="CH215" s="21">
        <v>4698.2848000000004</v>
      </c>
      <c r="CI215" s="20">
        <v>580.29870000000005</v>
      </c>
      <c r="CJ215" s="20">
        <v>4262.6442999999999</v>
      </c>
      <c r="CK215" s="20">
        <v>4403.6913999999997</v>
      </c>
      <c r="CL215" s="21">
        <v>8666.3356999999996</v>
      </c>
      <c r="CM215" s="20">
        <v>2.2989000000000002</v>
      </c>
      <c r="CN215" s="20">
        <v>280.78710000000001</v>
      </c>
      <c r="CO215" s="20">
        <v>12.913600000000001</v>
      </c>
      <c r="CP215" s="21">
        <v>293.70069999999998</v>
      </c>
      <c r="CQ215" s="20">
        <v>0</v>
      </c>
      <c r="CR215" s="20">
        <v>0</v>
      </c>
      <c r="CS215" s="20">
        <v>0</v>
      </c>
      <c r="CT215" s="21">
        <v>0</v>
      </c>
      <c r="CU215" s="20">
        <v>0</v>
      </c>
      <c r="CV215" s="20">
        <v>0</v>
      </c>
      <c r="CW215" s="20">
        <v>0</v>
      </c>
      <c r="CX215" s="21">
        <v>0</v>
      </c>
      <c r="CY215" s="20">
        <v>2.2989000000000002</v>
      </c>
      <c r="CZ215" s="20">
        <v>280.78710000000001</v>
      </c>
      <c r="DA215" s="20">
        <v>12.913600000000001</v>
      </c>
      <c r="DB215" s="21">
        <v>293.70069999999998</v>
      </c>
      <c r="DC215" s="20">
        <v>271.21069999999997</v>
      </c>
      <c r="DD215" s="20">
        <v>2205.7339000000002</v>
      </c>
      <c r="DE215" s="20">
        <v>2056.0176999999999</v>
      </c>
      <c r="DF215" s="21">
        <v>4261.7515999999996</v>
      </c>
      <c r="DG215" s="20">
        <v>577.077</v>
      </c>
      <c r="DH215" s="20">
        <v>4066.4819000000002</v>
      </c>
      <c r="DI215" s="20">
        <v>4374.7532000000001</v>
      </c>
      <c r="DJ215" s="21">
        <v>8441.2350999999999</v>
      </c>
      <c r="DK215" s="20">
        <v>848.28769999999997</v>
      </c>
      <c r="DL215" s="20">
        <v>6272.2157999999999</v>
      </c>
      <c r="DM215" s="20">
        <v>6430.7709000000004</v>
      </c>
      <c r="DN215" s="20">
        <v>12702.986700000001</v>
      </c>
      <c r="DO215" s="20">
        <v>845.98879999999997</v>
      </c>
      <c r="DP215" s="20">
        <v>5991.4287000000004</v>
      </c>
      <c r="DQ215" s="20">
        <v>6417.8572999999997</v>
      </c>
      <c r="DR215" s="22">
        <v>12409.286</v>
      </c>
      <c r="DS215" s="22">
        <v>0</v>
      </c>
      <c r="DT215" s="22">
        <v>0</v>
      </c>
      <c r="DU215" s="22">
        <v>0</v>
      </c>
      <c r="DV215" s="22">
        <v>0</v>
      </c>
      <c r="DW215" s="52">
        <v>0</v>
      </c>
      <c r="DX215" s="52">
        <v>0</v>
      </c>
      <c r="DY215" s="52">
        <v>0</v>
      </c>
      <c r="DZ215" s="52">
        <v>190</v>
      </c>
      <c r="EA215" s="52">
        <v>0</v>
      </c>
      <c r="EB215" s="52">
        <v>0</v>
      </c>
      <c r="EC215" s="52">
        <v>0</v>
      </c>
      <c r="ED215" s="52">
        <v>190</v>
      </c>
      <c r="EE215" s="52">
        <v>0</v>
      </c>
      <c r="EF215" s="52">
        <v>0</v>
      </c>
      <c r="EG215" s="52">
        <v>0</v>
      </c>
      <c r="EH215" s="52">
        <v>100</v>
      </c>
      <c r="EI215" s="52">
        <v>190</v>
      </c>
      <c r="EJ215" s="52">
        <v>190</v>
      </c>
      <c r="EK215" s="52">
        <v>100</v>
      </c>
    </row>
    <row r="216" spans="1:141" s="23" customFormat="1" ht="25.5" x14ac:dyDescent="0.2">
      <c r="A216" s="31">
        <v>93216</v>
      </c>
      <c r="B216" s="13" t="s">
        <v>354</v>
      </c>
      <c r="C216" s="14" t="s">
        <v>840</v>
      </c>
      <c r="D216" s="14" t="s">
        <v>1110</v>
      </c>
      <c r="E216" s="34">
        <v>26</v>
      </c>
      <c r="F216" s="36">
        <v>251</v>
      </c>
      <c r="G216" s="16">
        <v>15</v>
      </c>
      <c r="H216" s="41">
        <v>70000</v>
      </c>
      <c r="I216" s="41">
        <v>85400</v>
      </c>
      <c r="J216" s="59" t="s">
        <v>2509</v>
      </c>
      <c r="K216" s="17" t="s">
        <v>1837</v>
      </c>
      <c r="L216" s="47" t="s">
        <v>2101</v>
      </c>
      <c r="M216" s="47" t="s">
        <v>2095</v>
      </c>
      <c r="N216" s="18">
        <v>16829550</v>
      </c>
      <c r="O216" s="13" t="str">
        <f>VLOOKUP(A:A,[1]ProjectInfoPivot!$1:$1048576,51,FALSE)</f>
        <v>Business Incentive Rate, Mortgage Recording Tax, Payment In Lieu Of Taxes, Sales Tax</v>
      </c>
      <c r="P216" s="54">
        <v>0</v>
      </c>
      <c r="Q216" s="54">
        <v>0</v>
      </c>
      <c r="R216" s="54">
        <v>192</v>
      </c>
      <c r="S216" s="54">
        <v>0</v>
      </c>
      <c r="T216" s="54">
        <v>0</v>
      </c>
      <c r="U216" s="54">
        <v>192</v>
      </c>
      <c r="V216" s="54">
        <v>192</v>
      </c>
      <c r="W216" s="54">
        <v>0</v>
      </c>
      <c r="X216" s="54">
        <v>0</v>
      </c>
      <c r="Y216" s="54">
        <v>0</v>
      </c>
      <c r="Z216" s="54">
        <v>60</v>
      </c>
      <c r="AA216" s="54">
        <v>0</v>
      </c>
      <c r="AB216" s="54">
        <v>0</v>
      </c>
      <c r="AC216" s="54">
        <v>0</v>
      </c>
      <c r="AD216" s="54">
        <v>0</v>
      </c>
      <c r="AE216" s="54">
        <v>0</v>
      </c>
      <c r="AF216" s="54">
        <v>80</v>
      </c>
      <c r="AG216" s="54" t="s">
        <v>2481</v>
      </c>
      <c r="AH216" s="54" t="s">
        <v>2481</v>
      </c>
      <c r="AI216" s="20">
        <v>59.085900000000002</v>
      </c>
      <c r="AJ216" s="20">
        <v>771.67100000000005</v>
      </c>
      <c r="AK216" s="20">
        <v>371.22050000000002</v>
      </c>
      <c r="AL216" s="20">
        <v>1142.8915000000002</v>
      </c>
      <c r="AM216" s="20">
        <v>70.073099999999997</v>
      </c>
      <c r="AN216" s="20">
        <v>1278.2840000000001</v>
      </c>
      <c r="AO216" s="20">
        <v>440.25009999999997</v>
      </c>
      <c r="AP216" s="21">
        <v>1718.5341000000001</v>
      </c>
      <c r="AQ216" s="20">
        <v>0</v>
      </c>
      <c r="AR216" s="20">
        <v>200.97</v>
      </c>
      <c r="AS216" s="20">
        <v>0</v>
      </c>
      <c r="AT216" s="21">
        <v>200.97</v>
      </c>
      <c r="AU216" s="20">
        <v>44.5931</v>
      </c>
      <c r="AV216" s="20">
        <v>789.7509</v>
      </c>
      <c r="AW216" s="20">
        <v>280.16640000000001</v>
      </c>
      <c r="AX216" s="21">
        <v>1069.9173000000001</v>
      </c>
      <c r="AY216" s="20">
        <v>0</v>
      </c>
      <c r="AZ216" s="20">
        <v>200.97</v>
      </c>
      <c r="BA216" s="20">
        <v>0</v>
      </c>
      <c r="BB216" s="21">
        <v>200.97</v>
      </c>
      <c r="BC216" s="20">
        <v>364.06950000000001</v>
      </c>
      <c r="BD216" s="20">
        <v>1806.0159000000001</v>
      </c>
      <c r="BE216" s="20">
        <v>2287.3478</v>
      </c>
      <c r="BF216" s="21">
        <v>4093.3636999999999</v>
      </c>
      <c r="BG216" s="20">
        <v>676.12919999999997</v>
      </c>
      <c r="BH216" s="20">
        <v>3354.0295000000001</v>
      </c>
      <c r="BI216" s="20">
        <v>4247.933</v>
      </c>
      <c r="BJ216" s="21">
        <v>7601.9624999999996</v>
      </c>
      <c r="BK216" s="20">
        <v>1124.7646</v>
      </c>
      <c r="BL216" s="20">
        <v>6420.2494999999999</v>
      </c>
      <c r="BM216" s="20">
        <v>7066.585</v>
      </c>
      <c r="BN216" s="21">
        <v>13486.834500000001</v>
      </c>
      <c r="BO216" s="20">
        <v>2022.5988</v>
      </c>
      <c r="BP216" s="20">
        <v>11076.3626</v>
      </c>
      <c r="BQ216" s="20">
        <v>12707.4301</v>
      </c>
      <c r="BR216" s="21">
        <v>23783.792699999998</v>
      </c>
      <c r="BS216" s="20">
        <v>0</v>
      </c>
      <c r="BT216" s="20">
        <v>1.2329000000000001</v>
      </c>
      <c r="BU216" s="20">
        <v>0</v>
      </c>
      <c r="BV216" s="21">
        <v>1.2329000000000001</v>
      </c>
      <c r="BW216" s="20">
        <f>VLOOKUP(A:A,[1]AssistancePivot!$1:$1048576,32,FALSE)</f>
        <v>0</v>
      </c>
      <c r="BX216" s="20">
        <f>VLOOKUP(A:A,[1]AssistancePivot!$1:$1048576,33,FALSE)</f>
        <v>6.3349000000000002</v>
      </c>
      <c r="BY216" s="20">
        <f>VLOOKUP(A:A,[1]AssistancePivot!$1:$1048576,34,FALSE)</f>
        <v>0</v>
      </c>
      <c r="BZ216" s="20">
        <f>Table2[[#This Row],[Energy Tax Savings Through FY18]]+Table2[[#This Row],[Energy Tax Savings FY19 and After]]</f>
        <v>6.3349000000000002</v>
      </c>
      <c r="CA216" s="20">
        <v>0</v>
      </c>
      <c r="CB216" s="20">
        <v>0</v>
      </c>
      <c r="CC216" s="20">
        <v>0</v>
      </c>
      <c r="CD216" s="21">
        <v>0</v>
      </c>
      <c r="CE216" s="20">
        <v>1136.6405</v>
      </c>
      <c r="CF216" s="20">
        <v>6157.1692000000003</v>
      </c>
      <c r="CG216" s="20">
        <v>7141.1979000000001</v>
      </c>
      <c r="CH216" s="21">
        <v>13298.367099999999</v>
      </c>
      <c r="CI216" s="20">
        <v>3159.2393000000002</v>
      </c>
      <c r="CJ216" s="20">
        <v>17225.964</v>
      </c>
      <c r="CK216" s="20">
        <v>19848.628000000001</v>
      </c>
      <c r="CL216" s="21">
        <v>37074.592000000004</v>
      </c>
      <c r="CM216" s="20">
        <v>44.5931</v>
      </c>
      <c r="CN216" s="20">
        <v>998.28869999999995</v>
      </c>
      <c r="CO216" s="20">
        <v>280.16640000000001</v>
      </c>
      <c r="CP216" s="21">
        <v>1278.4550999999999</v>
      </c>
      <c r="CQ216" s="20">
        <v>0</v>
      </c>
      <c r="CR216" s="20">
        <v>0</v>
      </c>
      <c r="CS216" s="20">
        <v>0</v>
      </c>
      <c r="CT216" s="21">
        <v>0</v>
      </c>
      <c r="CU216" s="20">
        <v>0</v>
      </c>
      <c r="CV216" s="20">
        <v>0</v>
      </c>
      <c r="CW216" s="20">
        <v>0</v>
      </c>
      <c r="CX216" s="21">
        <v>0</v>
      </c>
      <c r="CY216" s="20">
        <v>44.5931</v>
      </c>
      <c r="CZ216" s="20">
        <v>998.28869999999995</v>
      </c>
      <c r="DA216" s="20">
        <v>280.16640000000001</v>
      </c>
      <c r="DB216" s="21">
        <v>1278.4550999999999</v>
      </c>
      <c r="DC216" s="20">
        <v>2151.7577999999999</v>
      </c>
      <c r="DD216" s="20">
        <v>13327.2876</v>
      </c>
      <c r="DE216" s="20">
        <v>13518.9007</v>
      </c>
      <c r="DF216" s="21">
        <v>26846.188300000002</v>
      </c>
      <c r="DG216" s="20">
        <v>2176.8391999999999</v>
      </c>
      <c r="DH216" s="20">
        <v>11317.214599999999</v>
      </c>
      <c r="DI216" s="20">
        <v>13676.4787</v>
      </c>
      <c r="DJ216" s="21">
        <v>24993.693299999999</v>
      </c>
      <c r="DK216" s="20">
        <v>4328.5969999999998</v>
      </c>
      <c r="DL216" s="20">
        <v>24644.502199999999</v>
      </c>
      <c r="DM216" s="20">
        <v>27195.379400000002</v>
      </c>
      <c r="DN216" s="20">
        <v>51839.881600000001</v>
      </c>
      <c r="DO216" s="20">
        <v>4284.0038999999997</v>
      </c>
      <c r="DP216" s="20">
        <v>23646.213500000002</v>
      </c>
      <c r="DQ216" s="20">
        <v>26915.213</v>
      </c>
      <c r="DR216" s="22">
        <v>50561.426500000001</v>
      </c>
      <c r="DS216" s="22">
        <v>0</v>
      </c>
      <c r="DT216" s="22">
        <v>0</v>
      </c>
      <c r="DU216" s="22">
        <v>0</v>
      </c>
      <c r="DV216" s="22">
        <v>0</v>
      </c>
      <c r="DW216" s="52">
        <v>102</v>
      </c>
      <c r="DX216" s="52">
        <v>0</v>
      </c>
      <c r="DY216" s="52">
        <v>0</v>
      </c>
      <c r="DZ216" s="52">
        <v>0</v>
      </c>
      <c r="EA216" s="52">
        <v>102</v>
      </c>
      <c r="EB216" s="52">
        <v>0</v>
      </c>
      <c r="EC216" s="52">
        <v>0</v>
      </c>
      <c r="ED216" s="52">
        <v>0</v>
      </c>
      <c r="EE216" s="52">
        <v>100</v>
      </c>
      <c r="EF216" s="52">
        <v>0</v>
      </c>
      <c r="EG216" s="52">
        <v>0</v>
      </c>
      <c r="EH216" s="52">
        <v>0</v>
      </c>
      <c r="EI216" s="52">
        <v>102</v>
      </c>
      <c r="EJ216" s="52">
        <v>102</v>
      </c>
      <c r="EK216" s="52">
        <v>100</v>
      </c>
    </row>
    <row r="217" spans="1:141" s="23" customFormat="1" x14ac:dyDescent="0.2">
      <c r="A217" s="31">
        <v>93217</v>
      </c>
      <c r="B217" s="13" t="s">
        <v>355</v>
      </c>
      <c r="C217" s="14" t="s">
        <v>841</v>
      </c>
      <c r="D217" s="14" t="s">
        <v>1110</v>
      </c>
      <c r="E217" s="34">
        <v>26</v>
      </c>
      <c r="F217" s="36">
        <v>602</v>
      </c>
      <c r="G217" s="16">
        <v>37</v>
      </c>
      <c r="H217" s="41">
        <v>30400</v>
      </c>
      <c r="I217" s="41">
        <v>57640</v>
      </c>
      <c r="J217" s="59" t="s">
        <v>2600</v>
      </c>
      <c r="K217" s="17" t="s">
        <v>1837</v>
      </c>
      <c r="L217" s="47" t="s">
        <v>2102</v>
      </c>
      <c r="M217" s="47" t="s">
        <v>2095</v>
      </c>
      <c r="N217" s="18">
        <v>8530000</v>
      </c>
      <c r="O217" s="13" t="str">
        <f>VLOOKUP(A:A,[1]ProjectInfoPivot!$1:$1048576,51,FALSE)</f>
        <v>Mortgage Recording Tax, Payment In Lieu Of Taxes, Sales Tax, Tax Exempt Bonds</v>
      </c>
      <c r="P217" s="54">
        <v>0</v>
      </c>
      <c r="Q217" s="54">
        <v>0</v>
      </c>
      <c r="R217" s="54">
        <v>40</v>
      </c>
      <c r="S217" s="54">
        <v>0</v>
      </c>
      <c r="T217" s="54">
        <v>0</v>
      </c>
      <c r="U217" s="54">
        <v>40</v>
      </c>
      <c r="V217" s="54">
        <v>40</v>
      </c>
      <c r="W217" s="54">
        <v>0</v>
      </c>
      <c r="X217" s="54">
        <v>0</v>
      </c>
      <c r="Y217" s="54">
        <v>25</v>
      </c>
      <c r="Z217" s="54">
        <v>15</v>
      </c>
      <c r="AA217" s="54">
        <v>0</v>
      </c>
      <c r="AB217" s="54">
        <v>0</v>
      </c>
      <c r="AC217" s="54">
        <v>0</v>
      </c>
      <c r="AD217" s="54">
        <v>0</v>
      </c>
      <c r="AE217" s="54">
        <v>0</v>
      </c>
      <c r="AF217" s="54">
        <v>73</v>
      </c>
      <c r="AG217" s="54" t="s">
        <v>2480</v>
      </c>
      <c r="AH217" s="54" t="s">
        <v>2481</v>
      </c>
      <c r="AI217" s="20">
        <v>40.875799999999998</v>
      </c>
      <c r="AJ217" s="20">
        <v>450.93349999999998</v>
      </c>
      <c r="AK217" s="20">
        <v>256.81180000000001</v>
      </c>
      <c r="AL217" s="20">
        <v>707.74530000000004</v>
      </c>
      <c r="AM217" s="20">
        <v>275.14490000000001</v>
      </c>
      <c r="AN217" s="20">
        <v>974.2826</v>
      </c>
      <c r="AO217" s="20">
        <v>1728.6595</v>
      </c>
      <c r="AP217" s="21">
        <v>2702.9421000000002</v>
      </c>
      <c r="AQ217" s="20">
        <v>0</v>
      </c>
      <c r="AR217" s="20">
        <v>206.84790000000001</v>
      </c>
      <c r="AS217" s="20">
        <v>0</v>
      </c>
      <c r="AT217" s="21">
        <v>206.84790000000001</v>
      </c>
      <c r="AU217" s="20">
        <v>125.75060000000001</v>
      </c>
      <c r="AV217" s="20">
        <v>629.56910000000005</v>
      </c>
      <c r="AW217" s="20">
        <v>790.0566</v>
      </c>
      <c r="AX217" s="21">
        <v>1419.6257000000001</v>
      </c>
      <c r="AY217" s="20">
        <v>0</v>
      </c>
      <c r="AZ217" s="20">
        <v>206.84790000000001</v>
      </c>
      <c r="BA217" s="20">
        <v>0</v>
      </c>
      <c r="BB217" s="21">
        <v>206.84790000000001</v>
      </c>
      <c r="BC217" s="20">
        <v>36.008200000000002</v>
      </c>
      <c r="BD217" s="20">
        <v>420.26639999999998</v>
      </c>
      <c r="BE217" s="20">
        <v>226.22980000000001</v>
      </c>
      <c r="BF217" s="21">
        <v>646.49620000000004</v>
      </c>
      <c r="BG217" s="20">
        <v>66.872399999999999</v>
      </c>
      <c r="BH217" s="20">
        <v>780.49459999999999</v>
      </c>
      <c r="BI217" s="20">
        <v>420.14060000000001</v>
      </c>
      <c r="BJ217" s="21">
        <v>1200.6351999999999</v>
      </c>
      <c r="BK217" s="20">
        <v>293.15069999999997</v>
      </c>
      <c r="BL217" s="20">
        <v>1996.4079999999999</v>
      </c>
      <c r="BM217" s="20">
        <v>1841.7851000000001</v>
      </c>
      <c r="BN217" s="21">
        <v>3838.1931</v>
      </c>
      <c r="BO217" s="20">
        <v>169.7389</v>
      </c>
      <c r="BP217" s="20">
        <v>2082.4459999999999</v>
      </c>
      <c r="BQ217" s="20">
        <v>1066.4228000000001</v>
      </c>
      <c r="BR217" s="21">
        <v>3148.8688000000002</v>
      </c>
      <c r="BS217" s="20">
        <v>0</v>
      </c>
      <c r="BT217" s="20">
        <v>65.757000000000005</v>
      </c>
      <c r="BU217" s="20">
        <v>0</v>
      </c>
      <c r="BV217" s="21">
        <v>65.757000000000005</v>
      </c>
      <c r="BW217" s="20">
        <f>VLOOKUP(A:A,[1]AssistancePivot!$1:$1048576,32,FALSE)</f>
        <v>0</v>
      </c>
      <c r="BX217" s="20">
        <f>VLOOKUP(A:A,[1]AssistancePivot!$1:$1048576,33,FALSE)</f>
        <v>0</v>
      </c>
      <c r="BY217" s="20">
        <f>VLOOKUP(A:A,[1]AssistancePivot!$1:$1048576,34,FALSE)</f>
        <v>0</v>
      </c>
      <c r="BZ217" s="20">
        <f>Table2[[#This Row],[Energy Tax Savings Through FY18]]+Table2[[#This Row],[Energy Tax Savings FY19 and After]]</f>
        <v>0</v>
      </c>
      <c r="CA217" s="20">
        <v>0</v>
      </c>
      <c r="CB217" s="20">
        <v>38.081400000000002</v>
      </c>
      <c r="CC217" s="20">
        <v>0</v>
      </c>
      <c r="CD217" s="21">
        <v>38.081400000000002</v>
      </c>
      <c r="CE217" s="20">
        <v>112.4191</v>
      </c>
      <c r="CF217" s="20">
        <v>1545.7163</v>
      </c>
      <c r="CG217" s="20">
        <v>706.29809999999998</v>
      </c>
      <c r="CH217" s="21">
        <v>2252.0144</v>
      </c>
      <c r="CI217" s="20">
        <v>282.15800000000002</v>
      </c>
      <c r="CJ217" s="20">
        <v>3524.3238999999999</v>
      </c>
      <c r="CK217" s="20">
        <v>1772.7209</v>
      </c>
      <c r="CL217" s="21">
        <v>5297.0447999999997</v>
      </c>
      <c r="CM217" s="20">
        <v>125.75060000000001</v>
      </c>
      <c r="CN217" s="20">
        <v>940.25540000000001</v>
      </c>
      <c r="CO217" s="20">
        <v>790.0566</v>
      </c>
      <c r="CP217" s="21">
        <v>1730.3119999999999</v>
      </c>
      <c r="CQ217" s="20">
        <v>0</v>
      </c>
      <c r="CR217" s="20">
        <v>0</v>
      </c>
      <c r="CS217" s="20">
        <v>0</v>
      </c>
      <c r="CT217" s="21">
        <v>0</v>
      </c>
      <c r="CU217" s="20">
        <v>0</v>
      </c>
      <c r="CV217" s="20">
        <v>0</v>
      </c>
      <c r="CW217" s="20">
        <v>0</v>
      </c>
      <c r="CX217" s="21">
        <v>0</v>
      </c>
      <c r="CY217" s="20">
        <v>125.75060000000001</v>
      </c>
      <c r="CZ217" s="20">
        <v>940.25540000000001</v>
      </c>
      <c r="DA217" s="20">
        <v>790.0566</v>
      </c>
      <c r="DB217" s="21">
        <v>1730.3119999999999</v>
      </c>
      <c r="DC217" s="20">
        <v>485.75959999999998</v>
      </c>
      <c r="DD217" s="20">
        <v>3714.51</v>
      </c>
      <c r="DE217" s="20">
        <v>3051.8941</v>
      </c>
      <c r="DF217" s="21">
        <v>6766.4040999999997</v>
      </c>
      <c r="DG217" s="20">
        <v>215.2997</v>
      </c>
      <c r="DH217" s="20">
        <v>2746.4773</v>
      </c>
      <c r="DI217" s="20">
        <v>1352.6685</v>
      </c>
      <c r="DJ217" s="21">
        <v>4099.1458000000002</v>
      </c>
      <c r="DK217" s="20">
        <v>701.05930000000001</v>
      </c>
      <c r="DL217" s="20">
        <v>6460.9872999999998</v>
      </c>
      <c r="DM217" s="20">
        <v>4404.5626000000002</v>
      </c>
      <c r="DN217" s="20">
        <v>10865.5499</v>
      </c>
      <c r="DO217" s="20">
        <v>575.30870000000004</v>
      </c>
      <c r="DP217" s="20">
        <v>5520.7318999999998</v>
      </c>
      <c r="DQ217" s="20">
        <v>3614.5059999999999</v>
      </c>
      <c r="DR217" s="22">
        <v>9135.2379000000001</v>
      </c>
      <c r="DS217" s="22">
        <v>0</v>
      </c>
      <c r="DT217" s="22">
        <v>0</v>
      </c>
      <c r="DU217" s="22">
        <v>219.36</v>
      </c>
      <c r="DV217" s="22">
        <v>0</v>
      </c>
      <c r="DW217" s="52">
        <v>40</v>
      </c>
      <c r="DX217" s="52">
        <v>0</v>
      </c>
      <c r="DY217" s="52">
        <v>0</v>
      </c>
      <c r="DZ217" s="52">
        <v>0</v>
      </c>
      <c r="EA217" s="52">
        <v>40</v>
      </c>
      <c r="EB217" s="52">
        <v>0</v>
      </c>
      <c r="EC217" s="52">
        <v>0</v>
      </c>
      <c r="ED217" s="52">
        <v>0</v>
      </c>
      <c r="EE217" s="52">
        <v>100</v>
      </c>
      <c r="EF217" s="52">
        <v>0</v>
      </c>
      <c r="EG217" s="52">
        <v>0</v>
      </c>
      <c r="EH217" s="52">
        <v>0</v>
      </c>
      <c r="EI217" s="52">
        <v>40</v>
      </c>
      <c r="EJ217" s="52">
        <v>40</v>
      </c>
      <c r="EK217" s="52">
        <v>100</v>
      </c>
    </row>
    <row r="218" spans="1:141" s="23" customFormat="1" x14ac:dyDescent="0.2">
      <c r="A218" s="31">
        <v>93218</v>
      </c>
      <c r="B218" s="13" t="s">
        <v>356</v>
      </c>
      <c r="C218" s="14" t="s">
        <v>842</v>
      </c>
      <c r="D218" s="14" t="s">
        <v>1109</v>
      </c>
      <c r="E218" s="34">
        <v>34</v>
      </c>
      <c r="F218" s="36">
        <v>3082</v>
      </c>
      <c r="G218" s="16">
        <v>73</v>
      </c>
      <c r="H218" s="41">
        <v>52430</v>
      </c>
      <c r="I218" s="41">
        <v>72000</v>
      </c>
      <c r="J218" s="59" t="s">
        <v>2601</v>
      </c>
      <c r="K218" s="17" t="s">
        <v>1837</v>
      </c>
      <c r="L218" s="47" t="s">
        <v>2103</v>
      </c>
      <c r="M218" s="47" t="s">
        <v>1900</v>
      </c>
      <c r="N218" s="18">
        <v>11006000</v>
      </c>
      <c r="O218" s="13" t="str">
        <f>VLOOKUP(A:A,[1]ProjectInfoPivot!$1:$1048576,51,FALSE)</f>
        <v>Payment In Lieu Of Taxes</v>
      </c>
      <c r="P218" s="54">
        <v>4</v>
      </c>
      <c r="Q218" s="54">
        <v>32</v>
      </c>
      <c r="R218" s="54">
        <v>67</v>
      </c>
      <c r="S218" s="54">
        <v>0</v>
      </c>
      <c r="T218" s="54">
        <v>3</v>
      </c>
      <c r="U218" s="54">
        <v>106</v>
      </c>
      <c r="V218" s="54">
        <v>88</v>
      </c>
      <c r="W218" s="54">
        <v>0</v>
      </c>
      <c r="X218" s="54">
        <v>0</v>
      </c>
      <c r="Y218" s="54">
        <v>0</v>
      </c>
      <c r="Z218" s="54">
        <v>100</v>
      </c>
      <c r="AA218" s="54">
        <v>0</v>
      </c>
      <c r="AB218" s="54">
        <v>0</v>
      </c>
      <c r="AC218" s="54">
        <v>0</v>
      </c>
      <c r="AD218" s="54">
        <v>0</v>
      </c>
      <c r="AE218" s="54">
        <v>0</v>
      </c>
      <c r="AF218" s="54">
        <v>94</v>
      </c>
      <c r="AG218" s="54" t="s">
        <v>2480</v>
      </c>
      <c r="AH218" s="54" t="s">
        <v>2481</v>
      </c>
      <c r="AI218" s="20">
        <v>64.233500000000006</v>
      </c>
      <c r="AJ218" s="20">
        <v>397.47469999999998</v>
      </c>
      <c r="AK218" s="20">
        <v>234.8382</v>
      </c>
      <c r="AL218" s="20">
        <v>632.31290000000001</v>
      </c>
      <c r="AM218" s="20">
        <v>183.3475</v>
      </c>
      <c r="AN218" s="20">
        <v>781.875</v>
      </c>
      <c r="AO218" s="20">
        <v>670.31920000000002</v>
      </c>
      <c r="AP218" s="21">
        <v>1452.1941999999999</v>
      </c>
      <c r="AQ218" s="20">
        <v>0</v>
      </c>
      <c r="AR218" s="20">
        <v>113.815</v>
      </c>
      <c r="AS218" s="20">
        <v>0</v>
      </c>
      <c r="AT218" s="21">
        <v>113.815</v>
      </c>
      <c r="AU218" s="20">
        <v>123.4088</v>
      </c>
      <c r="AV218" s="20">
        <v>818.17729999999995</v>
      </c>
      <c r="AW218" s="20">
        <v>451.18310000000002</v>
      </c>
      <c r="AX218" s="21">
        <v>1269.3604</v>
      </c>
      <c r="AY218" s="20">
        <v>0</v>
      </c>
      <c r="AZ218" s="20">
        <v>0</v>
      </c>
      <c r="BA218" s="20">
        <v>0</v>
      </c>
      <c r="BB218" s="21">
        <v>0</v>
      </c>
      <c r="BC218" s="20">
        <v>93.0672</v>
      </c>
      <c r="BD218" s="20">
        <v>602.41740000000004</v>
      </c>
      <c r="BE218" s="20">
        <v>340.25450000000001</v>
      </c>
      <c r="BF218" s="21">
        <v>942.67190000000005</v>
      </c>
      <c r="BG218" s="20">
        <v>172.839</v>
      </c>
      <c r="BH218" s="20">
        <v>1118.7750000000001</v>
      </c>
      <c r="BI218" s="20">
        <v>631.90009999999995</v>
      </c>
      <c r="BJ218" s="21">
        <v>1750.6750999999999</v>
      </c>
      <c r="BK218" s="20">
        <v>390.07839999999999</v>
      </c>
      <c r="BL218" s="20">
        <v>2196.1797999999999</v>
      </c>
      <c r="BM218" s="20">
        <v>1426.1288999999999</v>
      </c>
      <c r="BN218" s="21">
        <v>3622.3086999999996</v>
      </c>
      <c r="BO218" s="20">
        <v>656.80679999999995</v>
      </c>
      <c r="BP218" s="20">
        <v>5319.7870000000003</v>
      </c>
      <c r="BQ218" s="20">
        <v>2401.2881000000002</v>
      </c>
      <c r="BR218" s="21">
        <v>7721.0751</v>
      </c>
      <c r="BS218" s="20">
        <v>0</v>
      </c>
      <c r="BT218" s="20">
        <v>0</v>
      </c>
      <c r="BU218" s="20">
        <v>0</v>
      </c>
      <c r="BV218" s="21">
        <v>0</v>
      </c>
      <c r="BW218" s="20">
        <f>VLOOKUP(A:A,[1]AssistancePivot!$1:$1048576,32,FALSE)</f>
        <v>0</v>
      </c>
      <c r="BX218" s="20">
        <f>VLOOKUP(A:A,[1]AssistancePivot!$1:$1048576,33,FALSE)</f>
        <v>0</v>
      </c>
      <c r="BY218" s="20">
        <f>VLOOKUP(A:A,[1]AssistancePivot!$1:$1048576,34,FALSE)</f>
        <v>0</v>
      </c>
      <c r="BZ218" s="20">
        <f>Table2[[#This Row],[Energy Tax Savings Through FY18]]+Table2[[#This Row],[Energy Tax Savings FY19 and After]]</f>
        <v>0</v>
      </c>
      <c r="CA218" s="20">
        <v>0</v>
      </c>
      <c r="CB218" s="20">
        <v>0</v>
      </c>
      <c r="CC218" s="20">
        <v>0</v>
      </c>
      <c r="CD218" s="21">
        <v>0</v>
      </c>
      <c r="CE218" s="20">
        <v>311.64010000000002</v>
      </c>
      <c r="CF218" s="20">
        <v>2284.0468999999998</v>
      </c>
      <c r="CG218" s="20">
        <v>1139.3574000000001</v>
      </c>
      <c r="CH218" s="21">
        <v>3423.4043000000001</v>
      </c>
      <c r="CI218" s="20">
        <v>968.44690000000003</v>
      </c>
      <c r="CJ218" s="20">
        <v>7603.8338999999996</v>
      </c>
      <c r="CK218" s="20">
        <v>3540.6455000000001</v>
      </c>
      <c r="CL218" s="21">
        <v>11144.4794</v>
      </c>
      <c r="CM218" s="20">
        <v>123.4088</v>
      </c>
      <c r="CN218" s="20">
        <v>818.17729999999995</v>
      </c>
      <c r="CO218" s="20">
        <v>451.18310000000002</v>
      </c>
      <c r="CP218" s="21">
        <v>1269.3604</v>
      </c>
      <c r="CQ218" s="20">
        <v>0</v>
      </c>
      <c r="CR218" s="20">
        <v>0</v>
      </c>
      <c r="CS218" s="20">
        <v>0</v>
      </c>
      <c r="CT218" s="21">
        <v>0</v>
      </c>
      <c r="CU218" s="20">
        <v>0</v>
      </c>
      <c r="CV218" s="20">
        <v>0</v>
      </c>
      <c r="CW218" s="20">
        <v>0</v>
      </c>
      <c r="CX218" s="21">
        <v>0</v>
      </c>
      <c r="CY218" s="20">
        <v>123.4088</v>
      </c>
      <c r="CZ218" s="20">
        <v>818.17729999999995</v>
      </c>
      <c r="DA218" s="20">
        <v>451.18310000000002</v>
      </c>
      <c r="DB218" s="21">
        <v>1269.3604</v>
      </c>
      <c r="DC218" s="20">
        <v>904.38779999999997</v>
      </c>
      <c r="DD218" s="20">
        <v>6612.9516999999996</v>
      </c>
      <c r="DE218" s="20">
        <v>3306.4454999999998</v>
      </c>
      <c r="DF218" s="21">
        <v>9919.3971999999994</v>
      </c>
      <c r="DG218" s="20">
        <v>577.54629999999997</v>
      </c>
      <c r="DH218" s="20">
        <v>4005.2393000000002</v>
      </c>
      <c r="DI218" s="20">
        <v>2111.5120000000002</v>
      </c>
      <c r="DJ218" s="21">
        <v>6116.7512999999999</v>
      </c>
      <c r="DK218" s="20">
        <v>1481.9340999999999</v>
      </c>
      <c r="DL218" s="20">
        <v>10618.191000000001</v>
      </c>
      <c r="DM218" s="20">
        <v>5417.9575000000004</v>
      </c>
      <c r="DN218" s="20">
        <v>16036.148500000001</v>
      </c>
      <c r="DO218" s="20">
        <v>1358.5253</v>
      </c>
      <c r="DP218" s="20">
        <v>9800.0136999999995</v>
      </c>
      <c r="DQ218" s="20">
        <v>4966.7744000000002</v>
      </c>
      <c r="DR218" s="22">
        <v>14766.7881</v>
      </c>
      <c r="DS218" s="22">
        <v>0</v>
      </c>
      <c r="DT218" s="22">
        <v>0</v>
      </c>
      <c r="DU218" s="22">
        <v>0</v>
      </c>
      <c r="DV218" s="22">
        <v>0</v>
      </c>
      <c r="DW218" s="52">
        <v>81</v>
      </c>
      <c r="DX218" s="52">
        <v>0</v>
      </c>
      <c r="DY218" s="52">
        <v>0</v>
      </c>
      <c r="DZ218" s="52">
        <v>25</v>
      </c>
      <c r="EA218" s="52">
        <v>80</v>
      </c>
      <c r="EB218" s="52">
        <v>0</v>
      </c>
      <c r="EC218" s="52">
        <v>0</v>
      </c>
      <c r="ED218" s="52">
        <v>25</v>
      </c>
      <c r="EE218" s="52">
        <v>98.77</v>
      </c>
      <c r="EF218" s="52">
        <v>0</v>
      </c>
      <c r="EG218" s="52">
        <v>0</v>
      </c>
      <c r="EH218" s="52">
        <v>100</v>
      </c>
      <c r="EI218" s="52">
        <v>106</v>
      </c>
      <c r="EJ218" s="52">
        <v>105</v>
      </c>
      <c r="EK218" s="52">
        <v>99.056603773584911</v>
      </c>
    </row>
    <row r="219" spans="1:141" s="23" customFormat="1" x14ac:dyDescent="0.2">
      <c r="A219" s="31">
        <v>93221</v>
      </c>
      <c r="B219" s="13" t="s">
        <v>357</v>
      </c>
      <c r="C219" s="14" t="s">
        <v>843</v>
      </c>
      <c r="D219" s="14" t="s">
        <v>1109</v>
      </c>
      <c r="E219" s="34">
        <v>39</v>
      </c>
      <c r="F219" s="36">
        <v>5295</v>
      </c>
      <c r="G219" s="16">
        <v>47</v>
      </c>
      <c r="H219" s="41">
        <v>70220</v>
      </c>
      <c r="I219" s="41">
        <v>125727</v>
      </c>
      <c r="J219" s="59" t="s">
        <v>2540</v>
      </c>
      <c r="K219" s="17" t="s">
        <v>1889</v>
      </c>
      <c r="L219" s="47" t="s">
        <v>2104</v>
      </c>
      <c r="M219" s="47" t="s">
        <v>2105</v>
      </c>
      <c r="N219" s="18">
        <v>32790000</v>
      </c>
      <c r="O219" s="13" t="str">
        <f>VLOOKUP(A:A,[1]ProjectInfoPivot!$1:$1048576,51,FALSE)</f>
        <v>Mortgage Recording Tax, Tax Exempt Bonds</v>
      </c>
      <c r="P219" s="54">
        <v>223</v>
      </c>
      <c r="Q219" s="54">
        <v>1404</v>
      </c>
      <c r="R219" s="54">
        <v>449</v>
      </c>
      <c r="S219" s="54">
        <v>0</v>
      </c>
      <c r="T219" s="54">
        <v>182</v>
      </c>
      <c r="U219" s="54">
        <v>2258</v>
      </c>
      <c r="V219" s="54">
        <v>1444</v>
      </c>
      <c r="W219" s="54">
        <v>0</v>
      </c>
      <c r="X219" s="54">
        <v>0</v>
      </c>
      <c r="Y219" s="54">
        <v>0</v>
      </c>
      <c r="Z219" s="54">
        <v>158</v>
      </c>
      <c r="AA219" s="54">
        <v>80</v>
      </c>
      <c r="AB219" s="54">
        <v>6</v>
      </c>
      <c r="AC219" s="54">
        <v>10</v>
      </c>
      <c r="AD219" s="54">
        <v>2</v>
      </c>
      <c r="AE219" s="54">
        <v>2</v>
      </c>
      <c r="AF219" s="54">
        <v>92</v>
      </c>
      <c r="AG219" s="54" t="s">
        <v>2480</v>
      </c>
      <c r="AH219" s="54" t="s">
        <v>2481</v>
      </c>
      <c r="AI219" s="20">
        <v>0</v>
      </c>
      <c r="AJ219" s="20">
        <v>0</v>
      </c>
      <c r="AK219" s="20">
        <v>0</v>
      </c>
      <c r="AL219" s="20">
        <v>0</v>
      </c>
      <c r="AM219" s="20">
        <v>0</v>
      </c>
      <c r="AN219" s="20">
        <v>0</v>
      </c>
      <c r="AO219" s="20">
        <v>0</v>
      </c>
      <c r="AP219" s="21">
        <v>0</v>
      </c>
      <c r="AQ219" s="20">
        <v>0</v>
      </c>
      <c r="AR219" s="20">
        <v>575.30060000000003</v>
      </c>
      <c r="AS219" s="20">
        <v>0</v>
      </c>
      <c r="AT219" s="21">
        <v>575.30060000000003</v>
      </c>
      <c r="AU219" s="20">
        <v>0</v>
      </c>
      <c r="AV219" s="20">
        <v>0</v>
      </c>
      <c r="AW219" s="20">
        <v>0</v>
      </c>
      <c r="AX219" s="21">
        <v>0</v>
      </c>
      <c r="AY219" s="20">
        <v>0</v>
      </c>
      <c r="AZ219" s="20">
        <v>575.30060000000003</v>
      </c>
      <c r="BA219" s="20">
        <v>0</v>
      </c>
      <c r="BB219" s="21">
        <v>575.30060000000003</v>
      </c>
      <c r="BC219" s="20">
        <v>724.01189999999997</v>
      </c>
      <c r="BD219" s="20">
        <v>4080.2174</v>
      </c>
      <c r="BE219" s="20">
        <v>5708.6157000000003</v>
      </c>
      <c r="BF219" s="21">
        <v>9788.8330999999998</v>
      </c>
      <c r="BG219" s="20">
        <v>1344.5935999999999</v>
      </c>
      <c r="BH219" s="20">
        <v>7577.5469999999996</v>
      </c>
      <c r="BI219" s="20">
        <v>10601.715099999999</v>
      </c>
      <c r="BJ219" s="21">
        <v>18179.2621</v>
      </c>
      <c r="BK219" s="20">
        <v>2068.6055000000001</v>
      </c>
      <c r="BL219" s="20">
        <v>11657.7644</v>
      </c>
      <c r="BM219" s="20">
        <v>16310.3308</v>
      </c>
      <c r="BN219" s="21">
        <v>27968.0952</v>
      </c>
      <c r="BO219" s="20">
        <v>2068.0145000000002</v>
      </c>
      <c r="BP219" s="20">
        <v>12497.172</v>
      </c>
      <c r="BQ219" s="20">
        <v>16305.6708</v>
      </c>
      <c r="BR219" s="21">
        <v>28802.842799999999</v>
      </c>
      <c r="BS219" s="20">
        <v>0</v>
      </c>
      <c r="BT219" s="20">
        <v>0</v>
      </c>
      <c r="BU219" s="20">
        <v>0</v>
      </c>
      <c r="BV219" s="21">
        <v>0</v>
      </c>
      <c r="BW219" s="20">
        <f>VLOOKUP(A:A,[1]AssistancePivot!$1:$1048576,32,FALSE)</f>
        <v>0</v>
      </c>
      <c r="BX219" s="20">
        <f>VLOOKUP(A:A,[1]AssistancePivot!$1:$1048576,33,FALSE)</f>
        <v>0</v>
      </c>
      <c r="BY219" s="20">
        <f>VLOOKUP(A:A,[1]AssistancePivot!$1:$1048576,34,FALSE)</f>
        <v>0</v>
      </c>
      <c r="BZ219" s="20">
        <f>Table2[[#This Row],[Energy Tax Savings Through FY18]]+Table2[[#This Row],[Energy Tax Savings FY19 and After]]</f>
        <v>0</v>
      </c>
      <c r="CA219" s="20">
        <v>26.326699999999999</v>
      </c>
      <c r="CB219" s="20">
        <v>241.7</v>
      </c>
      <c r="CC219" s="20">
        <v>151.90520000000001</v>
      </c>
      <c r="CD219" s="21">
        <v>393.60519999999997</v>
      </c>
      <c r="CE219" s="20">
        <v>2424.3906999999999</v>
      </c>
      <c r="CF219" s="20">
        <v>15663.0242</v>
      </c>
      <c r="CG219" s="20">
        <v>19115.590400000001</v>
      </c>
      <c r="CH219" s="21">
        <v>34778.614600000001</v>
      </c>
      <c r="CI219" s="20">
        <v>4466.0784999999996</v>
      </c>
      <c r="CJ219" s="20">
        <v>27918.496200000001</v>
      </c>
      <c r="CK219" s="20">
        <v>35269.356</v>
      </c>
      <c r="CL219" s="21">
        <v>63187.852200000001</v>
      </c>
      <c r="CM219" s="20">
        <v>26.326699999999999</v>
      </c>
      <c r="CN219" s="20">
        <v>817.00059999999996</v>
      </c>
      <c r="CO219" s="20">
        <v>151.90520000000001</v>
      </c>
      <c r="CP219" s="21">
        <v>968.9058</v>
      </c>
      <c r="CQ219" s="20">
        <v>0</v>
      </c>
      <c r="CR219" s="20">
        <v>0</v>
      </c>
      <c r="CS219" s="20">
        <v>0</v>
      </c>
      <c r="CT219" s="21">
        <v>0</v>
      </c>
      <c r="CU219" s="20">
        <v>0</v>
      </c>
      <c r="CV219" s="20">
        <v>0</v>
      </c>
      <c r="CW219" s="20">
        <v>0</v>
      </c>
      <c r="CX219" s="21">
        <v>0</v>
      </c>
      <c r="CY219" s="20">
        <v>26.326699999999999</v>
      </c>
      <c r="CZ219" s="20">
        <v>817.00059999999996</v>
      </c>
      <c r="DA219" s="20">
        <v>151.90520000000001</v>
      </c>
      <c r="DB219" s="21">
        <v>968.9058</v>
      </c>
      <c r="DC219" s="20">
        <v>2068.0145000000002</v>
      </c>
      <c r="DD219" s="20">
        <v>13072.472599999999</v>
      </c>
      <c r="DE219" s="20">
        <v>16305.6708</v>
      </c>
      <c r="DF219" s="21">
        <v>29378.143400000001</v>
      </c>
      <c r="DG219" s="20">
        <v>4492.9961999999996</v>
      </c>
      <c r="DH219" s="20">
        <v>27320.7886</v>
      </c>
      <c r="DI219" s="20">
        <v>35425.921199999997</v>
      </c>
      <c r="DJ219" s="21">
        <v>62746.709799999997</v>
      </c>
      <c r="DK219" s="20">
        <v>6561.0106999999998</v>
      </c>
      <c r="DL219" s="20">
        <v>40393.261200000001</v>
      </c>
      <c r="DM219" s="20">
        <v>51731.591999999997</v>
      </c>
      <c r="DN219" s="20">
        <v>92124.853199999998</v>
      </c>
      <c r="DO219" s="20">
        <v>6534.6840000000002</v>
      </c>
      <c r="DP219" s="20">
        <v>39576.260600000001</v>
      </c>
      <c r="DQ219" s="20">
        <v>51579.686800000003</v>
      </c>
      <c r="DR219" s="22">
        <v>91155.947400000005</v>
      </c>
      <c r="DS219" s="22">
        <v>0</v>
      </c>
      <c r="DT219" s="22">
        <v>0</v>
      </c>
      <c r="DU219" s="22">
        <v>0</v>
      </c>
      <c r="DV219" s="22">
        <v>0</v>
      </c>
      <c r="DW219" s="52">
        <v>0</v>
      </c>
      <c r="DX219" s="52">
        <v>0</v>
      </c>
      <c r="DY219" s="52">
        <v>0</v>
      </c>
      <c r="DZ219" s="52">
        <v>2258</v>
      </c>
      <c r="EA219" s="52">
        <v>0</v>
      </c>
      <c r="EB219" s="52">
        <v>0</v>
      </c>
      <c r="EC219" s="52">
        <v>0</v>
      </c>
      <c r="ED219" s="52">
        <v>2258</v>
      </c>
      <c r="EE219" s="52">
        <v>0</v>
      </c>
      <c r="EF219" s="52">
        <v>0</v>
      </c>
      <c r="EG219" s="52">
        <v>0</v>
      </c>
      <c r="EH219" s="52">
        <v>100</v>
      </c>
      <c r="EI219" s="52">
        <v>2258</v>
      </c>
      <c r="EJ219" s="52">
        <v>2258</v>
      </c>
      <c r="EK219" s="52">
        <v>100</v>
      </c>
    </row>
    <row r="220" spans="1:141" s="23" customFormat="1" x14ac:dyDescent="0.2">
      <c r="A220" s="31">
        <v>93238</v>
      </c>
      <c r="B220" s="13" t="s">
        <v>358</v>
      </c>
      <c r="C220" s="14" t="s">
        <v>844</v>
      </c>
      <c r="D220" s="14" t="s">
        <v>1112</v>
      </c>
      <c r="E220" s="34">
        <v>1</v>
      </c>
      <c r="F220" s="36">
        <v>16</v>
      </c>
      <c r="G220" s="16">
        <v>260</v>
      </c>
      <c r="H220" s="41">
        <v>377201</v>
      </c>
      <c r="I220" s="41">
        <v>7611496</v>
      </c>
      <c r="J220" s="59" t="s">
        <v>2602</v>
      </c>
      <c r="K220" s="17" t="s">
        <v>2042</v>
      </c>
      <c r="L220" s="47" t="s">
        <v>2106</v>
      </c>
      <c r="M220" s="47" t="s">
        <v>2107</v>
      </c>
      <c r="N220" s="18">
        <v>0</v>
      </c>
      <c r="O220" s="13" t="str">
        <f>VLOOKUP(A:A,[1]ProjectInfoPivot!$1:$1048576,51,FALSE)</f>
        <v>Business Incentive Rate</v>
      </c>
      <c r="P220" s="54">
        <v>37</v>
      </c>
      <c r="Q220" s="54">
        <v>0</v>
      </c>
      <c r="R220" s="54">
        <v>9778</v>
      </c>
      <c r="S220" s="54">
        <v>0</v>
      </c>
      <c r="T220" s="54">
        <v>2610</v>
      </c>
      <c r="U220" s="54">
        <v>12425</v>
      </c>
      <c r="V220" s="54">
        <v>12406</v>
      </c>
      <c r="W220" s="54">
        <v>0</v>
      </c>
      <c r="X220" s="54">
        <v>9309</v>
      </c>
      <c r="Y220" s="54">
        <v>0</v>
      </c>
      <c r="Z220" s="54">
        <v>0</v>
      </c>
      <c r="AA220" s="54">
        <v>85</v>
      </c>
      <c r="AB220" s="54">
        <v>0</v>
      </c>
      <c r="AC220" s="54">
        <v>0</v>
      </c>
      <c r="AD220" s="54">
        <v>0</v>
      </c>
      <c r="AE220" s="54">
        <v>15</v>
      </c>
      <c r="AF220" s="54">
        <v>55</v>
      </c>
      <c r="AG220" s="54" t="s">
        <v>2480</v>
      </c>
      <c r="AH220" s="54" t="s">
        <v>2480</v>
      </c>
      <c r="AI220" s="20">
        <v>28756.301299999999</v>
      </c>
      <c r="AJ220" s="20">
        <v>154142.1721</v>
      </c>
      <c r="AK220" s="20">
        <v>55320.978499999997</v>
      </c>
      <c r="AL220" s="20">
        <v>209463.15059999999</v>
      </c>
      <c r="AM220" s="20">
        <v>53404.559600000001</v>
      </c>
      <c r="AN220" s="20">
        <v>227228.4099</v>
      </c>
      <c r="AO220" s="20">
        <v>102738.96030000001</v>
      </c>
      <c r="AP220" s="21">
        <v>329967.3702</v>
      </c>
      <c r="AQ220" s="20">
        <v>0</v>
      </c>
      <c r="AR220" s="20">
        <v>0</v>
      </c>
      <c r="AS220" s="20">
        <v>0</v>
      </c>
      <c r="AT220" s="21">
        <v>0</v>
      </c>
      <c r="AU220" s="20">
        <v>0</v>
      </c>
      <c r="AV220" s="20">
        <v>0</v>
      </c>
      <c r="AW220" s="20">
        <v>0</v>
      </c>
      <c r="AX220" s="21">
        <v>0</v>
      </c>
      <c r="AY220" s="20">
        <v>0</v>
      </c>
      <c r="AZ220" s="20">
        <v>0</v>
      </c>
      <c r="BA220" s="20">
        <v>0</v>
      </c>
      <c r="BB220" s="21">
        <v>0</v>
      </c>
      <c r="BC220" s="20">
        <v>33855.798000000003</v>
      </c>
      <c r="BD220" s="20">
        <v>185857.46849999999</v>
      </c>
      <c r="BE220" s="20">
        <v>65131.320399999997</v>
      </c>
      <c r="BF220" s="21">
        <v>250988.78889999999</v>
      </c>
      <c r="BG220" s="20">
        <v>62875.053399999997</v>
      </c>
      <c r="BH220" s="20">
        <v>345163.87030000001</v>
      </c>
      <c r="BI220" s="20">
        <v>120958.16650000001</v>
      </c>
      <c r="BJ220" s="21">
        <v>466122.0368</v>
      </c>
      <c r="BK220" s="20">
        <v>178891.71230000001</v>
      </c>
      <c r="BL220" s="20">
        <v>912391.92079999996</v>
      </c>
      <c r="BM220" s="20">
        <v>344149.42570000002</v>
      </c>
      <c r="BN220" s="21">
        <v>1256541.3465</v>
      </c>
      <c r="BO220" s="20">
        <v>89797.030100000004</v>
      </c>
      <c r="BP220" s="20">
        <v>607879.47230000002</v>
      </c>
      <c r="BQ220" s="20">
        <v>172750.2965</v>
      </c>
      <c r="BR220" s="21">
        <v>780629.76879999996</v>
      </c>
      <c r="BS220" s="20">
        <v>0</v>
      </c>
      <c r="BT220" s="20">
        <v>0</v>
      </c>
      <c r="BU220" s="20">
        <v>0</v>
      </c>
      <c r="BV220" s="21">
        <v>0</v>
      </c>
      <c r="BW220" s="20">
        <f>VLOOKUP(A:A,[1]AssistancePivot!$1:$1048576,32,FALSE)</f>
        <v>38.146000000000001</v>
      </c>
      <c r="BX220" s="20">
        <f>VLOOKUP(A:A,[1]AssistancePivot!$1:$1048576,33,FALSE)</f>
        <v>374.351</v>
      </c>
      <c r="BY220" s="20">
        <f>VLOOKUP(A:A,[1]AssistancePivot!$1:$1048576,34,FALSE)</f>
        <v>73.384699999999995</v>
      </c>
      <c r="BZ220" s="20">
        <f>Table2[[#This Row],[Energy Tax Savings Through FY18]]+Table2[[#This Row],[Energy Tax Savings FY19 and After]]</f>
        <v>447.73570000000001</v>
      </c>
      <c r="CA220" s="20">
        <v>0</v>
      </c>
      <c r="CB220" s="20">
        <v>0</v>
      </c>
      <c r="CC220" s="20">
        <v>0</v>
      </c>
      <c r="CD220" s="21">
        <v>0</v>
      </c>
      <c r="CE220" s="20">
        <v>94451.914499999999</v>
      </c>
      <c r="CF220" s="20">
        <v>587778.36769999994</v>
      </c>
      <c r="CG220" s="20">
        <v>181705.29930000001</v>
      </c>
      <c r="CH220" s="21">
        <v>769483.6669999999</v>
      </c>
      <c r="CI220" s="20">
        <v>184210.79860000001</v>
      </c>
      <c r="CJ220" s="20">
        <v>1195283.4890000001</v>
      </c>
      <c r="CK220" s="20">
        <v>354382.21110000001</v>
      </c>
      <c r="CL220" s="21">
        <v>1549665.7001</v>
      </c>
      <c r="CM220" s="20">
        <v>38.146000000000001</v>
      </c>
      <c r="CN220" s="20">
        <v>374.351</v>
      </c>
      <c r="CO220" s="20">
        <v>73.384699999999995</v>
      </c>
      <c r="CP220" s="21">
        <v>447.73570000000001</v>
      </c>
      <c r="CQ220" s="20">
        <v>0</v>
      </c>
      <c r="CR220" s="20">
        <v>0</v>
      </c>
      <c r="CS220" s="20">
        <v>0</v>
      </c>
      <c r="CT220" s="21">
        <v>0</v>
      </c>
      <c r="CU220" s="20">
        <v>0</v>
      </c>
      <c r="CV220" s="20">
        <v>0</v>
      </c>
      <c r="CW220" s="20">
        <v>0</v>
      </c>
      <c r="CX220" s="21">
        <v>0</v>
      </c>
      <c r="CY220" s="20">
        <v>38.146000000000001</v>
      </c>
      <c r="CZ220" s="20">
        <v>374.351</v>
      </c>
      <c r="DA220" s="20">
        <v>73.384699999999995</v>
      </c>
      <c r="DB220" s="21">
        <v>447.73570000000001</v>
      </c>
      <c r="DC220" s="20">
        <v>171957.891</v>
      </c>
      <c r="DD220" s="20">
        <v>989250.05429999996</v>
      </c>
      <c r="DE220" s="20">
        <v>330810.2353</v>
      </c>
      <c r="DF220" s="21">
        <v>1320060.2896</v>
      </c>
      <c r="DG220" s="20">
        <v>191182.7659</v>
      </c>
      <c r="DH220" s="20">
        <v>1118799.7065000001</v>
      </c>
      <c r="DI220" s="20">
        <v>367794.78619999997</v>
      </c>
      <c r="DJ220" s="21">
        <v>1486594.4927000001</v>
      </c>
      <c r="DK220" s="20">
        <v>363140.6569</v>
      </c>
      <c r="DL220" s="20">
        <v>2108049.7607999998</v>
      </c>
      <c r="DM220" s="20">
        <v>698605.02150000003</v>
      </c>
      <c r="DN220" s="20">
        <v>2806654.7823000001</v>
      </c>
      <c r="DO220" s="20">
        <v>363102.51089999999</v>
      </c>
      <c r="DP220" s="20">
        <v>2107675.4098</v>
      </c>
      <c r="DQ220" s="20">
        <v>698531.63679999998</v>
      </c>
      <c r="DR220" s="22">
        <v>2806207.0466</v>
      </c>
      <c r="DS220" s="22">
        <v>0</v>
      </c>
      <c r="DT220" s="22">
        <v>546.33299999999997</v>
      </c>
      <c r="DU220" s="22">
        <v>0</v>
      </c>
      <c r="DV220" s="22">
        <v>0</v>
      </c>
      <c r="DW220" s="52">
        <v>0</v>
      </c>
      <c r="DX220" s="52">
        <v>0</v>
      </c>
      <c r="DY220" s="52">
        <v>0</v>
      </c>
      <c r="DZ220" s="52">
        <v>9778</v>
      </c>
      <c r="EA220" s="52">
        <v>0</v>
      </c>
      <c r="EB220" s="52">
        <v>0</v>
      </c>
      <c r="EC220" s="52">
        <v>0</v>
      </c>
      <c r="ED220" s="52">
        <v>9778</v>
      </c>
      <c r="EE220" s="52">
        <v>0</v>
      </c>
      <c r="EF220" s="52">
        <v>0</v>
      </c>
      <c r="EG220" s="52">
        <v>0</v>
      </c>
      <c r="EH220" s="52">
        <v>100</v>
      </c>
      <c r="EI220" s="52">
        <v>9778</v>
      </c>
      <c r="EJ220" s="52">
        <v>9778</v>
      </c>
      <c r="EK220" s="52">
        <v>100</v>
      </c>
    </row>
    <row r="221" spans="1:141" s="23" customFormat="1" x14ac:dyDescent="0.2">
      <c r="A221" s="31">
        <v>93246</v>
      </c>
      <c r="B221" s="13" t="s">
        <v>359</v>
      </c>
      <c r="C221" s="14" t="s">
        <v>845</v>
      </c>
      <c r="D221" s="14" t="s">
        <v>1111</v>
      </c>
      <c r="E221" s="34">
        <v>17</v>
      </c>
      <c r="F221" s="36">
        <v>2363</v>
      </c>
      <c r="G221" s="16">
        <v>16</v>
      </c>
      <c r="H221" s="41">
        <v>137882</v>
      </c>
      <c r="I221" s="41">
        <v>288379</v>
      </c>
      <c r="J221" s="59" t="s">
        <v>2603</v>
      </c>
      <c r="K221" s="17" t="s">
        <v>2108</v>
      </c>
      <c r="L221" s="47" t="s">
        <v>2109</v>
      </c>
      <c r="M221" s="47" t="s">
        <v>2110</v>
      </c>
      <c r="N221" s="18">
        <v>4000000</v>
      </c>
      <c r="O221" s="13">
        <f>VLOOKUP(A:A,[1]ProjectInfoPivot!$1:$1048576,51,FALSE)</f>
        <v>0</v>
      </c>
      <c r="P221" s="54">
        <v>71</v>
      </c>
      <c r="Q221" s="54">
        <v>0</v>
      </c>
      <c r="R221" s="54">
        <v>134</v>
      </c>
      <c r="S221" s="54">
        <v>16</v>
      </c>
      <c r="T221" s="54">
        <v>0</v>
      </c>
      <c r="U221" s="54">
        <v>221</v>
      </c>
      <c r="V221" s="54">
        <v>185</v>
      </c>
      <c r="W221" s="54">
        <v>0</v>
      </c>
      <c r="X221" s="54">
        <v>0</v>
      </c>
      <c r="Y221" s="54">
        <v>0</v>
      </c>
      <c r="Z221" s="54">
        <v>0</v>
      </c>
      <c r="AA221" s="54">
        <v>0</v>
      </c>
      <c r="AB221" s="54">
        <v>0</v>
      </c>
      <c r="AC221" s="54">
        <v>0</v>
      </c>
      <c r="AD221" s="54">
        <v>0</v>
      </c>
      <c r="AE221" s="54">
        <v>0</v>
      </c>
      <c r="AF221" s="54">
        <v>0</v>
      </c>
      <c r="AG221" s="54" t="s">
        <v>2480</v>
      </c>
      <c r="AH221" s="54" t="s">
        <v>2481</v>
      </c>
      <c r="AI221" s="20">
        <v>125.52549999999999</v>
      </c>
      <c r="AJ221" s="20">
        <v>2769.4095000000002</v>
      </c>
      <c r="AK221" s="20">
        <v>659.3202</v>
      </c>
      <c r="AL221" s="20">
        <v>3428.7297000000003</v>
      </c>
      <c r="AM221" s="20">
        <v>233.11879999999999</v>
      </c>
      <c r="AN221" s="20">
        <v>4137.4829</v>
      </c>
      <c r="AO221" s="20">
        <v>1224.4519</v>
      </c>
      <c r="AP221" s="21">
        <v>5361.9348</v>
      </c>
      <c r="AQ221" s="20">
        <v>0</v>
      </c>
      <c r="AR221" s="20">
        <v>0</v>
      </c>
      <c r="AS221" s="20">
        <v>0</v>
      </c>
      <c r="AT221" s="21">
        <v>0</v>
      </c>
      <c r="AU221" s="20">
        <v>0</v>
      </c>
      <c r="AV221" s="20">
        <v>0</v>
      </c>
      <c r="AW221" s="20">
        <v>0</v>
      </c>
      <c r="AX221" s="21">
        <v>0</v>
      </c>
      <c r="AY221" s="20">
        <v>0</v>
      </c>
      <c r="AZ221" s="20">
        <v>0</v>
      </c>
      <c r="BA221" s="20">
        <v>0</v>
      </c>
      <c r="BB221" s="21">
        <v>0</v>
      </c>
      <c r="BC221" s="20">
        <v>99.536600000000007</v>
      </c>
      <c r="BD221" s="20">
        <v>508.87909999999999</v>
      </c>
      <c r="BE221" s="20">
        <v>522.81370000000004</v>
      </c>
      <c r="BF221" s="21">
        <v>1031.6928</v>
      </c>
      <c r="BG221" s="20">
        <v>184.8537</v>
      </c>
      <c r="BH221" s="20">
        <v>945.06140000000005</v>
      </c>
      <c r="BI221" s="20">
        <v>970.94060000000002</v>
      </c>
      <c r="BJ221" s="21">
        <v>1916.002</v>
      </c>
      <c r="BK221" s="20">
        <v>643.03459999999995</v>
      </c>
      <c r="BL221" s="20">
        <v>8360.8328999999994</v>
      </c>
      <c r="BM221" s="20">
        <v>3377.5264000000002</v>
      </c>
      <c r="BN221" s="21">
        <v>11738.3593</v>
      </c>
      <c r="BO221" s="20">
        <v>474.01940000000002</v>
      </c>
      <c r="BP221" s="20">
        <v>2654.7910000000002</v>
      </c>
      <c r="BQ221" s="20">
        <v>2489.7781</v>
      </c>
      <c r="BR221" s="21">
        <v>5144.5691000000006</v>
      </c>
      <c r="BS221" s="20">
        <v>0</v>
      </c>
      <c r="BT221" s="20">
        <v>0</v>
      </c>
      <c r="BU221" s="20">
        <v>0</v>
      </c>
      <c r="BV221" s="21">
        <v>0</v>
      </c>
      <c r="BW221" s="20">
        <f>VLOOKUP(A:A,[1]AssistancePivot!$1:$1048576,32,FALSE)</f>
        <v>0</v>
      </c>
      <c r="BX221" s="20">
        <f>VLOOKUP(A:A,[1]AssistancePivot!$1:$1048576,33,FALSE)</f>
        <v>0</v>
      </c>
      <c r="BY221" s="20">
        <f>VLOOKUP(A:A,[1]AssistancePivot!$1:$1048576,34,FALSE)</f>
        <v>0</v>
      </c>
      <c r="BZ221" s="20">
        <f>Table2[[#This Row],[Energy Tax Savings Through FY18]]+Table2[[#This Row],[Energy Tax Savings FY19 and After]]</f>
        <v>0</v>
      </c>
      <c r="CA221" s="20">
        <v>0</v>
      </c>
      <c r="CB221" s="20">
        <v>0</v>
      </c>
      <c r="CC221" s="20">
        <v>0</v>
      </c>
      <c r="CD221" s="21">
        <v>0</v>
      </c>
      <c r="CE221" s="20">
        <v>302.4907</v>
      </c>
      <c r="CF221" s="20">
        <v>1681.8802000000001</v>
      </c>
      <c r="CG221" s="20">
        <v>1588.8259</v>
      </c>
      <c r="CH221" s="21">
        <v>3270.7061000000003</v>
      </c>
      <c r="CI221" s="20">
        <v>776.51009999999997</v>
      </c>
      <c r="CJ221" s="20">
        <v>4336.6711999999998</v>
      </c>
      <c r="CK221" s="20">
        <v>4078.6039999999998</v>
      </c>
      <c r="CL221" s="21">
        <v>8415.2752</v>
      </c>
      <c r="CM221" s="20">
        <v>0</v>
      </c>
      <c r="CN221" s="20">
        <v>0</v>
      </c>
      <c r="CO221" s="20">
        <v>0</v>
      </c>
      <c r="CP221" s="21">
        <v>0</v>
      </c>
      <c r="CQ221" s="20">
        <v>0</v>
      </c>
      <c r="CR221" s="20">
        <v>0</v>
      </c>
      <c r="CS221" s="20">
        <v>0</v>
      </c>
      <c r="CT221" s="21">
        <v>0</v>
      </c>
      <c r="CU221" s="20">
        <v>0</v>
      </c>
      <c r="CV221" s="20">
        <v>0</v>
      </c>
      <c r="CW221" s="20">
        <v>0</v>
      </c>
      <c r="CX221" s="21">
        <v>0</v>
      </c>
      <c r="CY221" s="20">
        <v>0</v>
      </c>
      <c r="CZ221" s="20">
        <v>0</v>
      </c>
      <c r="DA221" s="20">
        <v>0</v>
      </c>
      <c r="DB221" s="21">
        <v>0</v>
      </c>
      <c r="DC221" s="20">
        <v>832.66369999999995</v>
      </c>
      <c r="DD221" s="20">
        <v>9561.6833999999999</v>
      </c>
      <c r="DE221" s="20">
        <v>4373.5501999999997</v>
      </c>
      <c r="DF221" s="21">
        <v>13935.2336</v>
      </c>
      <c r="DG221" s="20">
        <v>586.88099999999997</v>
      </c>
      <c r="DH221" s="20">
        <v>3135.8207000000002</v>
      </c>
      <c r="DI221" s="20">
        <v>3082.5801999999999</v>
      </c>
      <c r="DJ221" s="21">
        <v>6218.4009000000005</v>
      </c>
      <c r="DK221" s="20">
        <v>1419.5446999999999</v>
      </c>
      <c r="DL221" s="20">
        <v>12697.5041</v>
      </c>
      <c r="DM221" s="20">
        <v>7456.1304</v>
      </c>
      <c r="DN221" s="20">
        <v>20153.6345</v>
      </c>
      <c r="DO221" s="20">
        <v>1419.5446999999999</v>
      </c>
      <c r="DP221" s="20">
        <v>12697.5041</v>
      </c>
      <c r="DQ221" s="20">
        <v>7456.1304</v>
      </c>
      <c r="DR221" s="22">
        <v>20153.6345</v>
      </c>
      <c r="DS221" s="22">
        <v>0</v>
      </c>
      <c r="DT221" s="22">
        <v>0</v>
      </c>
      <c r="DU221" s="22">
        <v>0</v>
      </c>
      <c r="DV221" s="22">
        <v>0</v>
      </c>
      <c r="DW221" s="52">
        <v>0</v>
      </c>
      <c r="DX221" s="52">
        <v>0</v>
      </c>
      <c r="DY221" s="52">
        <v>118</v>
      </c>
      <c r="DZ221" s="52">
        <v>103</v>
      </c>
      <c r="EA221" s="52">
        <v>0</v>
      </c>
      <c r="EB221" s="52">
        <v>0</v>
      </c>
      <c r="EC221" s="52">
        <v>107</v>
      </c>
      <c r="ED221" s="52">
        <v>96</v>
      </c>
      <c r="EE221" s="52">
        <v>0</v>
      </c>
      <c r="EF221" s="52">
        <v>0</v>
      </c>
      <c r="EG221" s="52">
        <v>90.68</v>
      </c>
      <c r="EH221" s="52">
        <v>93.2</v>
      </c>
      <c r="EI221" s="52">
        <v>221</v>
      </c>
      <c r="EJ221" s="52">
        <v>203</v>
      </c>
      <c r="EK221" s="52">
        <v>91.855203619909503</v>
      </c>
    </row>
    <row r="222" spans="1:141" s="23" customFormat="1" x14ac:dyDescent="0.2">
      <c r="A222" s="31">
        <v>93249</v>
      </c>
      <c r="B222" s="13" t="s">
        <v>360</v>
      </c>
      <c r="C222" s="14" t="s">
        <v>846</v>
      </c>
      <c r="D222" s="14" t="s">
        <v>1111</v>
      </c>
      <c r="E222" s="34">
        <v>17</v>
      </c>
      <c r="F222" s="36">
        <v>2780</v>
      </c>
      <c r="G222" s="16">
        <v>73</v>
      </c>
      <c r="H222" s="41">
        <v>623000</v>
      </c>
      <c r="I222" s="41">
        <v>426172</v>
      </c>
      <c r="J222" s="59" t="s">
        <v>2604</v>
      </c>
      <c r="K222" s="17" t="s">
        <v>2108</v>
      </c>
      <c r="L222" s="47" t="s">
        <v>2111</v>
      </c>
      <c r="M222" s="47" t="s">
        <v>2112</v>
      </c>
      <c r="N222" s="18">
        <v>101400</v>
      </c>
      <c r="O222" s="13">
        <f>VLOOKUP(A:A,[1]ProjectInfoPivot!$1:$1048576,51,FALSE)</f>
        <v>0</v>
      </c>
      <c r="P222" s="54">
        <v>0</v>
      </c>
      <c r="Q222" s="54">
        <v>0</v>
      </c>
      <c r="R222" s="54">
        <v>17</v>
      </c>
      <c r="S222" s="54">
        <v>0</v>
      </c>
      <c r="T222" s="54">
        <v>0</v>
      </c>
      <c r="U222" s="54">
        <v>17</v>
      </c>
      <c r="V222" s="54">
        <v>17</v>
      </c>
      <c r="W222" s="54">
        <v>0</v>
      </c>
      <c r="X222" s="54">
        <v>0</v>
      </c>
      <c r="Y222" s="54">
        <v>0</v>
      </c>
      <c r="Z222" s="54">
        <v>0</v>
      </c>
      <c r="AA222" s="54">
        <v>0</v>
      </c>
      <c r="AB222" s="54">
        <v>0</v>
      </c>
      <c r="AC222" s="54">
        <v>0</v>
      </c>
      <c r="AD222" s="54">
        <v>0</v>
      </c>
      <c r="AE222" s="54">
        <v>0</v>
      </c>
      <c r="AF222" s="54">
        <v>71</v>
      </c>
      <c r="AG222" s="54" t="s">
        <v>2480</v>
      </c>
      <c r="AH222" s="54" t="s">
        <v>2481</v>
      </c>
      <c r="AI222" s="20">
        <v>1629.1384</v>
      </c>
      <c r="AJ222" s="20">
        <v>12124.5049</v>
      </c>
      <c r="AK222" s="20">
        <v>3690.875</v>
      </c>
      <c r="AL222" s="20">
        <v>15815.3799</v>
      </c>
      <c r="AM222" s="20">
        <v>3025.5428000000002</v>
      </c>
      <c r="AN222" s="20">
        <v>13646.4113</v>
      </c>
      <c r="AO222" s="20">
        <v>6854.4825000000001</v>
      </c>
      <c r="AP222" s="21">
        <v>20500.893799999998</v>
      </c>
      <c r="AQ222" s="20">
        <v>0</v>
      </c>
      <c r="AR222" s="20">
        <v>0</v>
      </c>
      <c r="AS222" s="20">
        <v>0</v>
      </c>
      <c r="AT222" s="21">
        <v>0</v>
      </c>
      <c r="AU222" s="20">
        <v>0</v>
      </c>
      <c r="AV222" s="20">
        <v>0</v>
      </c>
      <c r="AW222" s="20">
        <v>0</v>
      </c>
      <c r="AX222" s="21">
        <v>0</v>
      </c>
      <c r="AY222" s="20">
        <v>0</v>
      </c>
      <c r="AZ222" s="20">
        <v>0</v>
      </c>
      <c r="BA222" s="20">
        <v>0</v>
      </c>
      <c r="BB222" s="21">
        <v>0</v>
      </c>
      <c r="BC222" s="20">
        <v>24.341200000000001</v>
      </c>
      <c r="BD222" s="20">
        <v>130.9468</v>
      </c>
      <c r="BE222" s="20">
        <v>55.145899999999997</v>
      </c>
      <c r="BF222" s="21">
        <v>186.09269999999998</v>
      </c>
      <c r="BG222" s="20">
        <v>45.205199999999998</v>
      </c>
      <c r="BH222" s="20">
        <v>243.18709999999999</v>
      </c>
      <c r="BI222" s="20">
        <v>102.4143</v>
      </c>
      <c r="BJ222" s="21">
        <v>345.60140000000001</v>
      </c>
      <c r="BK222" s="20">
        <v>4724.2276000000002</v>
      </c>
      <c r="BL222" s="20">
        <v>26145.0501</v>
      </c>
      <c r="BM222" s="20">
        <v>10702.9177</v>
      </c>
      <c r="BN222" s="21">
        <v>36847.967799999999</v>
      </c>
      <c r="BO222" s="20">
        <v>222.2714</v>
      </c>
      <c r="BP222" s="20">
        <v>1414.8841</v>
      </c>
      <c r="BQ222" s="20">
        <v>503.5643</v>
      </c>
      <c r="BR222" s="21">
        <v>1918.4484</v>
      </c>
      <c r="BS222" s="20">
        <v>0</v>
      </c>
      <c r="BT222" s="20">
        <v>0</v>
      </c>
      <c r="BU222" s="20">
        <v>0</v>
      </c>
      <c r="BV222" s="21">
        <v>0</v>
      </c>
      <c r="BW222" s="20">
        <f>VLOOKUP(A:A,[1]AssistancePivot!$1:$1048576,32,FALSE)</f>
        <v>0</v>
      </c>
      <c r="BX222" s="20">
        <f>VLOOKUP(A:A,[1]AssistancePivot!$1:$1048576,33,FALSE)</f>
        <v>0</v>
      </c>
      <c r="BY222" s="20">
        <f>VLOOKUP(A:A,[1]AssistancePivot!$1:$1048576,34,FALSE)</f>
        <v>0</v>
      </c>
      <c r="BZ222" s="20">
        <f>Table2[[#This Row],[Energy Tax Savings Through FY18]]+Table2[[#This Row],[Energy Tax Savings FY19 and After]]</f>
        <v>0</v>
      </c>
      <c r="CA222" s="20">
        <v>0</v>
      </c>
      <c r="CB222" s="20">
        <v>0</v>
      </c>
      <c r="CC222" s="20">
        <v>0</v>
      </c>
      <c r="CD222" s="21">
        <v>0</v>
      </c>
      <c r="CE222" s="20">
        <v>73.972800000000007</v>
      </c>
      <c r="CF222" s="20">
        <v>463.86</v>
      </c>
      <c r="CG222" s="20">
        <v>167.5881</v>
      </c>
      <c r="CH222" s="21">
        <v>631.44810000000007</v>
      </c>
      <c r="CI222" s="20">
        <v>296.24419999999998</v>
      </c>
      <c r="CJ222" s="20">
        <v>1878.7440999999999</v>
      </c>
      <c r="CK222" s="20">
        <v>671.15239999999994</v>
      </c>
      <c r="CL222" s="21">
        <v>2549.8964999999998</v>
      </c>
      <c r="CM222" s="20">
        <v>0</v>
      </c>
      <c r="CN222" s="20">
        <v>0</v>
      </c>
      <c r="CO222" s="20">
        <v>0</v>
      </c>
      <c r="CP222" s="21">
        <v>0</v>
      </c>
      <c r="CQ222" s="20">
        <v>0</v>
      </c>
      <c r="CR222" s="20">
        <v>0</v>
      </c>
      <c r="CS222" s="20">
        <v>0</v>
      </c>
      <c r="CT222" s="21">
        <v>0</v>
      </c>
      <c r="CU222" s="20">
        <v>0</v>
      </c>
      <c r="CV222" s="20">
        <v>0</v>
      </c>
      <c r="CW222" s="20">
        <v>0</v>
      </c>
      <c r="CX222" s="21">
        <v>0</v>
      </c>
      <c r="CY222" s="20">
        <v>0</v>
      </c>
      <c r="CZ222" s="20">
        <v>0</v>
      </c>
      <c r="DA222" s="20">
        <v>0</v>
      </c>
      <c r="DB222" s="21">
        <v>0</v>
      </c>
      <c r="DC222" s="20">
        <v>4876.9525999999996</v>
      </c>
      <c r="DD222" s="20">
        <v>27185.800299999999</v>
      </c>
      <c r="DE222" s="20">
        <v>11048.9218</v>
      </c>
      <c r="DF222" s="21">
        <v>38234.722099999999</v>
      </c>
      <c r="DG222" s="20">
        <v>143.51920000000001</v>
      </c>
      <c r="DH222" s="20">
        <v>837.99390000000005</v>
      </c>
      <c r="DI222" s="20">
        <v>325.14830000000001</v>
      </c>
      <c r="DJ222" s="21">
        <v>1163.1422</v>
      </c>
      <c r="DK222" s="20">
        <v>5020.4718000000003</v>
      </c>
      <c r="DL222" s="20">
        <v>28023.7942</v>
      </c>
      <c r="DM222" s="20">
        <v>11374.070100000001</v>
      </c>
      <c r="DN222" s="20">
        <v>39397.864300000001</v>
      </c>
      <c r="DO222" s="20">
        <v>5020.4718000000003</v>
      </c>
      <c r="DP222" s="20">
        <v>28023.7942</v>
      </c>
      <c r="DQ222" s="20">
        <v>11374.070100000001</v>
      </c>
      <c r="DR222" s="22">
        <v>39397.864300000001</v>
      </c>
      <c r="DS222" s="22">
        <v>0</v>
      </c>
      <c r="DT222" s="22">
        <v>0</v>
      </c>
      <c r="DU222" s="22">
        <v>0</v>
      </c>
      <c r="DV222" s="22">
        <v>0</v>
      </c>
      <c r="DW222" s="52">
        <v>0</v>
      </c>
      <c r="DX222" s="52">
        <v>0</v>
      </c>
      <c r="DY222" s="52">
        <v>0</v>
      </c>
      <c r="DZ222" s="52">
        <v>17</v>
      </c>
      <c r="EA222" s="52">
        <v>0</v>
      </c>
      <c r="EB222" s="52">
        <v>0</v>
      </c>
      <c r="EC222" s="52">
        <v>0</v>
      </c>
      <c r="ED222" s="52">
        <v>17</v>
      </c>
      <c r="EE222" s="52">
        <v>0</v>
      </c>
      <c r="EF222" s="52">
        <v>0</v>
      </c>
      <c r="EG222" s="52">
        <v>0</v>
      </c>
      <c r="EH222" s="52">
        <v>100</v>
      </c>
      <c r="EI222" s="52">
        <v>17</v>
      </c>
      <c r="EJ222" s="52">
        <v>17</v>
      </c>
      <c r="EK222" s="52">
        <v>100</v>
      </c>
    </row>
    <row r="223" spans="1:141" s="23" customFormat="1" ht="25.5" x14ac:dyDescent="0.2">
      <c r="A223" s="31">
        <v>93255</v>
      </c>
      <c r="B223" s="13" t="s">
        <v>361</v>
      </c>
      <c r="C223" s="14" t="s">
        <v>847</v>
      </c>
      <c r="D223" s="14" t="s">
        <v>1112</v>
      </c>
      <c r="E223" s="34">
        <v>1</v>
      </c>
      <c r="F223" s="36">
        <v>41</v>
      </c>
      <c r="G223" s="16">
        <v>1012</v>
      </c>
      <c r="H223" s="41">
        <v>67795</v>
      </c>
      <c r="I223" s="41">
        <v>2381688</v>
      </c>
      <c r="J223" s="59" t="s">
        <v>2605</v>
      </c>
      <c r="K223" s="17" t="s">
        <v>2042</v>
      </c>
      <c r="L223" s="47" t="s">
        <v>2073</v>
      </c>
      <c r="M223" s="47" t="s">
        <v>2113</v>
      </c>
      <c r="N223" s="18">
        <v>0</v>
      </c>
      <c r="O223" s="13" t="str">
        <f>VLOOKUP(A:A,[1]ProjectInfoPivot!$1:$1048576,51,FALSE)</f>
        <v>Business Incentive Rate</v>
      </c>
      <c r="P223" s="54">
        <v>31</v>
      </c>
      <c r="Q223" s="54">
        <v>3</v>
      </c>
      <c r="R223" s="54">
        <v>9115</v>
      </c>
      <c r="S223" s="54">
        <v>802</v>
      </c>
      <c r="T223" s="54">
        <v>4158</v>
      </c>
      <c r="U223" s="54">
        <v>14109</v>
      </c>
      <c r="V223" s="54">
        <v>14091</v>
      </c>
      <c r="W223" s="54">
        <v>0</v>
      </c>
      <c r="X223" s="54">
        <v>0</v>
      </c>
      <c r="Y223" s="54">
        <v>9775</v>
      </c>
      <c r="Z223" s="54">
        <v>0</v>
      </c>
      <c r="AA223" s="54">
        <v>84</v>
      </c>
      <c r="AB223" s="54">
        <v>2</v>
      </c>
      <c r="AC223" s="54">
        <v>0</v>
      </c>
      <c r="AD223" s="54">
        <v>0</v>
      </c>
      <c r="AE223" s="54">
        <v>13</v>
      </c>
      <c r="AF223" s="54">
        <v>47</v>
      </c>
      <c r="AG223" s="54" t="s">
        <v>2480</v>
      </c>
      <c r="AH223" s="54" t="s">
        <v>2481</v>
      </c>
      <c r="AI223" s="20">
        <v>5850.5668999999998</v>
      </c>
      <c r="AJ223" s="20">
        <v>47559.667600000001</v>
      </c>
      <c r="AK223" s="20">
        <v>11255.2405</v>
      </c>
      <c r="AL223" s="20">
        <v>58814.908100000001</v>
      </c>
      <c r="AM223" s="20">
        <v>10865.338599999999</v>
      </c>
      <c r="AN223" s="20">
        <v>87706.6734</v>
      </c>
      <c r="AO223" s="20">
        <v>20902.5897</v>
      </c>
      <c r="AP223" s="21">
        <v>108609.2631</v>
      </c>
      <c r="AQ223" s="20">
        <v>0</v>
      </c>
      <c r="AR223" s="20">
        <v>0</v>
      </c>
      <c r="AS223" s="20">
        <v>0</v>
      </c>
      <c r="AT223" s="21">
        <v>0</v>
      </c>
      <c r="AU223" s="20">
        <v>0</v>
      </c>
      <c r="AV223" s="20">
        <v>0</v>
      </c>
      <c r="AW223" s="20">
        <v>0</v>
      </c>
      <c r="AX223" s="21">
        <v>0</v>
      </c>
      <c r="AY223" s="20">
        <v>0</v>
      </c>
      <c r="AZ223" s="20">
        <v>0</v>
      </c>
      <c r="BA223" s="20">
        <v>0</v>
      </c>
      <c r="BB223" s="21">
        <v>0</v>
      </c>
      <c r="BC223" s="20">
        <v>62247.790699999998</v>
      </c>
      <c r="BD223" s="20">
        <v>278820.5098</v>
      </c>
      <c r="BE223" s="20">
        <v>119751.447</v>
      </c>
      <c r="BF223" s="21">
        <v>398571.95679999999</v>
      </c>
      <c r="BG223" s="20">
        <v>115603.0398</v>
      </c>
      <c r="BH223" s="20">
        <v>517809.51860000001</v>
      </c>
      <c r="BI223" s="20">
        <v>222395.54440000001</v>
      </c>
      <c r="BJ223" s="21">
        <v>740205.06300000008</v>
      </c>
      <c r="BK223" s="20">
        <v>194566.736</v>
      </c>
      <c r="BL223" s="20">
        <v>931896.36939999997</v>
      </c>
      <c r="BM223" s="20">
        <v>374304.82160000002</v>
      </c>
      <c r="BN223" s="21">
        <v>1306201.1910000001</v>
      </c>
      <c r="BO223" s="20">
        <v>206243.05499999999</v>
      </c>
      <c r="BP223" s="20">
        <v>1130340.5183000001</v>
      </c>
      <c r="BQ223" s="20">
        <v>396767.56420000002</v>
      </c>
      <c r="BR223" s="21">
        <v>1527108.0825</v>
      </c>
      <c r="BS223" s="20">
        <v>0</v>
      </c>
      <c r="BT223" s="20">
        <v>0</v>
      </c>
      <c r="BU223" s="20">
        <v>0</v>
      </c>
      <c r="BV223" s="21">
        <v>0</v>
      </c>
      <c r="BW223" s="20">
        <f>VLOOKUP(A:A,[1]AssistancePivot!$1:$1048576,32,FALSE)</f>
        <v>45.392499999999998</v>
      </c>
      <c r="BX223" s="20">
        <f>VLOOKUP(A:A,[1]AssistancePivot!$1:$1048576,33,FALSE)</f>
        <v>422.23570000000001</v>
      </c>
      <c r="BY223" s="20">
        <f>VLOOKUP(A:A,[1]AssistancePivot!$1:$1048576,34,FALSE)</f>
        <v>87.325400000000002</v>
      </c>
      <c r="BZ223" s="20">
        <f>Table2[[#This Row],[Energy Tax Savings Through FY18]]+Table2[[#This Row],[Energy Tax Savings FY19 and After]]</f>
        <v>509.56110000000001</v>
      </c>
      <c r="CA223" s="20">
        <v>0</v>
      </c>
      <c r="CB223" s="20">
        <v>0</v>
      </c>
      <c r="CC223" s="20">
        <v>0</v>
      </c>
      <c r="CD223" s="21">
        <v>0</v>
      </c>
      <c r="CE223" s="20">
        <v>173660.742</v>
      </c>
      <c r="CF223" s="20">
        <v>866279.44039999996</v>
      </c>
      <c r="CG223" s="20">
        <v>334086.15669999999</v>
      </c>
      <c r="CH223" s="21">
        <v>1200365.5970999999</v>
      </c>
      <c r="CI223" s="20">
        <v>379858.4045</v>
      </c>
      <c r="CJ223" s="20">
        <v>1996197.723</v>
      </c>
      <c r="CK223" s="20">
        <v>730766.39549999998</v>
      </c>
      <c r="CL223" s="21">
        <v>2726964.1184999999</v>
      </c>
      <c r="CM223" s="20">
        <v>45.392499999999998</v>
      </c>
      <c r="CN223" s="20">
        <v>422.23570000000001</v>
      </c>
      <c r="CO223" s="20">
        <v>87.325400000000002</v>
      </c>
      <c r="CP223" s="21">
        <v>509.56110000000001</v>
      </c>
      <c r="CQ223" s="20">
        <v>0</v>
      </c>
      <c r="CR223" s="20">
        <v>0</v>
      </c>
      <c r="CS223" s="20">
        <v>0</v>
      </c>
      <c r="CT223" s="21">
        <v>0</v>
      </c>
      <c r="CU223" s="20">
        <v>0</v>
      </c>
      <c r="CV223" s="20">
        <v>0</v>
      </c>
      <c r="CW223" s="20">
        <v>0</v>
      </c>
      <c r="CX223" s="21">
        <v>0</v>
      </c>
      <c r="CY223" s="20">
        <v>45.392499999999998</v>
      </c>
      <c r="CZ223" s="20">
        <v>422.23570000000001</v>
      </c>
      <c r="DA223" s="20">
        <v>87.325400000000002</v>
      </c>
      <c r="DB223" s="21">
        <v>509.56110000000001</v>
      </c>
      <c r="DC223" s="20">
        <v>222958.96049999999</v>
      </c>
      <c r="DD223" s="20">
        <v>1265606.8592999999</v>
      </c>
      <c r="DE223" s="20">
        <v>428925.39439999999</v>
      </c>
      <c r="DF223" s="21">
        <v>1694532.2536999998</v>
      </c>
      <c r="DG223" s="20">
        <v>351511.57250000001</v>
      </c>
      <c r="DH223" s="20">
        <v>1662909.4687999999</v>
      </c>
      <c r="DI223" s="20">
        <v>676233.14809999999</v>
      </c>
      <c r="DJ223" s="21">
        <v>2339142.6168999998</v>
      </c>
      <c r="DK223" s="20">
        <v>574470.53300000005</v>
      </c>
      <c r="DL223" s="20">
        <v>2928516.3281</v>
      </c>
      <c r="DM223" s="20">
        <v>1105158.5425</v>
      </c>
      <c r="DN223" s="20">
        <v>4033674.8706</v>
      </c>
      <c r="DO223" s="20">
        <v>574425.14049999998</v>
      </c>
      <c r="DP223" s="20">
        <v>2928094.0924</v>
      </c>
      <c r="DQ223" s="20">
        <v>1105071.2171</v>
      </c>
      <c r="DR223" s="22">
        <v>4033165.3095</v>
      </c>
      <c r="DS223" s="22">
        <v>0</v>
      </c>
      <c r="DT223" s="22">
        <v>650.11839999999995</v>
      </c>
      <c r="DU223" s="22">
        <v>0</v>
      </c>
      <c r="DV223" s="22">
        <v>0</v>
      </c>
      <c r="DW223" s="52">
        <v>0</v>
      </c>
      <c r="DX223" s="52">
        <v>0</v>
      </c>
      <c r="DY223" s="52">
        <v>0</v>
      </c>
      <c r="DZ223" s="52">
        <v>9807</v>
      </c>
      <c r="EA223" s="52">
        <v>0</v>
      </c>
      <c r="EB223" s="52">
        <v>0</v>
      </c>
      <c r="EC223" s="52">
        <v>0</v>
      </c>
      <c r="ED223" s="52">
        <v>9807</v>
      </c>
      <c r="EE223" s="52">
        <v>0</v>
      </c>
      <c r="EF223" s="52">
        <v>0</v>
      </c>
      <c r="EG223" s="52">
        <v>0</v>
      </c>
      <c r="EH223" s="52">
        <v>100</v>
      </c>
      <c r="EI223" s="52">
        <v>9807</v>
      </c>
      <c r="EJ223" s="52">
        <v>9807</v>
      </c>
      <c r="EK223" s="52">
        <v>100</v>
      </c>
    </row>
    <row r="224" spans="1:141" s="23" customFormat="1" x14ac:dyDescent="0.2">
      <c r="A224" s="31">
        <v>93278</v>
      </c>
      <c r="B224" s="13" t="s">
        <v>362</v>
      </c>
      <c r="C224" s="14" t="s">
        <v>848</v>
      </c>
      <c r="D224" s="14" t="s">
        <v>1110</v>
      </c>
      <c r="E224" s="34">
        <v>26</v>
      </c>
      <c r="F224" s="36">
        <v>289</v>
      </c>
      <c r="G224" s="16">
        <v>40</v>
      </c>
      <c r="H224" s="41">
        <v>7533</v>
      </c>
      <c r="I224" s="41">
        <v>14652</v>
      </c>
      <c r="J224" s="59" t="s">
        <v>2519</v>
      </c>
      <c r="K224" s="17" t="s">
        <v>1837</v>
      </c>
      <c r="L224" s="47" t="s">
        <v>2114</v>
      </c>
      <c r="M224" s="47" t="s">
        <v>2095</v>
      </c>
      <c r="N224" s="18">
        <v>3390500</v>
      </c>
      <c r="O224" s="13" t="str">
        <f>VLOOKUP(A:A,[1]ProjectInfoPivot!$1:$1048576,51,FALSE)</f>
        <v>Mortgage Recording Tax, Payment In Lieu Of Taxes, Sales Tax</v>
      </c>
      <c r="P224" s="54">
        <v>0</v>
      </c>
      <c r="Q224" s="54">
        <v>1</v>
      </c>
      <c r="R224" s="54">
        <v>14</v>
      </c>
      <c r="S224" s="54">
        <v>0</v>
      </c>
      <c r="T224" s="54">
        <v>0</v>
      </c>
      <c r="U224" s="54">
        <v>15</v>
      </c>
      <c r="V224" s="54">
        <v>14</v>
      </c>
      <c r="W224" s="54">
        <v>0</v>
      </c>
      <c r="X224" s="54">
        <v>0</v>
      </c>
      <c r="Y224" s="54">
        <v>0</v>
      </c>
      <c r="Z224" s="54">
        <v>2</v>
      </c>
      <c r="AA224" s="54">
        <v>0</v>
      </c>
      <c r="AB224" s="54">
        <v>0</v>
      </c>
      <c r="AC224" s="54">
        <v>0</v>
      </c>
      <c r="AD224" s="54">
        <v>0</v>
      </c>
      <c r="AE224" s="54">
        <v>0</v>
      </c>
      <c r="AF224" s="54">
        <v>100</v>
      </c>
      <c r="AG224" s="54" t="s">
        <v>2481</v>
      </c>
      <c r="AH224" s="54" t="s">
        <v>2481</v>
      </c>
      <c r="AI224" s="20">
        <v>8.6004000000000005</v>
      </c>
      <c r="AJ224" s="20">
        <v>104.607</v>
      </c>
      <c r="AK224" s="20">
        <v>4.5692000000000004</v>
      </c>
      <c r="AL224" s="20">
        <v>109.17619999999999</v>
      </c>
      <c r="AM224" s="20">
        <v>49.882599999999996</v>
      </c>
      <c r="AN224" s="20">
        <v>290.18610000000001</v>
      </c>
      <c r="AO224" s="20">
        <v>26.5015</v>
      </c>
      <c r="AP224" s="21">
        <v>316.68760000000003</v>
      </c>
      <c r="AQ224" s="20">
        <v>0</v>
      </c>
      <c r="AR224" s="20">
        <v>35.683300000000003</v>
      </c>
      <c r="AS224" s="20">
        <v>0</v>
      </c>
      <c r="AT224" s="21">
        <v>35.683300000000003</v>
      </c>
      <c r="AU224" s="20">
        <v>48.162799999999997</v>
      </c>
      <c r="AV224" s="20">
        <v>260.9982</v>
      </c>
      <c r="AW224" s="20">
        <v>25.587800000000001</v>
      </c>
      <c r="AX224" s="21">
        <v>286.58600000000001</v>
      </c>
      <c r="AY224" s="20">
        <v>0</v>
      </c>
      <c r="AZ224" s="20">
        <v>35.683300000000003</v>
      </c>
      <c r="BA224" s="20">
        <v>0</v>
      </c>
      <c r="BB224" s="21">
        <v>35.683300000000003</v>
      </c>
      <c r="BC224" s="20">
        <v>16.014199999999999</v>
      </c>
      <c r="BD224" s="20">
        <v>202.17330000000001</v>
      </c>
      <c r="BE224" s="20">
        <v>8.5079999999999991</v>
      </c>
      <c r="BF224" s="21">
        <v>210.68130000000002</v>
      </c>
      <c r="BG224" s="20">
        <v>29.7407</v>
      </c>
      <c r="BH224" s="20">
        <v>375.46469999999999</v>
      </c>
      <c r="BI224" s="20">
        <v>15.800599999999999</v>
      </c>
      <c r="BJ224" s="21">
        <v>391.26529999999997</v>
      </c>
      <c r="BK224" s="20">
        <v>56.075099999999999</v>
      </c>
      <c r="BL224" s="20">
        <v>711.43290000000002</v>
      </c>
      <c r="BM224" s="20">
        <v>29.791499999999999</v>
      </c>
      <c r="BN224" s="21">
        <v>741.22440000000006</v>
      </c>
      <c r="BO224" s="20">
        <v>98.355800000000002</v>
      </c>
      <c r="BP224" s="20">
        <v>1363.0499</v>
      </c>
      <c r="BQ224" s="20">
        <v>52.254300000000001</v>
      </c>
      <c r="BR224" s="21">
        <v>1415.3042</v>
      </c>
      <c r="BS224" s="20">
        <v>0</v>
      </c>
      <c r="BT224" s="20">
        <v>72.825400000000002</v>
      </c>
      <c r="BU224" s="20">
        <v>0</v>
      </c>
      <c r="BV224" s="21">
        <v>72.825400000000002</v>
      </c>
      <c r="BW224" s="20">
        <f>VLOOKUP(A:A,[1]AssistancePivot!$1:$1048576,32,FALSE)</f>
        <v>0</v>
      </c>
      <c r="BX224" s="20">
        <f>VLOOKUP(A:A,[1]AssistancePivot!$1:$1048576,33,FALSE)</f>
        <v>0</v>
      </c>
      <c r="BY224" s="20">
        <f>VLOOKUP(A:A,[1]AssistancePivot!$1:$1048576,34,FALSE)</f>
        <v>0</v>
      </c>
      <c r="BZ224" s="20">
        <f>Table2[[#This Row],[Energy Tax Savings Through FY18]]+Table2[[#This Row],[Energy Tax Savings FY19 and After]]</f>
        <v>0</v>
      </c>
      <c r="CA224" s="20">
        <v>0</v>
      </c>
      <c r="CB224" s="20">
        <v>0</v>
      </c>
      <c r="CC224" s="20">
        <v>0</v>
      </c>
      <c r="CD224" s="21">
        <v>0</v>
      </c>
      <c r="CE224" s="20">
        <v>49.997</v>
      </c>
      <c r="CF224" s="20">
        <v>729.47590000000002</v>
      </c>
      <c r="CG224" s="20">
        <v>26.5623</v>
      </c>
      <c r="CH224" s="21">
        <v>756.03820000000007</v>
      </c>
      <c r="CI224" s="20">
        <v>148.3528</v>
      </c>
      <c r="CJ224" s="20">
        <v>2019.7003999999999</v>
      </c>
      <c r="CK224" s="20">
        <v>78.816599999999994</v>
      </c>
      <c r="CL224" s="21">
        <v>2098.5169999999998</v>
      </c>
      <c r="CM224" s="20">
        <v>48.162799999999997</v>
      </c>
      <c r="CN224" s="20">
        <v>369.50689999999997</v>
      </c>
      <c r="CO224" s="20">
        <v>25.587800000000001</v>
      </c>
      <c r="CP224" s="21">
        <v>395.09469999999999</v>
      </c>
      <c r="CQ224" s="20">
        <v>0</v>
      </c>
      <c r="CR224" s="20">
        <v>0</v>
      </c>
      <c r="CS224" s="20">
        <v>0</v>
      </c>
      <c r="CT224" s="21">
        <v>0</v>
      </c>
      <c r="CU224" s="20">
        <v>0</v>
      </c>
      <c r="CV224" s="20">
        <v>0</v>
      </c>
      <c r="CW224" s="20">
        <v>0</v>
      </c>
      <c r="CX224" s="21">
        <v>0</v>
      </c>
      <c r="CY224" s="20">
        <v>48.162799999999997</v>
      </c>
      <c r="CZ224" s="20">
        <v>369.50689999999997</v>
      </c>
      <c r="DA224" s="20">
        <v>25.587800000000001</v>
      </c>
      <c r="DB224" s="21">
        <v>395.09469999999999</v>
      </c>
      <c r="DC224" s="20">
        <v>156.83879999999999</v>
      </c>
      <c r="DD224" s="20">
        <v>1793.5263</v>
      </c>
      <c r="DE224" s="20">
        <v>83.325000000000003</v>
      </c>
      <c r="DF224" s="21">
        <v>1876.8513</v>
      </c>
      <c r="DG224" s="20">
        <v>95.751900000000006</v>
      </c>
      <c r="DH224" s="20">
        <v>1307.1139000000001</v>
      </c>
      <c r="DI224" s="20">
        <v>50.870899999999999</v>
      </c>
      <c r="DJ224" s="21">
        <v>1357.9848</v>
      </c>
      <c r="DK224" s="20">
        <v>252.5907</v>
      </c>
      <c r="DL224" s="20">
        <v>3100.6401999999998</v>
      </c>
      <c r="DM224" s="20">
        <v>134.19589999999999</v>
      </c>
      <c r="DN224" s="20">
        <v>3234.8361</v>
      </c>
      <c r="DO224" s="20">
        <v>204.42789999999999</v>
      </c>
      <c r="DP224" s="20">
        <v>2731.1333</v>
      </c>
      <c r="DQ224" s="20">
        <v>108.60809999999999</v>
      </c>
      <c r="DR224" s="22">
        <v>2839.7413999999999</v>
      </c>
      <c r="DS224" s="22">
        <v>0</v>
      </c>
      <c r="DT224" s="22">
        <v>0</v>
      </c>
      <c r="DU224" s="22">
        <v>1.5</v>
      </c>
      <c r="DV224" s="22">
        <v>0</v>
      </c>
      <c r="DW224" s="52">
        <v>15</v>
      </c>
      <c r="DX224" s="52">
        <v>0</v>
      </c>
      <c r="DY224" s="52">
        <v>0</v>
      </c>
      <c r="DZ224" s="52">
        <v>0</v>
      </c>
      <c r="EA224" s="52">
        <v>15</v>
      </c>
      <c r="EB224" s="52">
        <v>0</v>
      </c>
      <c r="EC224" s="52">
        <v>0</v>
      </c>
      <c r="ED224" s="52">
        <v>0</v>
      </c>
      <c r="EE224" s="52">
        <v>100</v>
      </c>
      <c r="EF224" s="52">
        <v>0</v>
      </c>
      <c r="EG224" s="52">
        <v>0</v>
      </c>
      <c r="EH224" s="52">
        <v>0</v>
      </c>
      <c r="EI224" s="52">
        <v>15</v>
      </c>
      <c r="EJ224" s="52">
        <v>15</v>
      </c>
      <c r="EK224" s="52">
        <v>100</v>
      </c>
    </row>
    <row r="225" spans="1:141" s="23" customFormat="1" x14ac:dyDescent="0.2">
      <c r="A225" s="31">
        <v>93280</v>
      </c>
      <c r="B225" s="13" t="s">
        <v>363</v>
      </c>
      <c r="C225" s="14" t="s">
        <v>849</v>
      </c>
      <c r="D225" s="14" t="s">
        <v>1110</v>
      </c>
      <c r="E225" s="34">
        <v>30</v>
      </c>
      <c r="F225" s="36">
        <v>3810</v>
      </c>
      <c r="G225" s="16">
        <v>420</v>
      </c>
      <c r="H225" s="41">
        <v>50940</v>
      </c>
      <c r="I225" s="41">
        <v>34830</v>
      </c>
      <c r="J225" s="59" t="s">
        <v>2541</v>
      </c>
      <c r="K225" s="17" t="s">
        <v>1857</v>
      </c>
      <c r="L225" s="47" t="s">
        <v>2115</v>
      </c>
      <c r="M225" s="47" t="s">
        <v>2095</v>
      </c>
      <c r="N225" s="18">
        <v>9000000</v>
      </c>
      <c r="O225" s="13" t="str">
        <f>VLOOKUP(A:A,[1]ProjectInfoPivot!$1:$1048576,51,FALSE)</f>
        <v>Mortgage Recording Tax, Payment In Lieu Of Taxes, Sales Tax, Tax Exempt Bonds</v>
      </c>
      <c r="P225" s="54">
        <v>1</v>
      </c>
      <c r="Q225" s="54">
        <v>0</v>
      </c>
      <c r="R225" s="54">
        <v>143</v>
      </c>
      <c r="S225" s="54">
        <v>0</v>
      </c>
      <c r="T225" s="54">
        <v>0</v>
      </c>
      <c r="U225" s="54">
        <v>144</v>
      </c>
      <c r="V225" s="54">
        <v>143</v>
      </c>
      <c r="W225" s="54">
        <v>0</v>
      </c>
      <c r="X225" s="54">
        <v>0</v>
      </c>
      <c r="Y225" s="54">
        <v>107</v>
      </c>
      <c r="Z225" s="54">
        <v>13</v>
      </c>
      <c r="AA225" s="54">
        <v>0</v>
      </c>
      <c r="AB225" s="54">
        <v>0</v>
      </c>
      <c r="AC225" s="54">
        <v>0</v>
      </c>
      <c r="AD225" s="54">
        <v>0</v>
      </c>
      <c r="AE225" s="54">
        <v>0</v>
      </c>
      <c r="AF225" s="54">
        <v>82</v>
      </c>
      <c r="AG225" s="54" t="s">
        <v>2480</v>
      </c>
      <c r="AH225" s="54" t="s">
        <v>2481</v>
      </c>
      <c r="AI225" s="20">
        <v>47.981400000000001</v>
      </c>
      <c r="AJ225" s="20">
        <v>388.31079999999997</v>
      </c>
      <c r="AK225" s="20">
        <v>320.29430000000002</v>
      </c>
      <c r="AL225" s="20">
        <v>708.60509999999999</v>
      </c>
      <c r="AM225" s="20">
        <v>101.30419999999999</v>
      </c>
      <c r="AN225" s="20">
        <v>509.75850000000003</v>
      </c>
      <c r="AO225" s="20">
        <v>676.24469999999997</v>
      </c>
      <c r="AP225" s="21">
        <v>1186.0032000000001</v>
      </c>
      <c r="AQ225" s="20">
        <v>0</v>
      </c>
      <c r="AR225" s="20">
        <v>160.77600000000001</v>
      </c>
      <c r="AS225" s="20">
        <v>0</v>
      </c>
      <c r="AT225" s="21">
        <v>160.77600000000001</v>
      </c>
      <c r="AU225" s="20">
        <v>72.42</v>
      </c>
      <c r="AV225" s="20">
        <v>431.22649999999999</v>
      </c>
      <c r="AW225" s="20">
        <v>483.4314</v>
      </c>
      <c r="AX225" s="21">
        <v>914.65789999999993</v>
      </c>
      <c r="AY225" s="20">
        <v>0</v>
      </c>
      <c r="AZ225" s="20">
        <v>160.77600000000001</v>
      </c>
      <c r="BA225" s="20">
        <v>0</v>
      </c>
      <c r="BB225" s="21">
        <v>160.77600000000001</v>
      </c>
      <c r="BC225" s="20">
        <v>185.61949999999999</v>
      </c>
      <c r="BD225" s="20">
        <v>862.35230000000001</v>
      </c>
      <c r="BE225" s="20">
        <v>1239.0835</v>
      </c>
      <c r="BF225" s="21">
        <v>2101.4358000000002</v>
      </c>
      <c r="BG225" s="20">
        <v>344.72190000000001</v>
      </c>
      <c r="BH225" s="20">
        <v>1601.5110999999999</v>
      </c>
      <c r="BI225" s="20">
        <v>2301.1554000000001</v>
      </c>
      <c r="BJ225" s="21">
        <v>3902.6665000000003</v>
      </c>
      <c r="BK225" s="20">
        <v>607.20699999999999</v>
      </c>
      <c r="BL225" s="20">
        <v>2930.7062000000001</v>
      </c>
      <c r="BM225" s="20">
        <v>4053.3465000000001</v>
      </c>
      <c r="BN225" s="21">
        <v>6984.0527000000002</v>
      </c>
      <c r="BO225" s="20">
        <v>1519.4843000000001</v>
      </c>
      <c r="BP225" s="20">
        <v>6895.9265999999998</v>
      </c>
      <c r="BQ225" s="20">
        <v>10143.1566</v>
      </c>
      <c r="BR225" s="21">
        <v>17039.083200000001</v>
      </c>
      <c r="BS225" s="20">
        <v>0</v>
      </c>
      <c r="BT225" s="20">
        <v>66.829099999999997</v>
      </c>
      <c r="BU225" s="20">
        <v>0</v>
      </c>
      <c r="BV225" s="21">
        <v>66.829099999999997</v>
      </c>
      <c r="BW225" s="20">
        <f>VLOOKUP(A:A,[1]AssistancePivot!$1:$1048576,32,FALSE)</f>
        <v>0</v>
      </c>
      <c r="BX225" s="20">
        <f>VLOOKUP(A:A,[1]AssistancePivot!$1:$1048576,33,FALSE)</f>
        <v>0</v>
      </c>
      <c r="BY225" s="20">
        <f>VLOOKUP(A:A,[1]AssistancePivot!$1:$1048576,34,FALSE)</f>
        <v>0</v>
      </c>
      <c r="BZ225" s="20">
        <f>Table2[[#This Row],[Energy Tax Savings Through FY18]]+Table2[[#This Row],[Energy Tax Savings FY19 and After]]</f>
        <v>0</v>
      </c>
      <c r="CA225" s="20">
        <v>6.0061</v>
      </c>
      <c r="CB225" s="20">
        <v>60.7164</v>
      </c>
      <c r="CC225" s="20">
        <v>31.300999999999998</v>
      </c>
      <c r="CD225" s="21">
        <v>92.017399999999995</v>
      </c>
      <c r="CE225" s="20">
        <v>579.51189999999997</v>
      </c>
      <c r="CF225" s="20">
        <v>3020.7905000000001</v>
      </c>
      <c r="CG225" s="20">
        <v>3868.47</v>
      </c>
      <c r="CH225" s="21">
        <v>6889.2605000000003</v>
      </c>
      <c r="CI225" s="20">
        <v>2092.9901</v>
      </c>
      <c r="CJ225" s="20">
        <v>9789.1715999999997</v>
      </c>
      <c r="CK225" s="20">
        <v>13980.3256</v>
      </c>
      <c r="CL225" s="21">
        <v>23769.497199999998</v>
      </c>
      <c r="CM225" s="20">
        <v>78.426100000000005</v>
      </c>
      <c r="CN225" s="20">
        <v>719.548</v>
      </c>
      <c r="CO225" s="20">
        <v>514.73239999999998</v>
      </c>
      <c r="CP225" s="21">
        <v>1234.2804000000001</v>
      </c>
      <c r="CQ225" s="20">
        <v>0</v>
      </c>
      <c r="CR225" s="20">
        <v>0</v>
      </c>
      <c r="CS225" s="20">
        <v>0</v>
      </c>
      <c r="CT225" s="21">
        <v>0</v>
      </c>
      <c r="CU225" s="20">
        <v>0</v>
      </c>
      <c r="CV225" s="20">
        <v>0</v>
      </c>
      <c r="CW225" s="20">
        <v>0</v>
      </c>
      <c r="CX225" s="21">
        <v>0</v>
      </c>
      <c r="CY225" s="20">
        <v>78.426100000000005</v>
      </c>
      <c r="CZ225" s="20">
        <v>719.548</v>
      </c>
      <c r="DA225" s="20">
        <v>514.73239999999998</v>
      </c>
      <c r="DB225" s="21">
        <v>1234.2804000000001</v>
      </c>
      <c r="DC225" s="20">
        <v>1668.7699</v>
      </c>
      <c r="DD225" s="20">
        <v>7954.7718999999997</v>
      </c>
      <c r="DE225" s="20">
        <v>11139.695599999999</v>
      </c>
      <c r="DF225" s="21">
        <v>19094.467499999999</v>
      </c>
      <c r="DG225" s="20">
        <v>1109.8533</v>
      </c>
      <c r="DH225" s="20">
        <v>5484.6539000000002</v>
      </c>
      <c r="DI225" s="20">
        <v>7408.7088999999996</v>
      </c>
      <c r="DJ225" s="21">
        <v>12893.362799999999</v>
      </c>
      <c r="DK225" s="20">
        <v>2778.6232</v>
      </c>
      <c r="DL225" s="20">
        <v>13439.425800000001</v>
      </c>
      <c r="DM225" s="20">
        <v>18548.404500000001</v>
      </c>
      <c r="DN225" s="20">
        <v>31987.830300000001</v>
      </c>
      <c r="DO225" s="20">
        <v>2700.1970999999999</v>
      </c>
      <c r="DP225" s="20">
        <v>12719.8778</v>
      </c>
      <c r="DQ225" s="20">
        <v>18033.6721</v>
      </c>
      <c r="DR225" s="22">
        <v>30753.549899999998</v>
      </c>
      <c r="DS225" s="22">
        <v>0</v>
      </c>
      <c r="DT225" s="22">
        <v>0</v>
      </c>
      <c r="DU225" s="22">
        <v>0</v>
      </c>
      <c r="DV225" s="22">
        <v>0</v>
      </c>
      <c r="DW225" s="52">
        <v>0</v>
      </c>
      <c r="DX225" s="52">
        <v>0</v>
      </c>
      <c r="DY225" s="52">
        <v>0</v>
      </c>
      <c r="DZ225" s="52">
        <v>143</v>
      </c>
      <c r="EA225" s="52">
        <v>0</v>
      </c>
      <c r="EB225" s="52">
        <v>0</v>
      </c>
      <c r="EC225" s="52">
        <v>0</v>
      </c>
      <c r="ED225" s="52">
        <v>143</v>
      </c>
      <c r="EE225" s="52">
        <v>0</v>
      </c>
      <c r="EF225" s="52">
        <v>0</v>
      </c>
      <c r="EG225" s="52">
        <v>0</v>
      </c>
      <c r="EH225" s="52">
        <v>100</v>
      </c>
      <c r="EI225" s="52">
        <v>143</v>
      </c>
      <c r="EJ225" s="52">
        <v>143</v>
      </c>
      <c r="EK225" s="52">
        <v>100</v>
      </c>
    </row>
    <row r="226" spans="1:141" s="23" customFormat="1" ht="25.5" x14ac:dyDescent="0.2">
      <c r="A226" s="31">
        <v>93281</v>
      </c>
      <c r="B226" s="13" t="s">
        <v>364</v>
      </c>
      <c r="C226" s="14" t="s">
        <v>850</v>
      </c>
      <c r="D226" s="14" t="s">
        <v>1110</v>
      </c>
      <c r="E226" s="34">
        <v>30</v>
      </c>
      <c r="F226" s="36">
        <v>2602</v>
      </c>
      <c r="G226" s="16">
        <v>100</v>
      </c>
      <c r="H226" s="41">
        <v>71419</v>
      </c>
      <c r="I226" s="41">
        <v>54600</v>
      </c>
      <c r="J226" s="59" t="s">
        <v>2590</v>
      </c>
      <c r="K226" s="17" t="s">
        <v>1837</v>
      </c>
      <c r="L226" s="47" t="s">
        <v>2116</v>
      </c>
      <c r="M226" s="47" t="s">
        <v>2095</v>
      </c>
      <c r="N226" s="18">
        <v>8955000</v>
      </c>
      <c r="O226" s="13" t="str">
        <f>VLOOKUP(A:A,[1]ProjectInfoPivot!$1:$1048576,51,FALSE)</f>
        <v>Mortgage Recording Tax, Payment In Lieu Of Taxes, Sales Tax</v>
      </c>
      <c r="P226" s="54">
        <v>13</v>
      </c>
      <c r="Q226" s="54">
        <v>0</v>
      </c>
      <c r="R226" s="54">
        <v>31</v>
      </c>
      <c r="S226" s="54">
        <v>0</v>
      </c>
      <c r="T226" s="54">
        <v>0</v>
      </c>
      <c r="U226" s="54">
        <v>44</v>
      </c>
      <c r="V226" s="54">
        <v>37</v>
      </c>
      <c r="W226" s="54">
        <v>0</v>
      </c>
      <c r="X226" s="54">
        <v>0</v>
      </c>
      <c r="Y226" s="54">
        <v>0</v>
      </c>
      <c r="Z226" s="54">
        <v>3</v>
      </c>
      <c r="AA226" s="54">
        <v>0</v>
      </c>
      <c r="AB226" s="54">
        <v>0</v>
      </c>
      <c r="AC226" s="54">
        <v>0</v>
      </c>
      <c r="AD226" s="54">
        <v>0</v>
      </c>
      <c r="AE226" s="54">
        <v>0</v>
      </c>
      <c r="AF226" s="54">
        <v>91</v>
      </c>
      <c r="AG226" s="54" t="s">
        <v>2481</v>
      </c>
      <c r="AH226" s="54" t="s">
        <v>2481</v>
      </c>
      <c r="AI226" s="20">
        <v>58.691499999999998</v>
      </c>
      <c r="AJ226" s="20">
        <v>518.30219999999997</v>
      </c>
      <c r="AK226" s="20">
        <v>391.7885</v>
      </c>
      <c r="AL226" s="20">
        <v>910.09069999999997</v>
      </c>
      <c r="AM226" s="20">
        <v>104.8519</v>
      </c>
      <c r="AN226" s="20">
        <v>1230.2375</v>
      </c>
      <c r="AO226" s="20">
        <v>699.92759999999998</v>
      </c>
      <c r="AP226" s="21">
        <v>1930.1650999999999</v>
      </c>
      <c r="AQ226" s="20">
        <v>0</v>
      </c>
      <c r="AR226" s="20">
        <v>133.0051</v>
      </c>
      <c r="AS226" s="20">
        <v>0</v>
      </c>
      <c r="AT226" s="21">
        <v>133.0051</v>
      </c>
      <c r="AU226" s="20">
        <v>64.908299999999997</v>
      </c>
      <c r="AV226" s="20">
        <v>796.02430000000004</v>
      </c>
      <c r="AW226" s="20">
        <v>433.28870000000001</v>
      </c>
      <c r="AX226" s="21">
        <v>1229.3130000000001</v>
      </c>
      <c r="AY226" s="20">
        <v>0</v>
      </c>
      <c r="AZ226" s="20">
        <v>133.0051</v>
      </c>
      <c r="BA226" s="20">
        <v>0</v>
      </c>
      <c r="BB226" s="21">
        <v>133.0051</v>
      </c>
      <c r="BC226" s="20">
        <v>70.158799999999999</v>
      </c>
      <c r="BD226" s="20">
        <v>446.14940000000001</v>
      </c>
      <c r="BE226" s="20">
        <v>468.33789999999999</v>
      </c>
      <c r="BF226" s="21">
        <v>914.4873</v>
      </c>
      <c r="BG226" s="20">
        <v>130.29499999999999</v>
      </c>
      <c r="BH226" s="20">
        <v>828.56309999999996</v>
      </c>
      <c r="BI226" s="20">
        <v>869.77</v>
      </c>
      <c r="BJ226" s="21">
        <v>1698.3330999999998</v>
      </c>
      <c r="BK226" s="20">
        <v>299.08890000000002</v>
      </c>
      <c r="BL226" s="20">
        <v>2227.2278999999999</v>
      </c>
      <c r="BM226" s="20">
        <v>1996.5353</v>
      </c>
      <c r="BN226" s="21">
        <v>4223.7631999999994</v>
      </c>
      <c r="BO226" s="20">
        <v>389.77159999999998</v>
      </c>
      <c r="BP226" s="20">
        <v>2834.7945</v>
      </c>
      <c r="BQ226" s="20">
        <v>2601.8789000000002</v>
      </c>
      <c r="BR226" s="21">
        <v>5436.6733999999997</v>
      </c>
      <c r="BS226" s="20">
        <v>0</v>
      </c>
      <c r="BT226" s="20">
        <v>4.2858999999999998</v>
      </c>
      <c r="BU226" s="20">
        <v>0</v>
      </c>
      <c r="BV226" s="21">
        <v>4.2858999999999998</v>
      </c>
      <c r="BW226" s="20">
        <f>VLOOKUP(A:A,[1]AssistancePivot!$1:$1048576,32,FALSE)</f>
        <v>0</v>
      </c>
      <c r="BX226" s="20">
        <f>VLOOKUP(A:A,[1]AssistancePivot!$1:$1048576,33,FALSE)</f>
        <v>0</v>
      </c>
      <c r="BY226" s="20">
        <f>VLOOKUP(A:A,[1]AssistancePivot!$1:$1048576,34,FALSE)</f>
        <v>0</v>
      </c>
      <c r="BZ226" s="20">
        <f>Table2[[#This Row],[Energy Tax Savings Through FY18]]+Table2[[#This Row],[Energy Tax Savings FY19 and After]]</f>
        <v>0</v>
      </c>
      <c r="CA226" s="20">
        <v>0</v>
      </c>
      <c r="CB226" s="20">
        <v>0</v>
      </c>
      <c r="CC226" s="20">
        <v>0</v>
      </c>
      <c r="CD226" s="21">
        <v>0</v>
      </c>
      <c r="CE226" s="20">
        <v>219.03890000000001</v>
      </c>
      <c r="CF226" s="20">
        <v>1571.835</v>
      </c>
      <c r="CG226" s="20">
        <v>1462.1709000000001</v>
      </c>
      <c r="CH226" s="21">
        <v>3034.0059000000001</v>
      </c>
      <c r="CI226" s="20">
        <v>608.81050000000005</v>
      </c>
      <c r="CJ226" s="20">
        <v>4402.3436000000002</v>
      </c>
      <c r="CK226" s="20">
        <v>4064.0497999999998</v>
      </c>
      <c r="CL226" s="21">
        <v>8466.3934000000008</v>
      </c>
      <c r="CM226" s="20">
        <v>64.908299999999997</v>
      </c>
      <c r="CN226" s="20">
        <v>933.31529999999998</v>
      </c>
      <c r="CO226" s="20">
        <v>433.28870000000001</v>
      </c>
      <c r="CP226" s="21">
        <v>1366.604</v>
      </c>
      <c r="CQ226" s="20">
        <v>0</v>
      </c>
      <c r="CR226" s="20">
        <v>0</v>
      </c>
      <c r="CS226" s="20">
        <v>0</v>
      </c>
      <c r="CT226" s="21">
        <v>0</v>
      </c>
      <c r="CU226" s="20">
        <v>0</v>
      </c>
      <c r="CV226" s="20">
        <v>0</v>
      </c>
      <c r="CW226" s="20">
        <v>0</v>
      </c>
      <c r="CX226" s="21">
        <v>0</v>
      </c>
      <c r="CY226" s="20">
        <v>64.908299999999997</v>
      </c>
      <c r="CZ226" s="20">
        <v>933.31529999999998</v>
      </c>
      <c r="DA226" s="20">
        <v>433.28870000000001</v>
      </c>
      <c r="DB226" s="21">
        <v>1366.604</v>
      </c>
      <c r="DC226" s="20">
        <v>553.31500000000005</v>
      </c>
      <c r="DD226" s="20">
        <v>4716.3392999999996</v>
      </c>
      <c r="DE226" s="20">
        <v>3693.5949999999998</v>
      </c>
      <c r="DF226" s="21">
        <v>8409.934299999999</v>
      </c>
      <c r="DG226" s="20">
        <v>419.49270000000001</v>
      </c>
      <c r="DH226" s="20">
        <v>2846.5475000000001</v>
      </c>
      <c r="DI226" s="20">
        <v>2800.2788</v>
      </c>
      <c r="DJ226" s="21">
        <v>5646.8263000000006</v>
      </c>
      <c r="DK226" s="20">
        <v>972.80769999999995</v>
      </c>
      <c r="DL226" s="20">
        <v>7562.8868000000002</v>
      </c>
      <c r="DM226" s="20">
        <v>6493.8738000000003</v>
      </c>
      <c r="DN226" s="20">
        <v>14056.760600000001</v>
      </c>
      <c r="DO226" s="20">
        <v>907.89940000000001</v>
      </c>
      <c r="DP226" s="20">
        <v>6629.5715</v>
      </c>
      <c r="DQ226" s="20">
        <v>6060.5851000000002</v>
      </c>
      <c r="DR226" s="22">
        <v>12690.1566</v>
      </c>
      <c r="DS226" s="22">
        <v>0</v>
      </c>
      <c r="DT226" s="22">
        <v>0</v>
      </c>
      <c r="DU226" s="22">
        <v>0</v>
      </c>
      <c r="DV226" s="22">
        <v>0</v>
      </c>
      <c r="DW226" s="52">
        <v>0</v>
      </c>
      <c r="DX226" s="52">
        <v>0</v>
      </c>
      <c r="DY226" s="52">
        <v>0</v>
      </c>
      <c r="DZ226" s="52">
        <v>44</v>
      </c>
      <c r="EA226" s="52">
        <v>0</v>
      </c>
      <c r="EB226" s="52">
        <v>0</v>
      </c>
      <c r="EC226" s="52">
        <v>0</v>
      </c>
      <c r="ED226" s="52">
        <v>44</v>
      </c>
      <c r="EE226" s="52">
        <v>0</v>
      </c>
      <c r="EF226" s="52">
        <v>0</v>
      </c>
      <c r="EG226" s="52">
        <v>0</v>
      </c>
      <c r="EH226" s="52">
        <v>100</v>
      </c>
      <c r="EI226" s="52">
        <v>44</v>
      </c>
      <c r="EJ226" s="52">
        <v>44</v>
      </c>
      <c r="EK226" s="52">
        <v>100</v>
      </c>
    </row>
    <row r="227" spans="1:141" s="23" customFormat="1" x14ac:dyDescent="0.2">
      <c r="A227" s="31">
        <v>93282</v>
      </c>
      <c r="B227" s="13" t="s">
        <v>365</v>
      </c>
      <c r="C227" s="14" t="s">
        <v>851</v>
      </c>
      <c r="D227" s="14" t="s">
        <v>1109</v>
      </c>
      <c r="E227" s="34">
        <v>38</v>
      </c>
      <c r="F227" s="36">
        <v>735</v>
      </c>
      <c r="G227" s="16">
        <v>50</v>
      </c>
      <c r="H227" s="41">
        <v>18750</v>
      </c>
      <c r="I227" s="41">
        <v>23750</v>
      </c>
      <c r="J227" s="59" t="s">
        <v>2606</v>
      </c>
      <c r="K227" s="17" t="s">
        <v>1837</v>
      </c>
      <c r="L227" s="47" t="s">
        <v>2117</v>
      </c>
      <c r="M227" s="47" t="s">
        <v>2095</v>
      </c>
      <c r="N227" s="18">
        <v>5700000</v>
      </c>
      <c r="O227" s="13" t="str">
        <f>VLOOKUP(A:A,[1]ProjectInfoPivot!$1:$1048576,51,FALSE)</f>
        <v>Business Incentive Rate, Mortgage Recording Tax, Payment In Lieu Of Taxes, Sales Tax</v>
      </c>
      <c r="P227" s="54">
        <v>0</v>
      </c>
      <c r="Q227" s="54">
        <v>0</v>
      </c>
      <c r="R227" s="54">
        <v>88</v>
      </c>
      <c r="S227" s="54">
        <v>0</v>
      </c>
      <c r="T227" s="54">
        <v>2</v>
      </c>
      <c r="U227" s="54">
        <v>90</v>
      </c>
      <c r="V227" s="54">
        <v>90</v>
      </c>
      <c r="W227" s="54">
        <v>0</v>
      </c>
      <c r="X227" s="54">
        <v>0</v>
      </c>
      <c r="Y227" s="54">
        <v>0</v>
      </c>
      <c r="Z227" s="54">
        <v>4</v>
      </c>
      <c r="AA227" s="54">
        <v>0</v>
      </c>
      <c r="AB227" s="54">
        <v>0</v>
      </c>
      <c r="AC227" s="54">
        <v>0</v>
      </c>
      <c r="AD227" s="54">
        <v>0</v>
      </c>
      <c r="AE227" s="54">
        <v>0</v>
      </c>
      <c r="AF227" s="54">
        <v>99</v>
      </c>
      <c r="AG227" s="54" t="s">
        <v>2480</v>
      </c>
      <c r="AH227" s="54" t="s">
        <v>2481</v>
      </c>
      <c r="AI227" s="20">
        <v>33.949100000000001</v>
      </c>
      <c r="AJ227" s="20">
        <v>244.08519999999999</v>
      </c>
      <c r="AK227" s="20">
        <v>226.62289999999999</v>
      </c>
      <c r="AL227" s="20">
        <v>470.70809999999994</v>
      </c>
      <c r="AM227" s="20">
        <v>48.796199999999999</v>
      </c>
      <c r="AN227" s="20">
        <v>305.62270000000001</v>
      </c>
      <c r="AO227" s="20">
        <v>325.73320000000001</v>
      </c>
      <c r="AP227" s="21">
        <v>631.35590000000002</v>
      </c>
      <c r="AQ227" s="20">
        <v>0</v>
      </c>
      <c r="AR227" s="20">
        <v>85.268699999999995</v>
      </c>
      <c r="AS227" s="20">
        <v>0</v>
      </c>
      <c r="AT227" s="21">
        <v>85.268699999999995</v>
      </c>
      <c r="AU227" s="20">
        <v>55.203699999999998</v>
      </c>
      <c r="AV227" s="20">
        <v>382.99790000000002</v>
      </c>
      <c r="AW227" s="20">
        <v>368.50659999999999</v>
      </c>
      <c r="AX227" s="21">
        <v>751.50450000000001</v>
      </c>
      <c r="AY227" s="20">
        <v>0</v>
      </c>
      <c r="AZ227" s="20">
        <v>85.268699999999995</v>
      </c>
      <c r="BA227" s="20">
        <v>0</v>
      </c>
      <c r="BB227" s="21">
        <v>85.268699999999995</v>
      </c>
      <c r="BC227" s="20">
        <v>96.285899999999998</v>
      </c>
      <c r="BD227" s="20">
        <v>757.59090000000003</v>
      </c>
      <c r="BE227" s="20">
        <v>642.74639999999999</v>
      </c>
      <c r="BF227" s="21">
        <v>1400.3373000000001</v>
      </c>
      <c r="BG227" s="20">
        <v>178.8167</v>
      </c>
      <c r="BH227" s="20">
        <v>1406.9544000000001</v>
      </c>
      <c r="BI227" s="20">
        <v>1193.6723</v>
      </c>
      <c r="BJ227" s="21">
        <v>2600.6266999999998</v>
      </c>
      <c r="BK227" s="20">
        <v>302.64420000000001</v>
      </c>
      <c r="BL227" s="20">
        <v>2331.2552999999998</v>
      </c>
      <c r="BM227" s="20">
        <v>2020.2682</v>
      </c>
      <c r="BN227" s="21">
        <v>4351.5234999999993</v>
      </c>
      <c r="BO227" s="20">
        <v>732.63319999999999</v>
      </c>
      <c r="BP227" s="20">
        <v>6069.4978000000001</v>
      </c>
      <c r="BQ227" s="20">
        <v>4890.6151</v>
      </c>
      <c r="BR227" s="21">
        <v>10960.1129</v>
      </c>
      <c r="BS227" s="20">
        <v>0</v>
      </c>
      <c r="BT227" s="20">
        <v>2.6267999999999998</v>
      </c>
      <c r="BU227" s="20">
        <v>0</v>
      </c>
      <c r="BV227" s="21">
        <v>2.6267999999999998</v>
      </c>
      <c r="BW227" s="20">
        <f>VLOOKUP(A:A,[1]AssistancePivot!$1:$1048576,32,FALSE)</f>
        <v>0</v>
      </c>
      <c r="BX227" s="20">
        <f>VLOOKUP(A:A,[1]AssistancePivot!$1:$1048576,33,FALSE)</f>
        <v>2.4329999999999998</v>
      </c>
      <c r="BY227" s="20">
        <f>VLOOKUP(A:A,[1]AssistancePivot!$1:$1048576,34,FALSE)</f>
        <v>0</v>
      </c>
      <c r="BZ227" s="20">
        <f>Table2[[#This Row],[Energy Tax Savings Through FY18]]+Table2[[#This Row],[Energy Tax Savings FY19 and After]]</f>
        <v>2.4329999999999998</v>
      </c>
      <c r="CA227" s="20">
        <v>0</v>
      </c>
      <c r="CB227" s="20">
        <v>0</v>
      </c>
      <c r="CC227" s="20">
        <v>0</v>
      </c>
      <c r="CD227" s="21">
        <v>0</v>
      </c>
      <c r="CE227" s="20">
        <v>322.41820000000001</v>
      </c>
      <c r="CF227" s="20">
        <v>2945.2660999999998</v>
      </c>
      <c r="CG227" s="20">
        <v>2152.2685000000001</v>
      </c>
      <c r="CH227" s="21">
        <v>5097.5346</v>
      </c>
      <c r="CI227" s="20">
        <v>1055.0514000000001</v>
      </c>
      <c r="CJ227" s="20">
        <v>9009.7041000000008</v>
      </c>
      <c r="CK227" s="20">
        <v>7042.8836000000001</v>
      </c>
      <c r="CL227" s="21">
        <v>16052.5877</v>
      </c>
      <c r="CM227" s="20">
        <v>55.203699999999998</v>
      </c>
      <c r="CN227" s="20">
        <v>473.32639999999998</v>
      </c>
      <c r="CO227" s="20">
        <v>368.50659999999999</v>
      </c>
      <c r="CP227" s="21">
        <v>841.83299999999997</v>
      </c>
      <c r="CQ227" s="20">
        <v>0</v>
      </c>
      <c r="CR227" s="20">
        <v>0</v>
      </c>
      <c r="CS227" s="20">
        <v>0</v>
      </c>
      <c r="CT227" s="21">
        <v>0</v>
      </c>
      <c r="CU227" s="20">
        <v>0</v>
      </c>
      <c r="CV227" s="20">
        <v>0</v>
      </c>
      <c r="CW227" s="20">
        <v>0</v>
      </c>
      <c r="CX227" s="21">
        <v>0</v>
      </c>
      <c r="CY227" s="20">
        <v>55.203699999999998</v>
      </c>
      <c r="CZ227" s="20">
        <v>473.32639999999998</v>
      </c>
      <c r="DA227" s="20">
        <v>368.50659999999999</v>
      </c>
      <c r="DB227" s="21">
        <v>841.83299999999997</v>
      </c>
      <c r="DC227" s="20">
        <v>815.37850000000003</v>
      </c>
      <c r="DD227" s="20">
        <v>6704.4744000000001</v>
      </c>
      <c r="DE227" s="20">
        <v>5442.9712</v>
      </c>
      <c r="DF227" s="21">
        <v>12147.445599999999</v>
      </c>
      <c r="DG227" s="20">
        <v>597.52080000000001</v>
      </c>
      <c r="DH227" s="20">
        <v>5109.8113999999996</v>
      </c>
      <c r="DI227" s="20">
        <v>3988.6871999999998</v>
      </c>
      <c r="DJ227" s="21">
        <v>9098.498599999999</v>
      </c>
      <c r="DK227" s="20">
        <v>1412.8993</v>
      </c>
      <c r="DL227" s="20">
        <v>11814.2858</v>
      </c>
      <c r="DM227" s="20">
        <v>9431.6584000000003</v>
      </c>
      <c r="DN227" s="20">
        <v>21245.944199999998</v>
      </c>
      <c r="DO227" s="20">
        <v>1357.6956</v>
      </c>
      <c r="DP227" s="20">
        <v>11340.9594</v>
      </c>
      <c r="DQ227" s="20">
        <v>9063.1517999999996</v>
      </c>
      <c r="DR227" s="22">
        <v>20404.111199999999</v>
      </c>
      <c r="DS227" s="22">
        <v>0</v>
      </c>
      <c r="DT227" s="22">
        <v>0</v>
      </c>
      <c r="DU227" s="22">
        <v>0</v>
      </c>
      <c r="DV227" s="22">
        <v>0</v>
      </c>
      <c r="DW227" s="52">
        <v>0</v>
      </c>
      <c r="DX227" s="52">
        <v>0</v>
      </c>
      <c r="DY227" s="52">
        <v>0</v>
      </c>
      <c r="DZ227" s="52">
        <v>88</v>
      </c>
      <c r="EA227" s="52">
        <v>0</v>
      </c>
      <c r="EB227" s="52">
        <v>0</v>
      </c>
      <c r="EC227" s="52">
        <v>0</v>
      </c>
      <c r="ED227" s="52">
        <v>88</v>
      </c>
      <c r="EE227" s="52">
        <v>0</v>
      </c>
      <c r="EF227" s="52">
        <v>0</v>
      </c>
      <c r="EG227" s="52">
        <v>0</v>
      </c>
      <c r="EH227" s="52">
        <v>100</v>
      </c>
      <c r="EI227" s="52">
        <v>88</v>
      </c>
      <c r="EJ227" s="52">
        <v>88</v>
      </c>
      <c r="EK227" s="52">
        <v>100</v>
      </c>
    </row>
    <row r="228" spans="1:141" s="23" customFormat="1" x14ac:dyDescent="0.2">
      <c r="A228" s="31">
        <v>93283</v>
      </c>
      <c r="B228" s="13" t="s">
        <v>366</v>
      </c>
      <c r="C228" s="14" t="s">
        <v>852</v>
      </c>
      <c r="D228" s="14" t="s">
        <v>1112</v>
      </c>
      <c r="E228" s="34">
        <v>1</v>
      </c>
      <c r="F228" s="36">
        <v>53</v>
      </c>
      <c r="G228" s="16">
        <v>1201</v>
      </c>
      <c r="H228" s="41">
        <v>0</v>
      </c>
      <c r="I228" s="41">
        <v>274672</v>
      </c>
      <c r="J228" s="59" t="s">
        <v>2607</v>
      </c>
      <c r="K228" s="17" t="s">
        <v>2118</v>
      </c>
      <c r="L228" s="47" t="s">
        <v>2119</v>
      </c>
      <c r="M228" s="47" t="s">
        <v>2120</v>
      </c>
      <c r="N228" s="18">
        <v>50000000</v>
      </c>
      <c r="O228" s="13" t="str">
        <f>VLOOKUP(A:A,[1]ProjectInfoPivot!$1:$1048576,51,FALSE)</f>
        <v>Tax Exempt Bonds</v>
      </c>
      <c r="P228" s="54">
        <v>3</v>
      </c>
      <c r="Q228" s="54">
        <v>3</v>
      </c>
      <c r="R228" s="54">
        <v>133</v>
      </c>
      <c r="S228" s="54">
        <v>2</v>
      </c>
      <c r="T228" s="54">
        <v>0</v>
      </c>
      <c r="U228" s="54">
        <v>141</v>
      </c>
      <c r="V228" s="54">
        <v>137</v>
      </c>
      <c r="W228" s="54">
        <v>0</v>
      </c>
      <c r="X228" s="54">
        <v>0</v>
      </c>
      <c r="Y228" s="54">
        <v>0</v>
      </c>
      <c r="Z228" s="54">
        <v>157</v>
      </c>
      <c r="AA228" s="54">
        <v>0</v>
      </c>
      <c r="AB228" s="54">
        <v>0</v>
      </c>
      <c r="AC228" s="54">
        <v>0</v>
      </c>
      <c r="AD228" s="54">
        <v>0</v>
      </c>
      <c r="AE228" s="54">
        <v>0</v>
      </c>
      <c r="AF228" s="54">
        <v>68</v>
      </c>
      <c r="AG228" s="54" t="s">
        <v>2480</v>
      </c>
      <c r="AH228" s="54" t="s">
        <v>2481</v>
      </c>
      <c r="AI228" s="20">
        <v>1609.5925</v>
      </c>
      <c r="AJ228" s="20">
        <v>9210.8647000000001</v>
      </c>
      <c r="AK228" s="20">
        <v>15887.3696</v>
      </c>
      <c r="AL228" s="20">
        <v>25098.2343</v>
      </c>
      <c r="AM228" s="20">
        <v>2989.2433000000001</v>
      </c>
      <c r="AN228" s="20">
        <v>12177.033100000001</v>
      </c>
      <c r="AO228" s="20">
        <v>29505.116300000002</v>
      </c>
      <c r="AP228" s="21">
        <v>41682.149400000002</v>
      </c>
      <c r="AQ228" s="20">
        <v>0</v>
      </c>
      <c r="AR228" s="20">
        <v>1268.8488</v>
      </c>
      <c r="AS228" s="20">
        <v>0</v>
      </c>
      <c r="AT228" s="21">
        <v>1268.8488</v>
      </c>
      <c r="AU228" s="20">
        <v>0</v>
      </c>
      <c r="AV228" s="20">
        <v>0</v>
      </c>
      <c r="AW228" s="20">
        <v>0</v>
      </c>
      <c r="AX228" s="21">
        <v>0</v>
      </c>
      <c r="AY228" s="20">
        <v>0</v>
      </c>
      <c r="AZ228" s="20">
        <v>0</v>
      </c>
      <c r="BA228" s="20">
        <v>0</v>
      </c>
      <c r="BB228" s="21">
        <v>0</v>
      </c>
      <c r="BC228" s="20">
        <v>106.4327</v>
      </c>
      <c r="BD228" s="20">
        <v>962.65719999999999</v>
      </c>
      <c r="BE228" s="20">
        <v>1050.5361</v>
      </c>
      <c r="BF228" s="21">
        <v>2013.1932999999999</v>
      </c>
      <c r="BG228" s="20">
        <v>197.66069999999999</v>
      </c>
      <c r="BH228" s="20">
        <v>1787.7917</v>
      </c>
      <c r="BI228" s="20">
        <v>1950.9972</v>
      </c>
      <c r="BJ228" s="21">
        <v>3738.7889</v>
      </c>
      <c r="BK228" s="20">
        <v>4902.9291999999996</v>
      </c>
      <c r="BL228" s="20">
        <v>25407.195500000002</v>
      </c>
      <c r="BM228" s="20">
        <v>48394.019200000002</v>
      </c>
      <c r="BN228" s="21">
        <v>73801.214700000011</v>
      </c>
      <c r="BO228" s="20">
        <v>478.74880000000002</v>
      </c>
      <c r="BP228" s="20">
        <v>4838.6378000000004</v>
      </c>
      <c r="BQ228" s="20">
        <v>4725.4567999999999</v>
      </c>
      <c r="BR228" s="21">
        <v>9564.0946000000004</v>
      </c>
      <c r="BS228" s="20">
        <v>0</v>
      </c>
      <c r="BT228" s="20">
        <v>0</v>
      </c>
      <c r="BU228" s="20">
        <v>0</v>
      </c>
      <c r="BV228" s="21">
        <v>0</v>
      </c>
      <c r="BW228" s="20">
        <f>VLOOKUP(A:A,[1]AssistancePivot!$1:$1048576,32,FALSE)</f>
        <v>0</v>
      </c>
      <c r="BX228" s="20">
        <f>VLOOKUP(A:A,[1]AssistancePivot!$1:$1048576,33,FALSE)</f>
        <v>0</v>
      </c>
      <c r="BY228" s="20">
        <f>VLOOKUP(A:A,[1]AssistancePivot!$1:$1048576,34,FALSE)</f>
        <v>0</v>
      </c>
      <c r="BZ228" s="20">
        <f>Table2[[#This Row],[Energy Tax Savings Through FY18]]+Table2[[#This Row],[Energy Tax Savings FY19 and After]]</f>
        <v>0</v>
      </c>
      <c r="CA228" s="20">
        <v>10.566599999999999</v>
      </c>
      <c r="CB228" s="20">
        <v>137.98230000000001</v>
      </c>
      <c r="CC228" s="20">
        <v>71.952100000000002</v>
      </c>
      <c r="CD228" s="21">
        <v>209.93440000000001</v>
      </c>
      <c r="CE228" s="20">
        <v>296.92910000000001</v>
      </c>
      <c r="CF228" s="20">
        <v>3228.1828</v>
      </c>
      <c r="CG228" s="20">
        <v>2930.8191000000002</v>
      </c>
      <c r="CH228" s="21">
        <v>6159.0019000000002</v>
      </c>
      <c r="CI228" s="20">
        <v>765.11130000000003</v>
      </c>
      <c r="CJ228" s="20">
        <v>7928.8383000000003</v>
      </c>
      <c r="CK228" s="20">
        <v>7584.3238000000001</v>
      </c>
      <c r="CL228" s="21">
        <v>15513.162100000001</v>
      </c>
      <c r="CM228" s="20">
        <v>10.566599999999999</v>
      </c>
      <c r="CN228" s="20">
        <v>137.98230000000001</v>
      </c>
      <c r="CO228" s="20">
        <v>71.952100000000002</v>
      </c>
      <c r="CP228" s="21">
        <v>209.93440000000001</v>
      </c>
      <c r="CQ228" s="20">
        <v>0</v>
      </c>
      <c r="CR228" s="20">
        <v>0</v>
      </c>
      <c r="CS228" s="20">
        <v>0</v>
      </c>
      <c r="CT228" s="21">
        <v>0</v>
      </c>
      <c r="CU228" s="20">
        <v>0</v>
      </c>
      <c r="CV228" s="20">
        <v>0</v>
      </c>
      <c r="CW228" s="20">
        <v>0</v>
      </c>
      <c r="CX228" s="21">
        <v>0</v>
      </c>
      <c r="CY228" s="20">
        <v>10.566599999999999</v>
      </c>
      <c r="CZ228" s="20">
        <v>137.98230000000001</v>
      </c>
      <c r="DA228" s="20">
        <v>71.952100000000002</v>
      </c>
      <c r="DB228" s="21">
        <v>209.93440000000001</v>
      </c>
      <c r="DC228" s="20">
        <v>5077.5846000000001</v>
      </c>
      <c r="DD228" s="20">
        <v>27495.384399999999</v>
      </c>
      <c r="DE228" s="20">
        <v>50117.9427</v>
      </c>
      <c r="DF228" s="21">
        <v>77613.327099999995</v>
      </c>
      <c r="DG228" s="20">
        <v>601.02250000000004</v>
      </c>
      <c r="DH228" s="20">
        <v>5978.6316999999999</v>
      </c>
      <c r="DI228" s="20">
        <v>5932.3523999999998</v>
      </c>
      <c r="DJ228" s="21">
        <v>11910.9841</v>
      </c>
      <c r="DK228" s="20">
        <v>5678.6071000000002</v>
      </c>
      <c r="DL228" s="20">
        <v>33474.016100000001</v>
      </c>
      <c r="DM228" s="20">
        <v>56050.295100000003</v>
      </c>
      <c r="DN228" s="20">
        <v>89524.311199999996</v>
      </c>
      <c r="DO228" s="20">
        <v>5668.0405000000001</v>
      </c>
      <c r="DP228" s="20">
        <v>33336.033799999997</v>
      </c>
      <c r="DQ228" s="20">
        <v>55978.343000000001</v>
      </c>
      <c r="DR228" s="22">
        <v>89314.376799999998</v>
      </c>
      <c r="DS228" s="22">
        <v>0</v>
      </c>
      <c r="DT228" s="22">
        <v>0</v>
      </c>
      <c r="DU228" s="22">
        <v>0</v>
      </c>
      <c r="DV228" s="22">
        <v>0</v>
      </c>
      <c r="DW228" s="52">
        <v>0</v>
      </c>
      <c r="DX228" s="52">
        <v>0</v>
      </c>
      <c r="DY228" s="52">
        <v>0</v>
      </c>
      <c r="DZ228" s="52">
        <v>141</v>
      </c>
      <c r="EA228" s="52">
        <v>0</v>
      </c>
      <c r="EB228" s="52">
        <v>0</v>
      </c>
      <c r="EC228" s="52">
        <v>0</v>
      </c>
      <c r="ED228" s="52">
        <v>141</v>
      </c>
      <c r="EE228" s="52">
        <v>0</v>
      </c>
      <c r="EF228" s="52">
        <v>0</v>
      </c>
      <c r="EG228" s="52">
        <v>0</v>
      </c>
      <c r="EH228" s="52">
        <v>100</v>
      </c>
      <c r="EI228" s="52">
        <v>141</v>
      </c>
      <c r="EJ228" s="52">
        <v>141</v>
      </c>
      <c r="EK228" s="52">
        <v>100</v>
      </c>
    </row>
    <row r="229" spans="1:141" s="23" customFormat="1" x14ac:dyDescent="0.2">
      <c r="A229" s="31">
        <v>93284</v>
      </c>
      <c r="B229" s="13" t="s">
        <v>367</v>
      </c>
      <c r="C229" s="14" t="s">
        <v>853</v>
      </c>
      <c r="D229" s="14" t="s">
        <v>1111</v>
      </c>
      <c r="E229" s="34">
        <v>8</v>
      </c>
      <c r="F229" s="36">
        <v>2499</v>
      </c>
      <c r="G229" s="16">
        <v>108</v>
      </c>
      <c r="H229" s="41">
        <v>1182130</v>
      </c>
      <c r="I229" s="41">
        <v>1205998</v>
      </c>
      <c r="J229" s="59" t="s">
        <v>2531</v>
      </c>
      <c r="K229" s="17" t="s">
        <v>1889</v>
      </c>
      <c r="L229" s="47" t="s">
        <v>2121</v>
      </c>
      <c r="M229" s="47" t="s">
        <v>2122</v>
      </c>
      <c r="N229" s="18">
        <v>237635000</v>
      </c>
      <c r="O229" s="13" t="str">
        <f>VLOOKUP(A:A,[1]ProjectInfoPivot!$1:$1048576,51,FALSE)</f>
        <v>Tax Exempt Bonds</v>
      </c>
      <c r="P229" s="54">
        <v>0</v>
      </c>
      <c r="Q229" s="54">
        <v>0</v>
      </c>
      <c r="R229" s="54">
        <v>1</v>
      </c>
      <c r="S229" s="54">
        <v>0</v>
      </c>
      <c r="T229" s="54">
        <v>0</v>
      </c>
      <c r="U229" s="54">
        <v>1</v>
      </c>
      <c r="V229" s="54">
        <v>1</v>
      </c>
      <c r="W229" s="54">
        <v>1</v>
      </c>
      <c r="X229" s="54">
        <v>0</v>
      </c>
      <c r="Y229" s="54">
        <v>0</v>
      </c>
      <c r="Z229" s="54">
        <v>55</v>
      </c>
      <c r="AA229" s="54">
        <v>0</v>
      </c>
      <c r="AB229" s="54">
        <v>0</v>
      </c>
      <c r="AC229" s="54">
        <v>0</v>
      </c>
      <c r="AD229" s="54">
        <v>0</v>
      </c>
      <c r="AE229" s="54">
        <v>0</v>
      </c>
      <c r="AF229" s="54">
        <v>0</v>
      </c>
      <c r="AG229" s="54" t="s">
        <v>2480</v>
      </c>
      <c r="AH229" s="54" t="s">
        <v>2481</v>
      </c>
      <c r="AI229" s="20">
        <v>0</v>
      </c>
      <c r="AJ229" s="20">
        <v>0</v>
      </c>
      <c r="AK229" s="20">
        <v>0</v>
      </c>
      <c r="AL229" s="20">
        <v>0</v>
      </c>
      <c r="AM229" s="20">
        <v>0</v>
      </c>
      <c r="AN229" s="20">
        <v>0</v>
      </c>
      <c r="AO229" s="20">
        <v>0</v>
      </c>
      <c r="AP229" s="21">
        <v>0</v>
      </c>
      <c r="AQ229" s="20">
        <v>0</v>
      </c>
      <c r="AR229" s="20">
        <v>3079.375</v>
      </c>
      <c r="AS229" s="20">
        <v>0</v>
      </c>
      <c r="AT229" s="21">
        <v>3079.375</v>
      </c>
      <c r="AU229" s="20">
        <v>0</v>
      </c>
      <c r="AV229" s="20">
        <v>0</v>
      </c>
      <c r="AW229" s="20">
        <v>0</v>
      </c>
      <c r="AX229" s="21">
        <v>0</v>
      </c>
      <c r="AY229" s="20">
        <v>0</v>
      </c>
      <c r="AZ229" s="20">
        <v>0</v>
      </c>
      <c r="BA229" s="20">
        <v>0</v>
      </c>
      <c r="BB229" s="21">
        <v>0</v>
      </c>
      <c r="BC229" s="20">
        <v>2.4897</v>
      </c>
      <c r="BD229" s="20">
        <v>309.68610000000001</v>
      </c>
      <c r="BE229" s="20">
        <v>15.6441</v>
      </c>
      <c r="BF229" s="21">
        <v>325.33019999999999</v>
      </c>
      <c r="BG229" s="20">
        <v>4.6237000000000004</v>
      </c>
      <c r="BH229" s="20">
        <v>575.13130000000001</v>
      </c>
      <c r="BI229" s="20">
        <v>29.0502</v>
      </c>
      <c r="BJ229" s="21">
        <v>604.18150000000003</v>
      </c>
      <c r="BK229" s="20">
        <v>7.1134000000000004</v>
      </c>
      <c r="BL229" s="20">
        <v>3964.1923999999999</v>
      </c>
      <c r="BM229" s="20">
        <v>44.694299999999998</v>
      </c>
      <c r="BN229" s="21">
        <v>4008.8867</v>
      </c>
      <c r="BO229" s="20">
        <v>6.5309999999999997</v>
      </c>
      <c r="BP229" s="20">
        <v>920.08630000000005</v>
      </c>
      <c r="BQ229" s="20">
        <v>25.9328</v>
      </c>
      <c r="BR229" s="21">
        <v>946.01910000000009</v>
      </c>
      <c r="BS229" s="20">
        <v>0</v>
      </c>
      <c r="BT229" s="20">
        <v>0</v>
      </c>
      <c r="BU229" s="20">
        <v>0</v>
      </c>
      <c r="BV229" s="21">
        <v>0</v>
      </c>
      <c r="BW229" s="20">
        <f>VLOOKUP(A:A,[1]AssistancePivot!$1:$1048576,32,FALSE)</f>
        <v>0</v>
      </c>
      <c r="BX229" s="20">
        <f>VLOOKUP(A:A,[1]AssistancePivot!$1:$1048576,33,FALSE)</f>
        <v>0</v>
      </c>
      <c r="BY229" s="20">
        <f>VLOOKUP(A:A,[1]AssistancePivot!$1:$1048576,34,FALSE)</f>
        <v>0</v>
      </c>
      <c r="BZ229" s="20">
        <f>Table2[[#This Row],[Energy Tax Savings Through FY18]]+Table2[[#This Row],[Energy Tax Savings FY19 and After]]</f>
        <v>0</v>
      </c>
      <c r="CA229" s="20">
        <v>250.09899999999999</v>
      </c>
      <c r="CB229" s="20">
        <v>1922.8262</v>
      </c>
      <c r="CC229" s="20">
        <v>1806.2547</v>
      </c>
      <c r="CD229" s="21">
        <v>3729.0808999999999</v>
      </c>
      <c r="CE229" s="20">
        <v>7.5660999999999996</v>
      </c>
      <c r="CF229" s="20">
        <v>1173.8634999999999</v>
      </c>
      <c r="CG229" s="20">
        <v>82.708399999999997</v>
      </c>
      <c r="CH229" s="21">
        <v>1256.5718999999999</v>
      </c>
      <c r="CI229" s="20">
        <v>-236.00190000000001</v>
      </c>
      <c r="CJ229" s="20">
        <v>171.12360000000001</v>
      </c>
      <c r="CK229" s="20">
        <v>-1697.6134999999999</v>
      </c>
      <c r="CL229" s="21">
        <v>-1526.4899</v>
      </c>
      <c r="CM229" s="20">
        <v>250.09899999999999</v>
      </c>
      <c r="CN229" s="20">
        <v>1922.8262</v>
      </c>
      <c r="CO229" s="20">
        <v>1806.2547</v>
      </c>
      <c r="CP229" s="21">
        <v>3729.0808999999999</v>
      </c>
      <c r="CQ229" s="20">
        <v>0</v>
      </c>
      <c r="CR229" s="20">
        <v>0</v>
      </c>
      <c r="CS229" s="20">
        <v>0</v>
      </c>
      <c r="CT229" s="21">
        <v>0</v>
      </c>
      <c r="CU229" s="20">
        <v>0</v>
      </c>
      <c r="CV229" s="20">
        <v>0</v>
      </c>
      <c r="CW229" s="20">
        <v>0</v>
      </c>
      <c r="CX229" s="21">
        <v>0</v>
      </c>
      <c r="CY229" s="20">
        <v>250.09899999999999</v>
      </c>
      <c r="CZ229" s="20">
        <v>1922.8262</v>
      </c>
      <c r="DA229" s="20">
        <v>1806.2547</v>
      </c>
      <c r="DB229" s="21">
        <v>3729.0808999999999</v>
      </c>
      <c r="DC229" s="20">
        <v>6.5309999999999997</v>
      </c>
      <c r="DD229" s="20">
        <v>3999.4612999999999</v>
      </c>
      <c r="DE229" s="20">
        <v>25.9328</v>
      </c>
      <c r="DF229" s="21">
        <v>4025.3941</v>
      </c>
      <c r="DG229" s="20">
        <v>14.679500000000001</v>
      </c>
      <c r="DH229" s="20">
        <v>2058.6808999999998</v>
      </c>
      <c r="DI229" s="20">
        <v>127.4027</v>
      </c>
      <c r="DJ229" s="21">
        <v>2186.0835999999999</v>
      </c>
      <c r="DK229" s="20">
        <v>21.2105</v>
      </c>
      <c r="DL229" s="20">
        <v>6058.1422000000002</v>
      </c>
      <c r="DM229" s="20">
        <v>153.3355</v>
      </c>
      <c r="DN229" s="20">
        <v>6211.4777000000004</v>
      </c>
      <c r="DO229" s="20">
        <v>-228.88849999999999</v>
      </c>
      <c r="DP229" s="20">
        <v>4135.3159999999998</v>
      </c>
      <c r="DQ229" s="20">
        <v>-1652.9192</v>
      </c>
      <c r="DR229" s="22">
        <v>2482.3967999999995</v>
      </c>
      <c r="DS229" s="22">
        <v>0</v>
      </c>
      <c r="DT229" s="22">
        <v>0</v>
      </c>
      <c r="DU229" s="22">
        <v>0</v>
      </c>
      <c r="DV229" s="22">
        <v>0</v>
      </c>
      <c r="DW229" s="52">
        <v>0</v>
      </c>
      <c r="DX229" s="52">
        <v>0</v>
      </c>
      <c r="DY229" s="52">
        <v>0</v>
      </c>
      <c r="DZ229" s="52">
        <v>1</v>
      </c>
      <c r="EA229" s="52">
        <v>0</v>
      </c>
      <c r="EB229" s="52">
        <v>0</v>
      </c>
      <c r="EC229" s="52">
        <v>0</v>
      </c>
      <c r="ED229" s="52">
        <v>1</v>
      </c>
      <c r="EE229" s="52">
        <v>0</v>
      </c>
      <c r="EF229" s="52">
        <v>0</v>
      </c>
      <c r="EG229" s="52">
        <v>0</v>
      </c>
      <c r="EH229" s="52">
        <v>100</v>
      </c>
      <c r="EI229" s="52">
        <v>1</v>
      </c>
      <c r="EJ229" s="52">
        <v>1</v>
      </c>
      <c r="EK229" s="52">
        <v>100</v>
      </c>
    </row>
    <row r="230" spans="1:141" s="23" customFormat="1" x14ac:dyDescent="0.2">
      <c r="A230" s="31">
        <v>93286</v>
      </c>
      <c r="B230" s="13" t="s">
        <v>368</v>
      </c>
      <c r="C230" s="14" t="s">
        <v>854</v>
      </c>
      <c r="D230" s="14" t="s">
        <v>1109</v>
      </c>
      <c r="E230" s="34">
        <v>39</v>
      </c>
      <c r="F230" s="36">
        <v>300</v>
      </c>
      <c r="G230" s="16">
        <v>17</v>
      </c>
      <c r="H230" s="41">
        <v>61100</v>
      </c>
      <c r="I230" s="41">
        <v>171715</v>
      </c>
      <c r="J230" s="59" t="s">
        <v>2585</v>
      </c>
      <c r="K230" s="17" t="s">
        <v>2123</v>
      </c>
      <c r="L230" s="47" t="s">
        <v>2124</v>
      </c>
      <c r="M230" s="47" t="s">
        <v>2125</v>
      </c>
      <c r="N230" s="18">
        <v>48190000</v>
      </c>
      <c r="O230" s="13" t="str">
        <f>VLOOKUP(A:A,[1]ProjectInfoPivot!$1:$1048576,51,FALSE)</f>
        <v>Tax Exempt Bonds</v>
      </c>
      <c r="P230" s="54">
        <v>120</v>
      </c>
      <c r="Q230" s="54">
        <v>0</v>
      </c>
      <c r="R230" s="54">
        <v>323</v>
      </c>
      <c r="S230" s="54">
        <v>0</v>
      </c>
      <c r="T230" s="54">
        <v>106</v>
      </c>
      <c r="U230" s="54">
        <v>549</v>
      </c>
      <c r="V230" s="54">
        <v>489</v>
      </c>
      <c r="W230" s="54">
        <v>101</v>
      </c>
      <c r="X230" s="54">
        <v>0</v>
      </c>
      <c r="Y230" s="54">
        <v>492</v>
      </c>
      <c r="Z230" s="54">
        <v>0</v>
      </c>
      <c r="AA230" s="54">
        <v>4</v>
      </c>
      <c r="AB230" s="54">
        <v>21</v>
      </c>
      <c r="AC230" s="54">
        <v>34</v>
      </c>
      <c r="AD230" s="54">
        <v>26</v>
      </c>
      <c r="AE230" s="54">
        <v>15</v>
      </c>
      <c r="AF230" s="54">
        <v>94</v>
      </c>
      <c r="AG230" s="54" t="s">
        <v>2480</v>
      </c>
      <c r="AH230" s="54" t="s">
        <v>2481</v>
      </c>
      <c r="AI230" s="20">
        <v>0</v>
      </c>
      <c r="AJ230" s="20">
        <v>0</v>
      </c>
      <c r="AK230" s="20">
        <v>0</v>
      </c>
      <c r="AL230" s="20">
        <v>0</v>
      </c>
      <c r="AM230" s="20">
        <v>0</v>
      </c>
      <c r="AN230" s="20">
        <v>0</v>
      </c>
      <c r="AO230" s="20">
        <v>0</v>
      </c>
      <c r="AP230" s="21">
        <v>0</v>
      </c>
      <c r="AQ230" s="20">
        <v>0</v>
      </c>
      <c r="AR230" s="20">
        <v>0</v>
      </c>
      <c r="AS230" s="20">
        <v>0</v>
      </c>
      <c r="AT230" s="21">
        <v>0</v>
      </c>
      <c r="AU230" s="20">
        <v>0</v>
      </c>
      <c r="AV230" s="20">
        <v>0</v>
      </c>
      <c r="AW230" s="20">
        <v>0</v>
      </c>
      <c r="AX230" s="21">
        <v>0</v>
      </c>
      <c r="AY230" s="20">
        <v>0</v>
      </c>
      <c r="AZ230" s="20">
        <v>0</v>
      </c>
      <c r="BA230" s="20">
        <v>0</v>
      </c>
      <c r="BB230" s="21">
        <v>0</v>
      </c>
      <c r="BC230" s="20">
        <v>456.24279999999999</v>
      </c>
      <c r="BD230" s="20">
        <v>2247.8996000000002</v>
      </c>
      <c r="BE230" s="20">
        <v>2925.8939</v>
      </c>
      <c r="BF230" s="21">
        <v>5173.7934999999998</v>
      </c>
      <c r="BG230" s="20">
        <v>847.30809999999997</v>
      </c>
      <c r="BH230" s="20">
        <v>4174.6707999999999</v>
      </c>
      <c r="BI230" s="20">
        <v>5433.8041999999996</v>
      </c>
      <c r="BJ230" s="21">
        <v>9608.4749999999985</v>
      </c>
      <c r="BK230" s="20">
        <v>1303.5509</v>
      </c>
      <c r="BL230" s="20">
        <v>6422.5703999999996</v>
      </c>
      <c r="BM230" s="20">
        <v>8359.6980999999996</v>
      </c>
      <c r="BN230" s="21">
        <v>14782.268499999998</v>
      </c>
      <c r="BO230" s="20">
        <v>1376.6403</v>
      </c>
      <c r="BP230" s="20">
        <v>7636.8032999999996</v>
      </c>
      <c r="BQ230" s="20">
        <v>7655.6463000000003</v>
      </c>
      <c r="BR230" s="21">
        <v>15292.4496</v>
      </c>
      <c r="BS230" s="20">
        <v>0</v>
      </c>
      <c r="BT230" s="20">
        <v>0</v>
      </c>
      <c r="BU230" s="20">
        <v>0</v>
      </c>
      <c r="BV230" s="21">
        <v>0</v>
      </c>
      <c r="BW230" s="20">
        <f>VLOOKUP(A:A,[1]AssistancePivot!$1:$1048576,32,FALSE)</f>
        <v>0</v>
      </c>
      <c r="BX230" s="20">
        <f>VLOOKUP(A:A,[1]AssistancePivot!$1:$1048576,33,FALSE)</f>
        <v>0</v>
      </c>
      <c r="BY230" s="20">
        <f>VLOOKUP(A:A,[1]AssistancePivot!$1:$1048576,34,FALSE)</f>
        <v>0</v>
      </c>
      <c r="BZ230" s="20">
        <f>Table2[[#This Row],[Energy Tax Savings Through FY18]]+Table2[[#This Row],[Energy Tax Savings FY19 and After]]</f>
        <v>0</v>
      </c>
      <c r="CA230" s="20">
        <v>7.6567999999999996</v>
      </c>
      <c r="CB230" s="20">
        <v>131.52959999999999</v>
      </c>
      <c r="CC230" s="20">
        <v>46.940899999999999</v>
      </c>
      <c r="CD230" s="21">
        <v>178.47049999999999</v>
      </c>
      <c r="CE230" s="20">
        <v>1527.7523000000001</v>
      </c>
      <c r="CF230" s="20">
        <v>8745.8251</v>
      </c>
      <c r="CG230" s="20">
        <v>12798.732400000001</v>
      </c>
      <c r="CH230" s="21">
        <v>21544.557500000003</v>
      </c>
      <c r="CI230" s="20">
        <v>2896.7357999999999</v>
      </c>
      <c r="CJ230" s="20">
        <v>16251.0988</v>
      </c>
      <c r="CK230" s="20">
        <v>20407.4378</v>
      </c>
      <c r="CL230" s="21">
        <v>36658.536599999999</v>
      </c>
      <c r="CM230" s="20">
        <v>7.6567999999999996</v>
      </c>
      <c r="CN230" s="20">
        <v>131.52959999999999</v>
      </c>
      <c r="CO230" s="20">
        <v>46.940899999999999</v>
      </c>
      <c r="CP230" s="21">
        <v>178.47049999999999</v>
      </c>
      <c r="CQ230" s="20">
        <v>0</v>
      </c>
      <c r="CR230" s="20">
        <v>0</v>
      </c>
      <c r="CS230" s="20">
        <v>0</v>
      </c>
      <c r="CT230" s="21">
        <v>0</v>
      </c>
      <c r="CU230" s="20">
        <v>0</v>
      </c>
      <c r="CV230" s="20">
        <v>0</v>
      </c>
      <c r="CW230" s="20">
        <v>0</v>
      </c>
      <c r="CX230" s="21">
        <v>0</v>
      </c>
      <c r="CY230" s="20">
        <v>7.6567999999999996</v>
      </c>
      <c r="CZ230" s="20">
        <v>131.52959999999999</v>
      </c>
      <c r="DA230" s="20">
        <v>46.940899999999999</v>
      </c>
      <c r="DB230" s="21">
        <v>178.47049999999999</v>
      </c>
      <c r="DC230" s="20">
        <v>1376.6403</v>
      </c>
      <c r="DD230" s="20">
        <v>7636.8032999999996</v>
      </c>
      <c r="DE230" s="20">
        <v>7655.6463000000003</v>
      </c>
      <c r="DF230" s="21">
        <v>15292.4496</v>
      </c>
      <c r="DG230" s="20">
        <v>2831.3031999999998</v>
      </c>
      <c r="DH230" s="20">
        <v>15168.395500000001</v>
      </c>
      <c r="DI230" s="20">
        <v>21158.430499999999</v>
      </c>
      <c r="DJ230" s="21">
        <v>36326.826000000001</v>
      </c>
      <c r="DK230" s="20">
        <v>4207.9435000000003</v>
      </c>
      <c r="DL230" s="20">
        <v>22805.198799999998</v>
      </c>
      <c r="DM230" s="20">
        <v>28814.076799999999</v>
      </c>
      <c r="DN230" s="20">
        <v>51619.275599999994</v>
      </c>
      <c r="DO230" s="20">
        <v>4200.2866999999997</v>
      </c>
      <c r="DP230" s="20">
        <v>22673.6692</v>
      </c>
      <c r="DQ230" s="20">
        <v>28767.135900000001</v>
      </c>
      <c r="DR230" s="22">
        <v>51440.805099999998</v>
      </c>
      <c r="DS230" s="22">
        <v>0</v>
      </c>
      <c r="DT230" s="22">
        <v>0</v>
      </c>
      <c r="DU230" s="22">
        <v>0</v>
      </c>
      <c r="DV230" s="22">
        <v>0</v>
      </c>
      <c r="DW230" s="52">
        <v>0</v>
      </c>
      <c r="DX230" s="52">
        <v>0</v>
      </c>
      <c r="DY230" s="52">
        <v>0</v>
      </c>
      <c r="DZ230" s="52">
        <v>443</v>
      </c>
      <c r="EA230" s="52">
        <v>0</v>
      </c>
      <c r="EB230" s="52">
        <v>0</v>
      </c>
      <c r="EC230" s="52">
        <v>0</v>
      </c>
      <c r="ED230" s="52">
        <v>443</v>
      </c>
      <c r="EE230" s="52">
        <v>0</v>
      </c>
      <c r="EF230" s="52">
        <v>0</v>
      </c>
      <c r="EG230" s="52">
        <v>0</v>
      </c>
      <c r="EH230" s="52">
        <v>100</v>
      </c>
      <c r="EI230" s="52">
        <v>443</v>
      </c>
      <c r="EJ230" s="52">
        <v>443</v>
      </c>
      <c r="EK230" s="52">
        <v>100</v>
      </c>
    </row>
    <row r="231" spans="1:141" s="23" customFormat="1" x14ac:dyDescent="0.2">
      <c r="A231" s="31">
        <v>93287</v>
      </c>
      <c r="B231" s="13" t="s">
        <v>369</v>
      </c>
      <c r="C231" s="14" t="s">
        <v>855</v>
      </c>
      <c r="D231" s="14" t="s">
        <v>1110</v>
      </c>
      <c r="E231" s="34">
        <v>27</v>
      </c>
      <c r="F231" s="36">
        <v>10336</v>
      </c>
      <c r="G231" s="16">
        <v>160</v>
      </c>
      <c r="H231" s="41">
        <v>51324</v>
      </c>
      <c r="I231" s="41">
        <v>51324</v>
      </c>
      <c r="J231" s="59" t="s">
        <v>2491</v>
      </c>
      <c r="K231" s="17" t="s">
        <v>1837</v>
      </c>
      <c r="L231" s="47" t="s">
        <v>2126</v>
      </c>
      <c r="M231" s="47" t="s">
        <v>2095</v>
      </c>
      <c r="N231" s="18">
        <v>7633000</v>
      </c>
      <c r="O231" s="13" t="str">
        <f>VLOOKUP(A:A,[1]ProjectInfoPivot!$1:$1048576,51,FALSE)</f>
        <v>Mortgage Recording Tax, Payment In Lieu Of Taxes, Sales Tax</v>
      </c>
      <c r="P231" s="54">
        <v>0</v>
      </c>
      <c r="Q231" s="54">
        <v>0</v>
      </c>
      <c r="R231" s="54">
        <v>72</v>
      </c>
      <c r="S231" s="54">
        <v>0</v>
      </c>
      <c r="T231" s="54">
        <v>0</v>
      </c>
      <c r="U231" s="54">
        <v>72</v>
      </c>
      <c r="V231" s="54">
        <v>72</v>
      </c>
      <c r="W231" s="54">
        <v>0</v>
      </c>
      <c r="X231" s="54">
        <v>0</v>
      </c>
      <c r="Y231" s="54">
        <v>21</v>
      </c>
      <c r="Z231" s="54">
        <v>11</v>
      </c>
      <c r="AA231" s="54">
        <v>0</v>
      </c>
      <c r="AB231" s="54">
        <v>0</v>
      </c>
      <c r="AC231" s="54">
        <v>0</v>
      </c>
      <c r="AD231" s="54">
        <v>0</v>
      </c>
      <c r="AE231" s="54">
        <v>0</v>
      </c>
      <c r="AF231" s="54">
        <v>74</v>
      </c>
      <c r="AG231" s="54" t="s">
        <v>2480</v>
      </c>
      <c r="AH231" s="54" t="s">
        <v>2481</v>
      </c>
      <c r="AI231" s="20">
        <v>27.883500000000002</v>
      </c>
      <c r="AJ231" s="20">
        <v>292.19940000000003</v>
      </c>
      <c r="AK231" s="20">
        <v>186.13319999999999</v>
      </c>
      <c r="AL231" s="20">
        <v>478.33260000000001</v>
      </c>
      <c r="AM231" s="20">
        <v>124.84220000000001</v>
      </c>
      <c r="AN231" s="20">
        <v>729.19320000000005</v>
      </c>
      <c r="AO231" s="20">
        <v>833.37139999999999</v>
      </c>
      <c r="AP231" s="21">
        <v>1562.5646000000002</v>
      </c>
      <c r="AQ231" s="20">
        <v>0</v>
      </c>
      <c r="AR231" s="20">
        <v>91.106399999999994</v>
      </c>
      <c r="AS231" s="20">
        <v>0</v>
      </c>
      <c r="AT231" s="21">
        <v>91.106399999999994</v>
      </c>
      <c r="AU231" s="20">
        <v>83.005399999999995</v>
      </c>
      <c r="AV231" s="20">
        <v>481.94349999999997</v>
      </c>
      <c r="AW231" s="20">
        <v>554.09400000000005</v>
      </c>
      <c r="AX231" s="21">
        <v>1036.0374999999999</v>
      </c>
      <c r="AY231" s="20">
        <v>0</v>
      </c>
      <c r="AZ231" s="20">
        <v>91.106399999999994</v>
      </c>
      <c r="BA231" s="20">
        <v>0</v>
      </c>
      <c r="BB231" s="21">
        <v>91.106399999999994</v>
      </c>
      <c r="BC231" s="20">
        <v>136.52600000000001</v>
      </c>
      <c r="BD231" s="20">
        <v>614.66980000000001</v>
      </c>
      <c r="BE231" s="20">
        <v>911.36530000000005</v>
      </c>
      <c r="BF231" s="21">
        <v>1526.0351000000001</v>
      </c>
      <c r="BG231" s="20">
        <v>253.54820000000001</v>
      </c>
      <c r="BH231" s="20">
        <v>1141.5298</v>
      </c>
      <c r="BI231" s="20">
        <v>1692.5343</v>
      </c>
      <c r="BJ231" s="21">
        <v>2834.0641000000001</v>
      </c>
      <c r="BK231" s="20">
        <v>459.79450000000003</v>
      </c>
      <c r="BL231" s="20">
        <v>2295.6487000000002</v>
      </c>
      <c r="BM231" s="20">
        <v>3069.3101999999999</v>
      </c>
      <c r="BN231" s="21">
        <v>5364.9588999999996</v>
      </c>
      <c r="BO231" s="20">
        <v>758.47450000000003</v>
      </c>
      <c r="BP231" s="20">
        <v>3794.9180999999999</v>
      </c>
      <c r="BQ231" s="20">
        <v>5063.116</v>
      </c>
      <c r="BR231" s="21">
        <v>8858.0341000000008</v>
      </c>
      <c r="BS231" s="20">
        <v>0</v>
      </c>
      <c r="BT231" s="20">
        <v>0</v>
      </c>
      <c r="BU231" s="20">
        <v>0</v>
      </c>
      <c r="BV231" s="21">
        <v>0</v>
      </c>
      <c r="BW231" s="20">
        <f>VLOOKUP(A:A,[1]AssistancePivot!$1:$1048576,32,FALSE)</f>
        <v>0</v>
      </c>
      <c r="BX231" s="20">
        <f>VLOOKUP(A:A,[1]AssistancePivot!$1:$1048576,33,FALSE)</f>
        <v>0</v>
      </c>
      <c r="BY231" s="20">
        <f>VLOOKUP(A:A,[1]AssistancePivot!$1:$1048576,34,FALSE)</f>
        <v>0</v>
      </c>
      <c r="BZ231" s="20">
        <f>Table2[[#This Row],[Energy Tax Savings Through FY18]]+Table2[[#This Row],[Energy Tax Savings FY19 and After]]</f>
        <v>0</v>
      </c>
      <c r="CA231" s="20">
        <v>0</v>
      </c>
      <c r="CB231" s="20">
        <v>0</v>
      </c>
      <c r="CC231" s="20">
        <v>0</v>
      </c>
      <c r="CD231" s="21">
        <v>0</v>
      </c>
      <c r="CE231" s="20">
        <v>426.2398</v>
      </c>
      <c r="CF231" s="20">
        <v>2108.8816999999999</v>
      </c>
      <c r="CG231" s="20">
        <v>2845.3189000000002</v>
      </c>
      <c r="CH231" s="21">
        <v>4954.2006000000001</v>
      </c>
      <c r="CI231" s="20">
        <v>1184.7143000000001</v>
      </c>
      <c r="CJ231" s="20">
        <v>5903.7997999999998</v>
      </c>
      <c r="CK231" s="20">
        <v>7908.4349000000002</v>
      </c>
      <c r="CL231" s="21">
        <v>13812.234700000001</v>
      </c>
      <c r="CM231" s="20">
        <v>83.005399999999995</v>
      </c>
      <c r="CN231" s="20">
        <v>573.04989999999998</v>
      </c>
      <c r="CO231" s="20">
        <v>554.09400000000005</v>
      </c>
      <c r="CP231" s="21">
        <v>1127.1439</v>
      </c>
      <c r="CQ231" s="20">
        <v>0</v>
      </c>
      <c r="CR231" s="20">
        <v>0</v>
      </c>
      <c r="CS231" s="20">
        <v>0</v>
      </c>
      <c r="CT231" s="21">
        <v>0</v>
      </c>
      <c r="CU231" s="20">
        <v>0</v>
      </c>
      <c r="CV231" s="20">
        <v>0</v>
      </c>
      <c r="CW231" s="20">
        <v>0</v>
      </c>
      <c r="CX231" s="21">
        <v>0</v>
      </c>
      <c r="CY231" s="20">
        <v>83.005399999999995</v>
      </c>
      <c r="CZ231" s="20">
        <v>573.04989999999998</v>
      </c>
      <c r="DA231" s="20">
        <v>554.09400000000005</v>
      </c>
      <c r="DB231" s="21">
        <v>1127.1439</v>
      </c>
      <c r="DC231" s="20">
        <v>911.2002</v>
      </c>
      <c r="DD231" s="20">
        <v>4907.4170999999997</v>
      </c>
      <c r="DE231" s="20">
        <v>6082.6206000000002</v>
      </c>
      <c r="DF231" s="21">
        <v>10990.037700000001</v>
      </c>
      <c r="DG231" s="20">
        <v>816.31399999999996</v>
      </c>
      <c r="DH231" s="20">
        <v>3865.0812999999998</v>
      </c>
      <c r="DI231" s="20">
        <v>5449.2184999999999</v>
      </c>
      <c r="DJ231" s="21">
        <v>9314.2998000000007</v>
      </c>
      <c r="DK231" s="20">
        <v>1727.5142000000001</v>
      </c>
      <c r="DL231" s="20">
        <v>8772.4984000000004</v>
      </c>
      <c r="DM231" s="20">
        <v>11531.839099999999</v>
      </c>
      <c r="DN231" s="20">
        <v>20304.337500000001</v>
      </c>
      <c r="DO231" s="20">
        <v>1644.5088000000001</v>
      </c>
      <c r="DP231" s="20">
        <v>8199.4485000000004</v>
      </c>
      <c r="DQ231" s="20">
        <v>10977.7451</v>
      </c>
      <c r="DR231" s="22">
        <v>19177.193599999999</v>
      </c>
      <c r="DS231" s="22">
        <v>0</v>
      </c>
      <c r="DT231" s="22">
        <v>0</v>
      </c>
      <c r="DU231" s="22">
        <v>0</v>
      </c>
      <c r="DV231" s="22">
        <v>0</v>
      </c>
      <c r="DW231" s="52">
        <v>0</v>
      </c>
      <c r="DX231" s="52">
        <v>0</v>
      </c>
      <c r="DY231" s="52">
        <v>0</v>
      </c>
      <c r="DZ231" s="52">
        <v>72</v>
      </c>
      <c r="EA231" s="52">
        <v>0</v>
      </c>
      <c r="EB231" s="52">
        <v>0</v>
      </c>
      <c r="EC231" s="52">
        <v>0</v>
      </c>
      <c r="ED231" s="52">
        <v>0</v>
      </c>
      <c r="EE231" s="52">
        <v>0</v>
      </c>
      <c r="EF231" s="52">
        <v>0</v>
      </c>
      <c r="EG231" s="52">
        <v>0</v>
      </c>
      <c r="EH231" s="52">
        <v>0</v>
      </c>
      <c r="EI231" s="52">
        <v>72</v>
      </c>
      <c r="EJ231" s="52">
        <v>0</v>
      </c>
      <c r="EK231" s="52">
        <v>0</v>
      </c>
    </row>
    <row r="232" spans="1:141" s="23" customFormat="1" x14ac:dyDescent="0.2">
      <c r="A232" s="31">
        <v>93288</v>
      </c>
      <c r="B232" s="13" t="s">
        <v>370</v>
      </c>
      <c r="C232" s="14" t="s">
        <v>856</v>
      </c>
      <c r="D232" s="14" t="s">
        <v>1109</v>
      </c>
      <c r="E232" s="34">
        <v>42</v>
      </c>
      <c r="F232" s="36">
        <v>4367</v>
      </c>
      <c r="G232" s="16">
        <v>15</v>
      </c>
      <c r="H232" s="41">
        <v>50000</v>
      </c>
      <c r="I232" s="41">
        <v>42734</v>
      </c>
      <c r="J232" s="59" t="s">
        <v>2608</v>
      </c>
      <c r="K232" s="17" t="s">
        <v>1837</v>
      </c>
      <c r="L232" s="47" t="s">
        <v>2127</v>
      </c>
      <c r="M232" s="47" t="s">
        <v>2095</v>
      </c>
      <c r="N232" s="18">
        <v>5500000</v>
      </c>
      <c r="O232" s="13" t="str">
        <f>VLOOKUP(A:A,[1]ProjectInfoPivot!$1:$1048576,51,FALSE)</f>
        <v>Mortgage Recording Tax, Payment In Lieu Of Taxes, Sales Tax</v>
      </c>
      <c r="P232" s="54">
        <v>25</v>
      </c>
      <c r="Q232" s="54">
        <v>0</v>
      </c>
      <c r="R232" s="54">
        <v>16</v>
      </c>
      <c r="S232" s="54">
        <v>0</v>
      </c>
      <c r="T232" s="54">
        <v>0</v>
      </c>
      <c r="U232" s="54">
        <v>41</v>
      </c>
      <c r="V232" s="54">
        <v>28</v>
      </c>
      <c r="W232" s="54">
        <v>0</v>
      </c>
      <c r="X232" s="54">
        <v>0</v>
      </c>
      <c r="Y232" s="54">
        <v>0</v>
      </c>
      <c r="Z232" s="54">
        <v>34</v>
      </c>
      <c r="AA232" s="54">
        <v>0</v>
      </c>
      <c r="AB232" s="54">
        <v>0</v>
      </c>
      <c r="AC232" s="54">
        <v>0</v>
      </c>
      <c r="AD232" s="54">
        <v>0</v>
      </c>
      <c r="AE232" s="54">
        <v>0</v>
      </c>
      <c r="AF232" s="54">
        <v>98</v>
      </c>
      <c r="AG232" s="54" t="s">
        <v>2481</v>
      </c>
      <c r="AH232" s="54" t="s">
        <v>2481</v>
      </c>
      <c r="AI232" s="20">
        <v>23.083600000000001</v>
      </c>
      <c r="AJ232" s="20">
        <v>300.22269999999997</v>
      </c>
      <c r="AK232" s="20">
        <v>154.0925</v>
      </c>
      <c r="AL232" s="20">
        <v>454.3152</v>
      </c>
      <c r="AM232" s="20">
        <v>23.855499999999999</v>
      </c>
      <c r="AN232" s="20">
        <v>471.83319999999998</v>
      </c>
      <c r="AO232" s="20">
        <v>159.24469999999999</v>
      </c>
      <c r="AP232" s="21">
        <v>631.0779</v>
      </c>
      <c r="AQ232" s="20">
        <v>0</v>
      </c>
      <c r="AR232" s="20">
        <v>71.456000000000003</v>
      </c>
      <c r="AS232" s="20">
        <v>0</v>
      </c>
      <c r="AT232" s="21">
        <v>71.456000000000003</v>
      </c>
      <c r="AU232" s="20">
        <v>45.420400000000001</v>
      </c>
      <c r="AV232" s="20">
        <v>394.74590000000001</v>
      </c>
      <c r="AW232" s="20">
        <v>303.19889999999998</v>
      </c>
      <c r="AX232" s="21">
        <v>697.94479999999999</v>
      </c>
      <c r="AY232" s="20">
        <v>0</v>
      </c>
      <c r="AZ232" s="20">
        <v>71.456000000000003</v>
      </c>
      <c r="BA232" s="20">
        <v>0</v>
      </c>
      <c r="BB232" s="21">
        <v>71.456000000000003</v>
      </c>
      <c r="BC232" s="20">
        <v>46.435200000000002</v>
      </c>
      <c r="BD232" s="20">
        <v>657.69560000000001</v>
      </c>
      <c r="BE232" s="20">
        <v>309.97289999999998</v>
      </c>
      <c r="BF232" s="21">
        <v>967.66849999999999</v>
      </c>
      <c r="BG232" s="20">
        <v>86.236699999999999</v>
      </c>
      <c r="BH232" s="20">
        <v>1221.4345000000001</v>
      </c>
      <c r="BI232" s="20">
        <v>575.66409999999996</v>
      </c>
      <c r="BJ232" s="21">
        <v>1797.0986</v>
      </c>
      <c r="BK232" s="20">
        <v>134.19059999999999</v>
      </c>
      <c r="BL232" s="20">
        <v>2256.4400999999998</v>
      </c>
      <c r="BM232" s="20">
        <v>895.77530000000002</v>
      </c>
      <c r="BN232" s="21">
        <v>3152.2154</v>
      </c>
      <c r="BO232" s="20">
        <v>232.22399999999999</v>
      </c>
      <c r="BP232" s="20">
        <v>3761.6432</v>
      </c>
      <c r="BQ232" s="20">
        <v>1550.1863000000001</v>
      </c>
      <c r="BR232" s="21">
        <v>5311.8294999999998</v>
      </c>
      <c r="BS232" s="20">
        <v>0</v>
      </c>
      <c r="BT232" s="20">
        <v>4.9010999999999996</v>
      </c>
      <c r="BU232" s="20">
        <v>0</v>
      </c>
      <c r="BV232" s="21">
        <v>4.9010999999999996</v>
      </c>
      <c r="BW232" s="20">
        <f>VLOOKUP(A:A,[1]AssistancePivot!$1:$1048576,32,FALSE)</f>
        <v>0</v>
      </c>
      <c r="BX232" s="20">
        <f>VLOOKUP(A:A,[1]AssistancePivot!$1:$1048576,33,FALSE)</f>
        <v>0</v>
      </c>
      <c r="BY232" s="20">
        <f>VLOOKUP(A:A,[1]AssistancePivot!$1:$1048576,34,FALSE)</f>
        <v>0</v>
      </c>
      <c r="BZ232" s="20">
        <f>Table2[[#This Row],[Energy Tax Savings Through FY18]]+Table2[[#This Row],[Energy Tax Savings FY19 and After]]</f>
        <v>0</v>
      </c>
      <c r="CA232" s="20">
        <v>0</v>
      </c>
      <c r="CB232" s="20">
        <v>0</v>
      </c>
      <c r="CC232" s="20">
        <v>0</v>
      </c>
      <c r="CD232" s="21">
        <v>0</v>
      </c>
      <c r="CE232" s="20">
        <v>155.4905</v>
      </c>
      <c r="CF232" s="20">
        <v>2576.0527999999999</v>
      </c>
      <c r="CG232" s="20">
        <v>1037.9602</v>
      </c>
      <c r="CH232" s="21">
        <v>3614.0129999999999</v>
      </c>
      <c r="CI232" s="20">
        <v>387.71449999999999</v>
      </c>
      <c r="CJ232" s="20">
        <v>6332.7948999999999</v>
      </c>
      <c r="CK232" s="20">
        <v>2588.1464999999998</v>
      </c>
      <c r="CL232" s="21">
        <v>8920.9413999999997</v>
      </c>
      <c r="CM232" s="20">
        <v>45.420400000000001</v>
      </c>
      <c r="CN232" s="20">
        <v>471.10300000000001</v>
      </c>
      <c r="CO232" s="20">
        <v>303.19889999999998</v>
      </c>
      <c r="CP232" s="21">
        <v>774.30189999999993</v>
      </c>
      <c r="CQ232" s="20">
        <v>0</v>
      </c>
      <c r="CR232" s="20">
        <v>0</v>
      </c>
      <c r="CS232" s="20">
        <v>0</v>
      </c>
      <c r="CT232" s="21">
        <v>0</v>
      </c>
      <c r="CU232" s="20">
        <v>0</v>
      </c>
      <c r="CV232" s="20">
        <v>0</v>
      </c>
      <c r="CW232" s="20">
        <v>0</v>
      </c>
      <c r="CX232" s="21">
        <v>0</v>
      </c>
      <c r="CY232" s="20">
        <v>45.420400000000001</v>
      </c>
      <c r="CZ232" s="20">
        <v>471.10300000000001</v>
      </c>
      <c r="DA232" s="20">
        <v>303.19889999999998</v>
      </c>
      <c r="DB232" s="21">
        <v>774.30189999999993</v>
      </c>
      <c r="DC232" s="20">
        <v>279.16309999999999</v>
      </c>
      <c r="DD232" s="20">
        <v>4605.1550999999999</v>
      </c>
      <c r="DE232" s="20">
        <v>1863.5235</v>
      </c>
      <c r="DF232" s="21">
        <v>6468.6786000000002</v>
      </c>
      <c r="DG232" s="20">
        <v>288.16239999999999</v>
      </c>
      <c r="DH232" s="20">
        <v>4455.1828999999998</v>
      </c>
      <c r="DI232" s="20">
        <v>1923.5971999999999</v>
      </c>
      <c r="DJ232" s="21">
        <v>6378.7800999999999</v>
      </c>
      <c r="DK232" s="20">
        <v>567.32550000000003</v>
      </c>
      <c r="DL232" s="20">
        <v>9060.3379999999997</v>
      </c>
      <c r="DM232" s="20">
        <v>3787.1206999999999</v>
      </c>
      <c r="DN232" s="20">
        <v>12847.458699999999</v>
      </c>
      <c r="DO232" s="20">
        <v>521.90509999999995</v>
      </c>
      <c r="DP232" s="20">
        <v>8589.2350000000006</v>
      </c>
      <c r="DQ232" s="20">
        <v>3483.9218000000001</v>
      </c>
      <c r="DR232" s="22">
        <v>12073.156800000001</v>
      </c>
      <c r="DS232" s="22">
        <v>0</v>
      </c>
      <c r="DT232" s="22">
        <v>0</v>
      </c>
      <c r="DU232" s="22">
        <v>0</v>
      </c>
      <c r="DV232" s="22">
        <v>0</v>
      </c>
      <c r="DW232" s="52">
        <v>0</v>
      </c>
      <c r="DX232" s="52">
        <v>0</v>
      </c>
      <c r="DY232" s="52">
        <v>0</v>
      </c>
      <c r="DZ232" s="52">
        <v>41</v>
      </c>
      <c r="EA232" s="52">
        <v>0</v>
      </c>
      <c r="EB232" s="52">
        <v>0</v>
      </c>
      <c r="EC232" s="52">
        <v>0</v>
      </c>
      <c r="ED232" s="52">
        <v>41</v>
      </c>
      <c r="EE232" s="52">
        <v>0</v>
      </c>
      <c r="EF232" s="52">
        <v>0</v>
      </c>
      <c r="EG232" s="52">
        <v>0</v>
      </c>
      <c r="EH232" s="52">
        <v>100</v>
      </c>
      <c r="EI232" s="52">
        <v>41</v>
      </c>
      <c r="EJ232" s="52">
        <v>41</v>
      </c>
      <c r="EK232" s="52">
        <v>100</v>
      </c>
    </row>
    <row r="233" spans="1:141" s="23" customFormat="1" x14ac:dyDescent="0.2">
      <c r="A233" s="31">
        <v>93289</v>
      </c>
      <c r="B233" s="13" t="s">
        <v>371</v>
      </c>
      <c r="C233" s="14" t="s">
        <v>857</v>
      </c>
      <c r="D233" s="14" t="s">
        <v>1109</v>
      </c>
      <c r="E233" s="34">
        <v>38</v>
      </c>
      <c r="F233" s="36">
        <v>664</v>
      </c>
      <c r="G233" s="16">
        <v>29</v>
      </c>
      <c r="H233" s="41">
        <v>16027</v>
      </c>
      <c r="I233" s="41">
        <v>30000</v>
      </c>
      <c r="J233" s="59" t="s">
        <v>2609</v>
      </c>
      <c r="K233" s="17" t="s">
        <v>1837</v>
      </c>
      <c r="L233" s="47" t="s">
        <v>2128</v>
      </c>
      <c r="M233" s="47" t="s">
        <v>2095</v>
      </c>
      <c r="N233" s="18">
        <v>1900000</v>
      </c>
      <c r="O233" s="13" t="str">
        <f>VLOOKUP(A:A,[1]ProjectInfoPivot!$1:$1048576,51,FALSE)</f>
        <v>Mortgage Recording Tax, Payment In Lieu Of Taxes</v>
      </c>
      <c r="P233" s="54">
        <v>0</v>
      </c>
      <c r="Q233" s="54">
        <v>0</v>
      </c>
      <c r="R233" s="54">
        <v>25</v>
      </c>
      <c r="S233" s="54">
        <v>0</v>
      </c>
      <c r="T233" s="54">
        <v>0</v>
      </c>
      <c r="U233" s="54">
        <v>25</v>
      </c>
      <c r="V233" s="54">
        <v>25</v>
      </c>
      <c r="W233" s="54">
        <v>0</v>
      </c>
      <c r="X233" s="54">
        <v>0</v>
      </c>
      <c r="Y233" s="54">
        <v>17</v>
      </c>
      <c r="Z233" s="54">
        <v>12</v>
      </c>
      <c r="AA233" s="54">
        <v>0</v>
      </c>
      <c r="AB233" s="54">
        <v>0</v>
      </c>
      <c r="AC233" s="54">
        <v>0</v>
      </c>
      <c r="AD233" s="54">
        <v>0</v>
      </c>
      <c r="AE233" s="54">
        <v>0</v>
      </c>
      <c r="AF233" s="54">
        <v>100</v>
      </c>
      <c r="AG233" s="54" t="s">
        <v>2481</v>
      </c>
      <c r="AH233" s="54" t="s">
        <v>2481</v>
      </c>
      <c r="AI233" s="20">
        <v>15.7174</v>
      </c>
      <c r="AJ233" s="20">
        <v>143.25819999999999</v>
      </c>
      <c r="AK233" s="20">
        <v>104.92019999999999</v>
      </c>
      <c r="AL233" s="20">
        <v>248.17839999999998</v>
      </c>
      <c r="AM233" s="20">
        <v>34.204900000000002</v>
      </c>
      <c r="AN233" s="20">
        <v>315.97199999999998</v>
      </c>
      <c r="AO233" s="20">
        <v>228.33080000000001</v>
      </c>
      <c r="AP233" s="21">
        <v>544.30279999999993</v>
      </c>
      <c r="AQ233" s="20">
        <v>0</v>
      </c>
      <c r="AR233" s="20">
        <v>25.009599999999999</v>
      </c>
      <c r="AS233" s="20">
        <v>0</v>
      </c>
      <c r="AT233" s="21">
        <v>25.009599999999999</v>
      </c>
      <c r="AU233" s="20">
        <v>24.284600000000001</v>
      </c>
      <c r="AV233" s="20">
        <v>147.898</v>
      </c>
      <c r="AW233" s="20">
        <v>162.10990000000001</v>
      </c>
      <c r="AX233" s="21">
        <v>310.00790000000001</v>
      </c>
      <c r="AY233" s="20">
        <v>0</v>
      </c>
      <c r="AZ233" s="20">
        <v>25.009599999999999</v>
      </c>
      <c r="BA233" s="20">
        <v>0</v>
      </c>
      <c r="BB233" s="21">
        <v>25.009599999999999</v>
      </c>
      <c r="BC233" s="20">
        <v>39.296700000000001</v>
      </c>
      <c r="BD233" s="20">
        <v>229.80950000000001</v>
      </c>
      <c r="BE233" s="20">
        <v>262.32060000000001</v>
      </c>
      <c r="BF233" s="21">
        <v>492.13010000000003</v>
      </c>
      <c r="BG233" s="20">
        <v>72.979699999999994</v>
      </c>
      <c r="BH233" s="20">
        <v>426.78899999999999</v>
      </c>
      <c r="BI233" s="20">
        <v>487.16840000000002</v>
      </c>
      <c r="BJ233" s="21">
        <v>913.95740000000001</v>
      </c>
      <c r="BK233" s="20">
        <v>137.91409999999999</v>
      </c>
      <c r="BL233" s="20">
        <v>967.9307</v>
      </c>
      <c r="BM233" s="20">
        <v>920.63009999999997</v>
      </c>
      <c r="BN233" s="21">
        <v>1888.5608</v>
      </c>
      <c r="BO233" s="20">
        <v>395.51310000000001</v>
      </c>
      <c r="BP233" s="20">
        <v>2335.8966999999998</v>
      </c>
      <c r="BQ233" s="20">
        <v>2640.2057</v>
      </c>
      <c r="BR233" s="21">
        <v>4976.1023999999998</v>
      </c>
      <c r="BS233" s="20">
        <v>0</v>
      </c>
      <c r="BT233" s="20">
        <v>0</v>
      </c>
      <c r="BU233" s="20">
        <v>0</v>
      </c>
      <c r="BV233" s="21">
        <v>0</v>
      </c>
      <c r="BW233" s="20">
        <f>VLOOKUP(A:A,[1]AssistancePivot!$1:$1048576,32,FALSE)</f>
        <v>0</v>
      </c>
      <c r="BX233" s="20">
        <f>VLOOKUP(A:A,[1]AssistancePivot!$1:$1048576,33,FALSE)</f>
        <v>0</v>
      </c>
      <c r="BY233" s="20">
        <f>VLOOKUP(A:A,[1]AssistancePivot!$1:$1048576,34,FALSE)</f>
        <v>0</v>
      </c>
      <c r="BZ233" s="20">
        <f>Table2[[#This Row],[Energy Tax Savings Through FY18]]+Table2[[#This Row],[Energy Tax Savings FY19 and After]]</f>
        <v>0</v>
      </c>
      <c r="CA233" s="20">
        <v>0</v>
      </c>
      <c r="CB233" s="20">
        <v>0</v>
      </c>
      <c r="CC233" s="20">
        <v>0</v>
      </c>
      <c r="CD233" s="21">
        <v>0</v>
      </c>
      <c r="CE233" s="20">
        <v>131.58709999999999</v>
      </c>
      <c r="CF233" s="20">
        <v>870.2337</v>
      </c>
      <c r="CG233" s="20">
        <v>878.39530000000002</v>
      </c>
      <c r="CH233" s="21">
        <v>1748.6289999999999</v>
      </c>
      <c r="CI233" s="20">
        <v>527.10019999999997</v>
      </c>
      <c r="CJ233" s="20">
        <v>3206.1304</v>
      </c>
      <c r="CK233" s="20">
        <v>3518.6010000000001</v>
      </c>
      <c r="CL233" s="21">
        <v>6724.7314000000006</v>
      </c>
      <c r="CM233" s="20">
        <v>24.284600000000001</v>
      </c>
      <c r="CN233" s="20">
        <v>172.9076</v>
      </c>
      <c r="CO233" s="20">
        <v>162.10990000000001</v>
      </c>
      <c r="CP233" s="21">
        <v>335.01750000000004</v>
      </c>
      <c r="CQ233" s="20">
        <v>0</v>
      </c>
      <c r="CR233" s="20">
        <v>0</v>
      </c>
      <c r="CS233" s="20">
        <v>0</v>
      </c>
      <c r="CT233" s="21">
        <v>0</v>
      </c>
      <c r="CU233" s="20">
        <v>0</v>
      </c>
      <c r="CV233" s="20">
        <v>0</v>
      </c>
      <c r="CW233" s="20">
        <v>0</v>
      </c>
      <c r="CX233" s="21">
        <v>0</v>
      </c>
      <c r="CY233" s="20">
        <v>24.284600000000001</v>
      </c>
      <c r="CZ233" s="20">
        <v>172.9076</v>
      </c>
      <c r="DA233" s="20">
        <v>162.10990000000001</v>
      </c>
      <c r="DB233" s="21">
        <v>335.01750000000004</v>
      </c>
      <c r="DC233" s="20">
        <v>445.43540000000002</v>
      </c>
      <c r="DD233" s="20">
        <v>2820.1365000000001</v>
      </c>
      <c r="DE233" s="20">
        <v>2973.4567000000002</v>
      </c>
      <c r="DF233" s="21">
        <v>5793.5932000000003</v>
      </c>
      <c r="DG233" s="20">
        <v>243.86349999999999</v>
      </c>
      <c r="DH233" s="20">
        <v>1526.8322000000001</v>
      </c>
      <c r="DI233" s="20">
        <v>1627.8842999999999</v>
      </c>
      <c r="DJ233" s="21">
        <v>3154.7165</v>
      </c>
      <c r="DK233" s="20">
        <v>689.2989</v>
      </c>
      <c r="DL233" s="20">
        <v>4346.9687000000004</v>
      </c>
      <c r="DM233" s="20">
        <v>4601.3410000000003</v>
      </c>
      <c r="DN233" s="20">
        <v>8948.3097000000016</v>
      </c>
      <c r="DO233" s="20">
        <v>665.01430000000005</v>
      </c>
      <c r="DP233" s="20">
        <v>4174.0610999999999</v>
      </c>
      <c r="DQ233" s="20">
        <v>4439.2311</v>
      </c>
      <c r="DR233" s="22">
        <v>8613.2921999999999</v>
      </c>
      <c r="DS233" s="22">
        <v>0</v>
      </c>
      <c r="DT233" s="22">
        <v>0</v>
      </c>
      <c r="DU233" s="22">
        <v>0</v>
      </c>
      <c r="DV233" s="22">
        <v>0</v>
      </c>
      <c r="DW233" s="52">
        <v>0</v>
      </c>
      <c r="DX233" s="52">
        <v>0</v>
      </c>
      <c r="DY233" s="52">
        <v>0</v>
      </c>
      <c r="DZ233" s="52">
        <v>0</v>
      </c>
      <c r="EA233" s="52">
        <v>0</v>
      </c>
      <c r="EB233" s="52">
        <v>0</v>
      </c>
      <c r="EC233" s="52">
        <v>0</v>
      </c>
      <c r="ED233" s="52">
        <v>0</v>
      </c>
      <c r="EE233" s="52">
        <v>0</v>
      </c>
      <c r="EF233" s="52">
        <v>0</v>
      </c>
      <c r="EG233" s="52">
        <v>0</v>
      </c>
      <c r="EH233" s="52">
        <v>0</v>
      </c>
      <c r="EI233" s="52">
        <v>0</v>
      </c>
      <c r="EJ233" s="52">
        <v>0</v>
      </c>
      <c r="EK233" s="52"/>
    </row>
    <row r="234" spans="1:141" s="23" customFormat="1" ht="25.5" x14ac:dyDescent="0.2">
      <c r="A234" s="31">
        <v>93290</v>
      </c>
      <c r="B234" s="13" t="s">
        <v>372</v>
      </c>
      <c r="C234" s="14" t="s">
        <v>858</v>
      </c>
      <c r="D234" s="14" t="s">
        <v>1110</v>
      </c>
      <c r="E234" s="34">
        <v>34</v>
      </c>
      <c r="F234" s="36">
        <v>3556</v>
      </c>
      <c r="G234" s="16">
        <v>61</v>
      </c>
      <c r="H234" s="41">
        <v>19898</v>
      </c>
      <c r="I234" s="41">
        <v>12061</v>
      </c>
      <c r="J234" s="59" t="s">
        <v>2610</v>
      </c>
      <c r="K234" s="17" t="s">
        <v>1837</v>
      </c>
      <c r="L234" s="47" t="s">
        <v>2129</v>
      </c>
      <c r="M234" s="47" t="s">
        <v>2095</v>
      </c>
      <c r="N234" s="18">
        <v>2450000</v>
      </c>
      <c r="O234" s="13" t="str">
        <f>VLOOKUP(A:A,[1]ProjectInfoPivot!$1:$1048576,51,FALSE)</f>
        <v>Mortgage Recording Tax, Payment In Lieu Of Taxes, Sales Tax</v>
      </c>
      <c r="P234" s="54">
        <v>0</v>
      </c>
      <c r="Q234" s="54">
        <v>0</v>
      </c>
      <c r="R234" s="54">
        <v>7</v>
      </c>
      <c r="S234" s="54">
        <v>0</v>
      </c>
      <c r="T234" s="54">
        <v>1</v>
      </c>
      <c r="U234" s="54">
        <v>8</v>
      </c>
      <c r="V234" s="54">
        <v>8</v>
      </c>
      <c r="W234" s="54">
        <v>7</v>
      </c>
      <c r="X234" s="54">
        <v>0</v>
      </c>
      <c r="Y234" s="54">
        <v>0</v>
      </c>
      <c r="Z234" s="54">
        <v>15</v>
      </c>
      <c r="AA234" s="54">
        <v>0</v>
      </c>
      <c r="AB234" s="54">
        <v>0</v>
      </c>
      <c r="AC234" s="54">
        <v>0</v>
      </c>
      <c r="AD234" s="54">
        <v>0</v>
      </c>
      <c r="AE234" s="54">
        <v>0</v>
      </c>
      <c r="AF234" s="54">
        <v>100</v>
      </c>
      <c r="AG234" s="54" t="s">
        <v>2480</v>
      </c>
      <c r="AH234" s="54" t="s">
        <v>2481</v>
      </c>
      <c r="AI234" s="20">
        <v>18.015699999999999</v>
      </c>
      <c r="AJ234" s="20">
        <v>111.9226</v>
      </c>
      <c r="AK234" s="20">
        <v>120.26179999999999</v>
      </c>
      <c r="AL234" s="20">
        <v>232.18439999999998</v>
      </c>
      <c r="AM234" s="20">
        <v>17.9251</v>
      </c>
      <c r="AN234" s="20">
        <v>103.85120000000001</v>
      </c>
      <c r="AO234" s="20">
        <v>119.6572</v>
      </c>
      <c r="AP234" s="21">
        <v>223.50839999999999</v>
      </c>
      <c r="AQ234" s="20">
        <v>0</v>
      </c>
      <c r="AR234" s="20">
        <v>36.712899999999998</v>
      </c>
      <c r="AS234" s="20">
        <v>0</v>
      </c>
      <c r="AT234" s="21">
        <v>36.712899999999998</v>
      </c>
      <c r="AU234" s="20">
        <v>21.4117</v>
      </c>
      <c r="AV234" s="20">
        <v>100.0615</v>
      </c>
      <c r="AW234" s="20">
        <v>142.9316</v>
      </c>
      <c r="AX234" s="21">
        <v>242.9931</v>
      </c>
      <c r="AY234" s="20">
        <v>0</v>
      </c>
      <c r="AZ234" s="20">
        <v>36.712899999999998</v>
      </c>
      <c r="BA234" s="20">
        <v>0</v>
      </c>
      <c r="BB234" s="21">
        <v>36.712899999999998</v>
      </c>
      <c r="BC234" s="20">
        <v>22.675599999999999</v>
      </c>
      <c r="BD234" s="20">
        <v>226.20339999999999</v>
      </c>
      <c r="BE234" s="20">
        <v>101.8657</v>
      </c>
      <c r="BF234" s="21">
        <v>328.06909999999999</v>
      </c>
      <c r="BG234" s="20">
        <v>42.111899999999999</v>
      </c>
      <c r="BH234" s="20">
        <v>420.09179999999998</v>
      </c>
      <c r="BI234" s="20">
        <v>189.1798</v>
      </c>
      <c r="BJ234" s="21">
        <v>609.27160000000003</v>
      </c>
      <c r="BK234" s="20">
        <v>79.316599999999994</v>
      </c>
      <c r="BL234" s="20">
        <v>762.00750000000005</v>
      </c>
      <c r="BM234" s="20">
        <v>388.03289999999998</v>
      </c>
      <c r="BN234" s="21">
        <v>1150.0404000000001</v>
      </c>
      <c r="BO234" s="20">
        <v>105.7323</v>
      </c>
      <c r="BP234" s="20">
        <v>1185.1121000000001</v>
      </c>
      <c r="BQ234" s="20">
        <v>412.95080000000002</v>
      </c>
      <c r="BR234" s="21">
        <v>1598.0629000000001</v>
      </c>
      <c r="BS234" s="20">
        <v>0</v>
      </c>
      <c r="BT234" s="20">
        <v>3.9441999999999999</v>
      </c>
      <c r="BU234" s="20">
        <v>0</v>
      </c>
      <c r="BV234" s="21">
        <v>3.9441999999999999</v>
      </c>
      <c r="BW234" s="20">
        <f>VLOOKUP(A:A,[1]AssistancePivot!$1:$1048576,32,FALSE)</f>
        <v>0</v>
      </c>
      <c r="BX234" s="20">
        <f>VLOOKUP(A:A,[1]AssistancePivot!$1:$1048576,33,FALSE)</f>
        <v>0</v>
      </c>
      <c r="BY234" s="20">
        <f>VLOOKUP(A:A,[1]AssistancePivot!$1:$1048576,34,FALSE)</f>
        <v>0</v>
      </c>
      <c r="BZ234" s="20">
        <f>Table2[[#This Row],[Energy Tax Savings Through FY18]]+Table2[[#This Row],[Energy Tax Savings FY19 and After]]</f>
        <v>0</v>
      </c>
      <c r="CA234" s="20">
        <v>0</v>
      </c>
      <c r="CB234" s="20">
        <v>0</v>
      </c>
      <c r="CC234" s="20">
        <v>0</v>
      </c>
      <c r="CD234" s="21">
        <v>0</v>
      </c>
      <c r="CE234" s="20">
        <v>70.794300000000007</v>
      </c>
      <c r="CF234" s="20">
        <v>808.65959999999995</v>
      </c>
      <c r="CG234" s="20">
        <v>472.57960000000003</v>
      </c>
      <c r="CH234" s="21">
        <v>1281.2392</v>
      </c>
      <c r="CI234" s="20">
        <v>176.5266</v>
      </c>
      <c r="CJ234" s="20">
        <v>1989.8275000000001</v>
      </c>
      <c r="CK234" s="20">
        <v>885.53039999999999</v>
      </c>
      <c r="CL234" s="21">
        <v>2875.3579</v>
      </c>
      <c r="CM234" s="20">
        <v>21.4117</v>
      </c>
      <c r="CN234" s="20">
        <v>140.71860000000001</v>
      </c>
      <c r="CO234" s="20">
        <v>142.9316</v>
      </c>
      <c r="CP234" s="21">
        <v>283.65020000000004</v>
      </c>
      <c r="CQ234" s="20">
        <v>0</v>
      </c>
      <c r="CR234" s="20">
        <v>0</v>
      </c>
      <c r="CS234" s="20">
        <v>0</v>
      </c>
      <c r="CT234" s="21">
        <v>0</v>
      </c>
      <c r="CU234" s="20">
        <v>0</v>
      </c>
      <c r="CV234" s="20">
        <v>0</v>
      </c>
      <c r="CW234" s="20">
        <v>0</v>
      </c>
      <c r="CX234" s="21">
        <v>0</v>
      </c>
      <c r="CY234" s="20">
        <v>21.4117</v>
      </c>
      <c r="CZ234" s="20">
        <v>140.71860000000001</v>
      </c>
      <c r="DA234" s="20">
        <v>142.9316</v>
      </c>
      <c r="DB234" s="21">
        <v>283.65020000000004</v>
      </c>
      <c r="DC234" s="20">
        <v>141.67310000000001</v>
      </c>
      <c r="DD234" s="20">
        <v>1437.5988</v>
      </c>
      <c r="DE234" s="20">
        <v>652.86980000000005</v>
      </c>
      <c r="DF234" s="21">
        <v>2090.4686000000002</v>
      </c>
      <c r="DG234" s="20">
        <v>135.58179999999999</v>
      </c>
      <c r="DH234" s="20">
        <v>1454.9548</v>
      </c>
      <c r="DI234" s="20">
        <v>763.62509999999997</v>
      </c>
      <c r="DJ234" s="21">
        <v>2218.5798999999997</v>
      </c>
      <c r="DK234" s="20">
        <v>277.25490000000002</v>
      </c>
      <c r="DL234" s="20">
        <v>2892.5536000000002</v>
      </c>
      <c r="DM234" s="20">
        <v>1416.4948999999999</v>
      </c>
      <c r="DN234" s="20">
        <v>4309.0484999999999</v>
      </c>
      <c r="DO234" s="20">
        <v>255.8432</v>
      </c>
      <c r="DP234" s="20">
        <v>2751.835</v>
      </c>
      <c r="DQ234" s="20">
        <v>1273.5633</v>
      </c>
      <c r="DR234" s="22">
        <v>4025.3982999999998</v>
      </c>
      <c r="DS234" s="22">
        <v>0</v>
      </c>
      <c r="DT234" s="22">
        <v>0</v>
      </c>
      <c r="DU234" s="22">
        <v>16</v>
      </c>
      <c r="DV234" s="22">
        <v>0</v>
      </c>
      <c r="DW234" s="52">
        <v>8</v>
      </c>
      <c r="DX234" s="52">
        <v>0</v>
      </c>
      <c r="DY234" s="52">
        <v>0</v>
      </c>
      <c r="DZ234" s="52">
        <v>0</v>
      </c>
      <c r="EA234" s="52">
        <v>8</v>
      </c>
      <c r="EB234" s="52">
        <v>0</v>
      </c>
      <c r="EC234" s="52">
        <v>0</v>
      </c>
      <c r="ED234" s="52">
        <v>0</v>
      </c>
      <c r="EE234" s="52">
        <v>100</v>
      </c>
      <c r="EF234" s="52">
        <v>0</v>
      </c>
      <c r="EG234" s="52">
        <v>0</v>
      </c>
      <c r="EH234" s="52">
        <v>0</v>
      </c>
      <c r="EI234" s="52">
        <v>8</v>
      </c>
      <c r="EJ234" s="52">
        <v>8</v>
      </c>
      <c r="EK234" s="52">
        <v>100</v>
      </c>
    </row>
    <row r="235" spans="1:141" s="23" customFormat="1" x14ac:dyDescent="0.2">
      <c r="A235" s="31">
        <v>93300</v>
      </c>
      <c r="B235" s="13" t="s">
        <v>373</v>
      </c>
      <c r="C235" s="14" t="s">
        <v>859</v>
      </c>
      <c r="D235" s="14" t="s">
        <v>1110</v>
      </c>
      <c r="E235" s="34">
        <v>31</v>
      </c>
      <c r="F235" s="36">
        <v>15634</v>
      </c>
      <c r="G235" s="16">
        <v>94</v>
      </c>
      <c r="H235" s="41">
        <v>297200</v>
      </c>
      <c r="I235" s="41">
        <v>181400</v>
      </c>
      <c r="J235" s="59" t="s">
        <v>2512</v>
      </c>
      <c r="K235" s="17" t="s">
        <v>1889</v>
      </c>
      <c r="L235" s="47" t="s">
        <v>2130</v>
      </c>
      <c r="M235" s="47" t="s">
        <v>2131</v>
      </c>
      <c r="N235" s="18">
        <v>32000000</v>
      </c>
      <c r="O235" s="13" t="str">
        <f>VLOOKUP(A:A,[1]ProjectInfoPivot!$1:$1048576,51,FALSE)</f>
        <v>Mortgage Recording Tax, Tax Exempt Bonds</v>
      </c>
      <c r="P235" s="54">
        <v>84</v>
      </c>
      <c r="Q235" s="54">
        <v>0</v>
      </c>
      <c r="R235" s="54">
        <v>93</v>
      </c>
      <c r="S235" s="54">
        <v>0</v>
      </c>
      <c r="T235" s="54">
        <v>0</v>
      </c>
      <c r="U235" s="54">
        <v>177</v>
      </c>
      <c r="V235" s="54">
        <v>135</v>
      </c>
      <c r="W235" s="54">
        <v>0</v>
      </c>
      <c r="X235" s="54">
        <v>0</v>
      </c>
      <c r="Y235" s="54">
        <v>163</v>
      </c>
      <c r="Z235" s="54">
        <v>17</v>
      </c>
      <c r="AA235" s="54">
        <v>0</v>
      </c>
      <c r="AB235" s="54">
        <v>0</v>
      </c>
      <c r="AC235" s="54">
        <v>0</v>
      </c>
      <c r="AD235" s="54">
        <v>0</v>
      </c>
      <c r="AE235" s="54">
        <v>0</v>
      </c>
      <c r="AF235" s="54">
        <v>80</v>
      </c>
      <c r="AG235" s="54" t="s">
        <v>2480</v>
      </c>
      <c r="AH235" s="54" t="s">
        <v>2481</v>
      </c>
      <c r="AI235" s="20">
        <v>0</v>
      </c>
      <c r="AJ235" s="20">
        <v>0</v>
      </c>
      <c r="AK235" s="20">
        <v>0</v>
      </c>
      <c r="AL235" s="20">
        <v>0</v>
      </c>
      <c r="AM235" s="20">
        <v>0</v>
      </c>
      <c r="AN235" s="20">
        <v>0</v>
      </c>
      <c r="AO235" s="20">
        <v>0</v>
      </c>
      <c r="AP235" s="21">
        <v>0</v>
      </c>
      <c r="AQ235" s="20">
        <v>0</v>
      </c>
      <c r="AR235" s="20">
        <v>571.64800000000002</v>
      </c>
      <c r="AS235" s="20">
        <v>0</v>
      </c>
      <c r="AT235" s="21">
        <v>571.64800000000002</v>
      </c>
      <c r="AU235" s="20">
        <v>0</v>
      </c>
      <c r="AV235" s="20">
        <v>0</v>
      </c>
      <c r="AW235" s="20">
        <v>0</v>
      </c>
      <c r="AX235" s="21">
        <v>0</v>
      </c>
      <c r="AY235" s="20">
        <v>0</v>
      </c>
      <c r="AZ235" s="20">
        <v>571.64800000000002</v>
      </c>
      <c r="BA235" s="20">
        <v>0</v>
      </c>
      <c r="BB235" s="21">
        <v>571.64800000000002</v>
      </c>
      <c r="BC235" s="20">
        <v>92.991500000000002</v>
      </c>
      <c r="BD235" s="20">
        <v>711.92229999999995</v>
      </c>
      <c r="BE235" s="20">
        <v>49.404400000000003</v>
      </c>
      <c r="BF235" s="21">
        <v>761.32669999999996</v>
      </c>
      <c r="BG235" s="20">
        <v>172.6986</v>
      </c>
      <c r="BH235" s="20">
        <v>1322.1414</v>
      </c>
      <c r="BI235" s="20">
        <v>91.751000000000005</v>
      </c>
      <c r="BJ235" s="21">
        <v>1413.8924</v>
      </c>
      <c r="BK235" s="20">
        <v>265.69009999999997</v>
      </c>
      <c r="BL235" s="20">
        <v>2034.0636999999999</v>
      </c>
      <c r="BM235" s="20">
        <v>141.15539999999999</v>
      </c>
      <c r="BN235" s="21">
        <v>2175.2190999999998</v>
      </c>
      <c r="BO235" s="20">
        <v>252.86500000000001</v>
      </c>
      <c r="BP235" s="20">
        <v>2144.6295</v>
      </c>
      <c r="BQ235" s="20">
        <v>134.3417</v>
      </c>
      <c r="BR235" s="21">
        <v>2278.9712</v>
      </c>
      <c r="BS235" s="20">
        <v>0</v>
      </c>
      <c r="BT235" s="20">
        <v>0</v>
      </c>
      <c r="BU235" s="20">
        <v>0</v>
      </c>
      <c r="BV235" s="21">
        <v>0</v>
      </c>
      <c r="BW235" s="20">
        <f>VLOOKUP(A:A,[1]AssistancePivot!$1:$1048576,32,FALSE)</f>
        <v>0</v>
      </c>
      <c r="BX235" s="20">
        <f>VLOOKUP(A:A,[1]AssistancePivot!$1:$1048576,33,FALSE)</f>
        <v>0</v>
      </c>
      <c r="BY235" s="20">
        <f>VLOOKUP(A:A,[1]AssistancePivot!$1:$1048576,34,FALSE)</f>
        <v>0</v>
      </c>
      <c r="BZ235" s="20">
        <f>Table2[[#This Row],[Energy Tax Savings Through FY18]]+Table2[[#This Row],[Energy Tax Savings FY19 and After]]</f>
        <v>0</v>
      </c>
      <c r="CA235" s="20">
        <v>3.1593</v>
      </c>
      <c r="CB235" s="20">
        <v>62.962000000000003</v>
      </c>
      <c r="CC235" s="20">
        <v>1.6216999999999999</v>
      </c>
      <c r="CD235" s="21">
        <v>64.583700000000007</v>
      </c>
      <c r="CE235" s="20">
        <v>290.32350000000002</v>
      </c>
      <c r="CF235" s="20">
        <v>2553.4580000000001</v>
      </c>
      <c r="CG235" s="20">
        <v>154.24250000000001</v>
      </c>
      <c r="CH235" s="21">
        <v>2707.7004999999999</v>
      </c>
      <c r="CI235" s="20">
        <v>540.02919999999995</v>
      </c>
      <c r="CJ235" s="20">
        <v>4635.1255000000001</v>
      </c>
      <c r="CK235" s="20">
        <v>286.96249999999998</v>
      </c>
      <c r="CL235" s="21">
        <v>4922.0879999999997</v>
      </c>
      <c r="CM235" s="20">
        <v>3.1593</v>
      </c>
      <c r="CN235" s="20">
        <v>634.61</v>
      </c>
      <c r="CO235" s="20">
        <v>1.6216999999999999</v>
      </c>
      <c r="CP235" s="21">
        <v>636.23170000000005</v>
      </c>
      <c r="CQ235" s="20">
        <v>0</v>
      </c>
      <c r="CR235" s="20">
        <v>0</v>
      </c>
      <c r="CS235" s="20">
        <v>0</v>
      </c>
      <c r="CT235" s="21">
        <v>0</v>
      </c>
      <c r="CU235" s="20">
        <v>0</v>
      </c>
      <c r="CV235" s="20">
        <v>0</v>
      </c>
      <c r="CW235" s="20">
        <v>0</v>
      </c>
      <c r="CX235" s="21">
        <v>0</v>
      </c>
      <c r="CY235" s="20">
        <v>3.1593</v>
      </c>
      <c r="CZ235" s="20">
        <v>634.61</v>
      </c>
      <c r="DA235" s="20">
        <v>1.6216999999999999</v>
      </c>
      <c r="DB235" s="21">
        <v>636.23170000000005</v>
      </c>
      <c r="DC235" s="20">
        <v>252.86500000000001</v>
      </c>
      <c r="DD235" s="20">
        <v>2716.2775000000001</v>
      </c>
      <c r="DE235" s="20">
        <v>134.3417</v>
      </c>
      <c r="DF235" s="21">
        <v>2850.6192000000001</v>
      </c>
      <c r="DG235" s="20">
        <v>556.0136</v>
      </c>
      <c r="DH235" s="20">
        <v>4587.5217000000002</v>
      </c>
      <c r="DI235" s="20">
        <v>295.39789999999999</v>
      </c>
      <c r="DJ235" s="21">
        <v>4882.9196000000002</v>
      </c>
      <c r="DK235" s="20">
        <v>808.87860000000001</v>
      </c>
      <c r="DL235" s="20">
        <v>7303.7992000000004</v>
      </c>
      <c r="DM235" s="20">
        <v>429.7396</v>
      </c>
      <c r="DN235" s="20">
        <v>7733.5388000000003</v>
      </c>
      <c r="DO235" s="20">
        <v>805.71929999999998</v>
      </c>
      <c r="DP235" s="20">
        <v>6669.1891999999998</v>
      </c>
      <c r="DQ235" s="20">
        <v>428.11790000000002</v>
      </c>
      <c r="DR235" s="22">
        <v>7097.3071</v>
      </c>
      <c r="DS235" s="22">
        <v>0</v>
      </c>
      <c r="DT235" s="22">
        <v>0</v>
      </c>
      <c r="DU235" s="22">
        <v>0</v>
      </c>
      <c r="DV235" s="22">
        <v>0</v>
      </c>
      <c r="DW235" s="52">
        <v>0</v>
      </c>
      <c r="DX235" s="52">
        <v>0</v>
      </c>
      <c r="DY235" s="52">
        <v>0</v>
      </c>
      <c r="DZ235" s="52">
        <v>122</v>
      </c>
      <c r="EA235" s="52">
        <v>0</v>
      </c>
      <c r="EB235" s="52">
        <v>0</v>
      </c>
      <c r="EC235" s="52">
        <v>0</v>
      </c>
      <c r="ED235" s="52">
        <v>122</v>
      </c>
      <c r="EE235" s="52">
        <v>0</v>
      </c>
      <c r="EF235" s="52">
        <v>0</v>
      </c>
      <c r="EG235" s="52">
        <v>0</v>
      </c>
      <c r="EH235" s="52">
        <v>100</v>
      </c>
      <c r="EI235" s="52">
        <v>122</v>
      </c>
      <c r="EJ235" s="52">
        <v>122</v>
      </c>
      <c r="EK235" s="52">
        <v>100</v>
      </c>
    </row>
    <row r="236" spans="1:141" s="23" customFormat="1" x14ac:dyDescent="0.2">
      <c r="A236" s="31">
        <v>93302</v>
      </c>
      <c r="B236" s="13" t="s">
        <v>374</v>
      </c>
      <c r="C236" s="14" t="s">
        <v>860</v>
      </c>
      <c r="D236" s="14" t="s">
        <v>1110</v>
      </c>
      <c r="E236" s="34">
        <v>24</v>
      </c>
      <c r="F236" s="36">
        <v>9858</v>
      </c>
      <c r="G236" s="16">
        <v>11</v>
      </c>
      <c r="H236" s="41">
        <v>50451</v>
      </c>
      <c r="I236" s="41">
        <v>97766</v>
      </c>
      <c r="J236" s="59" t="s">
        <v>2585</v>
      </c>
      <c r="K236" s="17" t="s">
        <v>1889</v>
      </c>
      <c r="L236" s="47" t="s">
        <v>2132</v>
      </c>
      <c r="M236" s="47" t="s">
        <v>2133</v>
      </c>
      <c r="N236" s="18">
        <v>18965000</v>
      </c>
      <c r="O236" s="13" t="str">
        <f>VLOOKUP(A:A,[1]ProjectInfoPivot!$1:$1048576,51,FALSE)</f>
        <v>Mortgage Recording Tax, Tax Exempt Bonds</v>
      </c>
      <c r="P236" s="54">
        <v>96</v>
      </c>
      <c r="Q236" s="54">
        <v>0</v>
      </c>
      <c r="R236" s="54">
        <v>130</v>
      </c>
      <c r="S236" s="54">
        <v>0</v>
      </c>
      <c r="T236" s="54">
        <v>0</v>
      </c>
      <c r="U236" s="54">
        <v>226</v>
      </c>
      <c r="V236" s="54">
        <v>178</v>
      </c>
      <c r="W236" s="54">
        <v>0</v>
      </c>
      <c r="X236" s="54">
        <v>0</v>
      </c>
      <c r="Y236" s="54">
        <v>285</v>
      </c>
      <c r="Z236" s="54">
        <v>0</v>
      </c>
      <c r="AA236" s="54">
        <v>0</v>
      </c>
      <c r="AB236" s="54">
        <v>0</v>
      </c>
      <c r="AC236" s="54">
        <v>0</v>
      </c>
      <c r="AD236" s="54">
        <v>0</v>
      </c>
      <c r="AE236" s="54">
        <v>0</v>
      </c>
      <c r="AF236" s="54">
        <v>88</v>
      </c>
      <c r="AG236" s="54" t="s">
        <v>2480</v>
      </c>
      <c r="AH236" s="54" t="s">
        <v>2481</v>
      </c>
      <c r="AI236" s="20">
        <v>0</v>
      </c>
      <c r="AJ236" s="20">
        <v>0</v>
      </c>
      <c r="AK236" s="20">
        <v>0</v>
      </c>
      <c r="AL236" s="20">
        <v>0</v>
      </c>
      <c r="AM236" s="20">
        <v>0</v>
      </c>
      <c r="AN236" s="20">
        <v>0</v>
      </c>
      <c r="AO236" s="20">
        <v>0</v>
      </c>
      <c r="AP236" s="21">
        <v>0</v>
      </c>
      <c r="AQ236" s="20">
        <v>0</v>
      </c>
      <c r="AR236" s="20">
        <v>338.79079999999999</v>
      </c>
      <c r="AS236" s="20">
        <v>0</v>
      </c>
      <c r="AT236" s="21">
        <v>338.79079999999999</v>
      </c>
      <c r="AU236" s="20">
        <v>0</v>
      </c>
      <c r="AV236" s="20">
        <v>0</v>
      </c>
      <c r="AW236" s="20">
        <v>0</v>
      </c>
      <c r="AX236" s="21">
        <v>0</v>
      </c>
      <c r="AY236" s="20">
        <v>0</v>
      </c>
      <c r="AZ236" s="20">
        <v>338.79079999999999</v>
      </c>
      <c r="BA236" s="20">
        <v>0</v>
      </c>
      <c r="BB236" s="21">
        <v>338.79079999999999</v>
      </c>
      <c r="BC236" s="20">
        <v>110.2448</v>
      </c>
      <c r="BD236" s="20">
        <v>1082.5963999999999</v>
      </c>
      <c r="BE236" s="20">
        <v>958.24210000000005</v>
      </c>
      <c r="BF236" s="21">
        <v>2040.8384999999998</v>
      </c>
      <c r="BG236" s="20">
        <v>204.74029999999999</v>
      </c>
      <c r="BH236" s="20">
        <v>2010.5358000000001</v>
      </c>
      <c r="BI236" s="20">
        <v>1779.5905</v>
      </c>
      <c r="BJ236" s="21">
        <v>3790.1262999999999</v>
      </c>
      <c r="BK236" s="20">
        <v>314.98509999999999</v>
      </c>
      <c r="BL236" s="20">
        <v>3093.1322</v>
      </c>
      <c r="BM236" s="20">
        <v>2737.8326000000002</v>
      </c>
      <c r="BN236" s="21">
        <v>5830.9647999999997</v>
      </c>
      <c r="BO236" s="20">
        <v>310.1422</v>
      </c>
      <c r="BP236" s="20">
        <v>3393.0268999999998</v>
      </c>
      <c r="BQ236" s="20">
        <v>2695.7372999999998</v>
      </c>
      <c r="BR236" s="21">
        <v>6088.7641999999996</v>
      </c>
      <c r="BS236" s="20">
        <v>0</v>
      </c>
      <c r="BT236" s="20">
        <v>0</v>
      </c>
      <c r="BU236" s="20">
        <v>0</v>
      </c>
      <c r="BV236" s="21">
        <v>0</v>
      </c>
      <c r="BW236" s="20">
        <f>VLOOKUP(A:A,[1]AssistancePivot!$1:$1048576,32,FALSE)</f>
        <v>0</v>
      </c>
      <c r="BX236" s="20">
        <f>VLOOKUP(A:A,[1]AssistancePivot!$1:$1048576,33,FALSE)</f>
        <v>0</v>
      </c>
      <c r="BY236" s="20">
        <f>VLOOKUP(A:A,[1]AssistancePivot!$1:$1048576,34,FALSE)</f>
        <v>0</v>
      </c>
      <c r="BZ236" s="20">
        <f>Table2[[#This Row],[Energy Tax Savings Through FY18]]+Table2[[#This Row],[Energy Tax Savings FY19 and After]]</f>
        <v>0</v>
      </c>
      <c r="CA236" s="20">
        <v>13.6113</v>
      </c>
      <c r="CB236" s="20">
        <v>134.67070000000001</v>
      </c>
      <c r="CC236" s="20">
        <v>85.523899999999998</v>
      </c>
      <c r="CD236" s="21">
        <v>220.19460000000001</v>
      </c>
      <c r="CE236" s="20">
        <v>344.18880000000001</v>
      </c>
      <c r="CF236" s="20">
        <v>3914.3953999999999</v>
      </c>
      <c r="CG236" s="20">
        <v>2991.6695</v>
      </c>
      <c r="CH236" s="21">
        <v>6906.0648999999994</v>
      </c>
      <c r="CI236" s="20">
        <v>640.71969999999999</v>
      </c>
      <c r="CJ236" s="20">
        <v>7172.7515999999996</v>
      </c>
      <c r="CK236" s="20">
        <v>5601.8828999999996</v>
      </c>
      <c r="CL236" s="21">
        <v>12774.6345</v>
      </c>
      <c r="CM236" s="20">
        <v>13.6113</v>
      </c>
      <c r="CN236" s="20">
        <v>473.4615</v>
      </c>
      <c r="CO236" s="20">
        <v>85.523899999999998</v>
      </c>
      <c r="CP236" s="21">
        <v>558.98540000000003</v>
      </c>
      <c r="CQ236" s="20">
        <v>0</v>
      </c>
      <c r="CR236" s="20">
        <v>0</v>
      </c>
      <c r="CS236" s="20">
        <v>0</v>
      </c>
      <c r="CT236" s="21">
        <v>0</v>
      </c>
      <c r="CU236" s="20">
        <v>0</v>
      </c>
      <c r="CV236" s="20">
        <v>0</v>
      </c>
      <c r="CW236" s="20">
        <v>0</v>
      </c>
      <c r="CX236" s="21">
        <v>0</v>
      </c>
      <c r="CY236" s="20">
        <v>13.6113</v>
      </c>
      <c r="CZ236" s="20">
        <v>473.4615</v>
      </c>
      <c r="DA236" s="20">
        <v>85.523899999999998</v>
      </c>
      <c r="DB236" s="21">
        <v>558.98540000000003</v>
      </c>
      <c r="DC236" s="20">
        <v>310.1422</v>
      </c>
      <c r="DD236" s="20">
        <v>3731.8177000000001</v>
      </c>
      <c r="DE236" s="20">
        <v>2695.7372999999998</v>
      </c>
      <c r="DF236" s="21">
        <v>6427.5550000000003</v>
      </c>
      <c r="DG236" s="20">
        <v>659.1739</v>
      </c>
      <c r="DH236" s="20">
        <v>7007.5276000000003</v>
      </c>
      <c r="DI236" s="20">
        <v>5729.5020999999997</v>
      </c>
      <c r="DJ236" s="21">
        <v>12737.029699999999</v>
      </c>
      <c r="DK236" s="20">
        <v>969.31610000000001</v>
      </c>
      <c r="DL236" s="20">
        <v>10739.345300000001</v>
      </c>
      <c r="DM236" s="20">
        <v>8425.2394000000004</v>
      </c>
      <c r="DN236" s="20">
        <v>19164.584699999999</v>
      </c>
      <c r="DO236" s="20">
        <v>955.70479999999998</v>
      </c>
      <c r="DP236" s="20">
        <v>10265.8838</v>
      </c>
      <c r="DQ236" s="20">
        <v>8339.7155000000002</v>
      </c>
      <c r="DR236" s="22">
        <v>18605.599300000002</v>
      </c>
      <c r="DS236" s="22">
        <v>0</v>
      </c>
      <c r="DT236" s="22">
        <v>0</v>
      </c>
      <c r="DU236" s="22">
        <v>0</v>
      </c>
      <c r="DV236" s="22">
        <v>0</v>
      </c>
      <c r="DW236" s="52">
        <v>0</v>
      </c>
      <c r="DX236" s="52">
        <v>0</v>
      </c>
      <c r="DY236" s="52">
        <v>0</v>
      </c>
      <c r="DZ236" s="52">
        <v>226</v>
      </c>
      <c r="EA236" s="52">
        <v>0</v>
      </c>
      <c r="EB236" s="52">
        <v>0</v>
      </c>
      <c r="EC236" s="52">
        <v>0</v>
      </c>
      <c r="ED236" s="52">
        <v>226</v>
      </c>
      <c r="EE236" s="52">
        <v>0</v>
      </c>
      <c r="EF236" s="52">
        <v>0</v>
      </c>
      <c r="EG236" s="52">
        <v>0</v>
      </c>
      <c r="EH236" s="52">
        <v>100</v>
      </c>
      <c r="EI236" s="52">
        <v>226</v>
      </c>
      <c r="EJ236" s="52">
        <v>226</v>
      </c>
      <c r="EK236" s="52">
        <v>100</v>
      </c>
    </row>
    <row r="237" spans="1:141" s="23" customFormat="1" ht="25.5" x14ac:dyDescent="0.2">
      <c r="A237" s="31">
        <v>93305</v>
      </c>
      <c r="B237" s="13" t="s">
        <v>375</v>
      </c>
      <c r="C237" s="14" t="s">
        <v>861</v>
      </c>
      <c r="D237" s="14" t="s">
        <v>1112</v>
      </c>
      <c r="E237" s="34">
        <v>3</v>
      </c>
      <c r="F237" s="36">
        <v>821</v>
      </c>
      <c r="G237" s="16">
        <v>1001</v>
      </c>
      <c r="H237" s="41">
        <v>19810</v>
      </c>
      <c r="I237" s="41">
        <v>55211</v>
      </c>
      <c r="J237" s="59" t="s">
        <v>2611</v>
      </c>
      <c r="K237" s="17" t="s">
        <v>2123</v>
      </c>
      <c r="L237" s="47" t="s">
        <v>2134</v>
      </c>
      <c r="M237" s="47" t="s">
        <v>2135</v>
      </c>
      <c r="N237" s="18">
        <v>12730000</v>
      </c>
      <c r="O237" s="13" t="str">
        <f>VLOOKUP(A:A,[1]ProjectInfoPivot!$1:$1048576,51,FALSE)</f>
        <v>Tax Exempt Bonds</v>
      </c>
      <c r="P237" s="54">
        <v>15</v>
      </c>
      <c r="Q237" s="54">
        <v>0</v>
      </c>
      <c r="R237" s="54">
        <v>265</v>
      </c>
      <c r="S237" s="54">
        <v>22</v>
      </c>
      <c r="T237" s="54">
        <v>7</v>
      </c>
      <c r="U237" s="54">
        <v>309</v>
      </c>
      <c r="V237" s="54">
        <v>301</v>
      </c>
      <c r="W237" s="54">
        <v>0</v>
      </c>
      <c r="X237" s="54">
        <v>0</v>
      </c>
      <c r="Y237" s="54">
        <v>138</v>
      </c>
      <c r="Z237" s="54">
        <v>15</v>
      </c>
      <c r="AA237" s="54">
        <v>0</v>
      </c>
      <c r="AB237" s="54">
        <v>0</v>
      </c>
      <c r="AC237" s="54">
        <v>0</v>
      </c>
      <c r="AD237" s="54">
        <v>0</v>
      </c>
      <c r="AE237" s="54">
        <v>0</v>
      </c>
      <c r="AF237" s="54">
        <v>76</v>
      </c>
      <c r="AG237" s="54" t="s">
        <v>2480</v>
      </c>
      <c r="AH237" s="54" t="s">
        <v>2480</v>
      </c>
      <c r="AI237" s="20">
        <v>0</v>
      </c>
      <c r="AJ237" s="20">
        <v>0</v>
      </c>
      <c r="AK237" s="20">
        <v>0</v>
      </c>
      <c r="AL237" s="20">
        <v>0</v>
      </c>
      <c r="AM237" s="20">
        <v>0</v>
      </c>
      <c r="AN237" s="20">
        <v>0</v>
      </c>
      <c r="AO237" s="20">
        <v>0</v>
      </c>
      <c r="AP237" s="21">
        <v>0</v>
      </c>
      <c r="AQ237" s="20">
        <v>0</v>
      </c>
      <c r="AR237" s="20">
        <v>0</v>
      </c>
      <c r="AS237" s="20">
        <v>0</v>
      </c>
      <c r="AT237" s="21">
        <v>0</v>
      </c>
      <c r="AU237" s="20">
        <v>0</v>
      </c>
      <c r="AV237" s="20">
        <v>0</v>
      </c>
      <c r="AW237" s="20">
        <v>0</v>
      </c>
      <c r="AX237" s="21">
        <v>0</v>
      </c>
      <c r="AY237" s="20">
        <v>0</v>
      </c>
      <c r="AZ237" s="20">
        <v>0</v>
      </c>
      <c r="BA237" s="20">
        <v>0</v>
      </c>
      <c r="BB237" s="21">
        <v>0</v>
      </c>
      <c r="BC237" s="20">
        <v>272.20549999999997</v>
      </c>
      <c r="BD237" s="20">
        <v>2272.4926999999998</v>
      </c>
      <c r="BE237" s="20">
        <v>2280.4</v>
      </c>
      <c r="BF237" s="21">
        <v>4552.8927000000003</v>
      </c>
      <c r="BG237" s="20">
        <v>505.52460000000002</v>
      </c>
      <c r="BH237" s="20">
        <v>4220.3436000000002</v>
      </c>
      <c r="BI237" s="20">
        <v>4235.0285000000003</v>
      </c>
      <c r="BJ237" s="21">
        <v>8455.3721000000005</v>
      </c>
      <c r="BK237" s="20">
        <v>777.73009999999999</v>
      </c>
      <c r="BL237" s="20">
        <v>6492.8362999999999</v>
      </c>
      <c r="BM237" s="20">
        <v>6515.4285</v>
      </c>
      <c r="BN237" s="21">
        <v>13008.264800000001</v>
      </c>
      <c r="BO237" s="20">
        <v>655.529</v>
      </c>
      <c r="BP237" s="20">
        <v>6021.8725999999997</v>
      </c>
      <c r="BQ237" s="20">
        <v>5491.6890000000003</v>
      </c>
      <c r="BR237" s="21">
        <v>11513.561600000001</v>
      </c>
      <c r="BS237" s="20">
        <v>0</v>
      </c>
      <c r="BT237" s="20">
        <v>0</v>
      </c>
      <c r="BU237" s="20">
        <v>0</v>
      </c>
      <c r="BV237" s="21">
        <v>0</v>
      </c>
      <c r="BW237" s="20">
        <f>VLOOKUP(A:A,[1]AssistancePivot!$1:$1048576,32,FALSE)</f>
        <v>0</v>
      </c>
      <c r="BX237" s="20">
        <f>VLOOKUP(A:A,[1]AssistancePivot!$1:$1048576,33,FALSE)</f>
        <v>0</v>
      </c>
      <c r="BY237" s="20">
        <f>VLOOKUP(A:A,[1]AssistancePivot!$1:$1048576,34,FALSE)</f>
        <v>0</v>
      </c>
      <c r="BZ237" s="20">
        <f>Table2[[#This Row],[Energy Tax Savings Through FY18]]+Table2[[#This Row],[Energy Tax Savings FY19 and After]]</f>
        <v>0</v>
      </c>
      <c r="CA237" s="20">
        <v>2.2713999999999999</v>
      </c>
      <c r="CB237" s="20">
        <v>36.623199999999997</v>
      </c>
      <c r="CC237" s="20">
        <v>13.9252</v>
      </c>
      <c r="CD237" s="21">
        <v>50.548400000000001</v>
      </c>
      <c r="CE237" s="20">
        <v>759.40710000000001</v>
      </c>
      <c r="CF237" s="20">
        <v>7437.4431999999997</v>
      </c>
      <c r="CG237" s="20">
        <v>6361.9270999999999</v>
      </c>
      <c r="CH237" s="21">
        <v>13799.370299999999</v>
      </c>
      <c r="CI237" s="20">
        <v>1412.6647</v>
      </c>
      <c r="CJ237" s="20">
        <v>13422.6926</v>
      </c>
      <c r="CK237" s="20">
        <v>11839.6909</v>
      </c>
      <c r="CL237" s="21">
        <v>25262.3835</v>
      </c>
      <c r="CM237" s="20">
        <v>2.2713999999999999</v>
      </c>
      <c r="CN237" s="20">
        <v>36.623199999999997</v>
      </c>
      <c r="CO237" s="20">
        <v>13.9252</v>
      </c>
      <c r="CP237" s="21">
        <v>50.548400000000001</v>
      </c>
      <c r="CQ237" s="20">
        <v>0</v>
      </c>
      <c r="CR237" s="20">
        <v>0</v>
      </c>
      <c r="CS237" s="20">
        <v>0</v>
      </c>
      <c r="CT237" s="21">
        <v>0</v>
      </c>
      <c r="CU237" s="20">
        <v>0</v>
      </c>
      <c r="CV237" s="20">
        <v>0</v>
      </c>
      <c r="CW237" s="20">
        <v>0</v>
      </c>
      <c r="CX237" s="21">
        <v>0</v>
      </c>
      <c r="CY237" s="20">
        <v>2.2713999999999999</v>
      </c>
      <c r="CZ237" s="20">
        <v>36.623199999999997</v>
      </c>
      <c r="DA237" s="20">
        <v>13.9252</v>
      </c>
      <c r="DB237" s="21">
        <v>50.548400000000001</v>
      </c>
      <c r="DC237" s="20">
        <v>655.529</v>
      </c>
      <c r="DD237" s="20">
        <v>6021.8725999999997</v>
      </c>
      <c r="DE237" s="20">
        <v>5491.6890000000003</v>
      </c>
      <c r="DF237" s="21">
        <v>11513.561600000001</v>
      </c>
      <c r="DG237" s="20">
        <v>1537.1371999999999</v>
      </c>
      <c r="DH237" s="20">
        <v>13930.279500000001</v>
      </c>
      <c r="DI237" s="20">
        <v>12877.355600000001</v>
      </c>
      <c r="DJ237" s="21">
        <v>26807.6351</v>
      </c>
      <c r="DK237" s="20">
        <v>2192.6662000000001</v>
      </c>
      <c r="DL237" s="20">
        <v>19952.152099999999</v>
      </c>
      <c r="DM237" s="20">
        <v>18369.044600000001</v>
      </c>
      <c r="DN237" s="20">
        <v>38321.1967</v>
      </c>
      <c r="DO237" s="20">
        <v>2190.3948</v>
      </c>
      <c r="DP237" s="20">
        <v>19915.528900000001</v>
      </c>
      <c r="DQ237" s="20">
        <v>18355.1194</v>
      </c>
      <c r="DR237" s="22">
        <v>38270.648300000001</v>
      </c>
      <c r="DS237" s="22">
        <v>0</v>
      </c>
      <c r="DT237" s="22">
        <v>0</v>
      </c>
      <c r="DU237" s="22">
        <v>0</v>
      </c>
      <c r="DV237" s="22">
        <v>0</v>
      </c>
      <c r="DW237" s="52">
        <v>0</v>
      </c>
      <c r="DX237" s="52">
        <v>0</v>
      </c>
      <c r="DY237" s="52">
        <v>0</v>
      </c>
      <c r="DZ237" s="52">
        <v>0</v>
      </c>
      <c r="EA237" s="52">
        <v>0</v>
      </c>
      <c r="EB237" s="52">
        <v>0</v>
      </c>
      <c r="EC237" s="52">
        <v>0</v>
      </c>
      <c r="ED237" s="52">
        <v>0</v>
      </c>
      <c r="EE237" s="52">
        <v>0</v>
      </c>
      <c r="EF237" s="52">
        <v>0</v>
      </c>
      <c r="EG237" s="52">
        <v>0</v>
      </c>
      <c r="EH237" s="52">
        <v>0</v>
      </c>
      <c r="EI237" s="52">
        <v>0</v>
      </c>
      <c r="EJ237" s="52">
        <v>0</v>
      </c>
      <c r="EK237" s="52"/>
    </row>
    <row r="238" spans="1:141" s="23" customFormat="1" ht="25.5" x14ac:dyDescent="0.2">
      <c r="A238" s="31">
        <v>93312</v>
      </c>
      <c r="B238" s="13" t="s">
        <v>376</v>
      </c>
      <c r="C238" s="14" t="s">
        <v>862</v>
      </c>
      <c r="D238" s="14" t="s">
        <v>1109</v>
      </c>
      <c r="E238" s="34">
        <v>38</v>
      </c>
      <c r="F238" s="36">
        <v>507</v>
      </c>
      <c r="G238" s="16">
        <v>6</v>
      </c>
      <c r="H238" s="41">
        <v>77558</v>
      </c>
      <c r="I238" s="41">
        <v>64659</v>
      </c>
      <c r="J238" s="59" t="s">
        <v>2612</v>
      </c>
      <c r="K238" s="17" t="s">
        <v>1837</v>
      </c>
      <c r="L238" s="47" t="s">
        <v>2136</v>
      </c>
      <c r="M238" s="47" t="s">
        <v>2137</v>
      </c>
      <c r="N238" s="18">
        <v>8600000</v>
      </c>
      <c r="O238" s="13" t="str">
        <f>VLOOKUP(A:A,[1]ProjectInfoPivot!$1:$1048576,51,FALSE)</f>
        <v>Mortgage Recording Tax, Payment In Lieu Of Taxes, Sales Tax</v>
      </c>
      <c r="P238" s="54">
        <v>1</v>
      </c>
      <c r="Q238" s="54">
        <v>0</v>
      </c>
      <c r="R238" s="54">
        <v>26</v>
      </c>
      <c r="S238" s="54">
        <v>0</v>
      </c>
      <c r="T238" s="54">
        <v>0</v>
      </c>
      <c r="U238" s="54">
        <v>27</v>
      </c>
      <c r="V238" s="54">
        <v>26</v>
      </c>
      <c r="W238" s="54">
        <v>0</v>
      </c>
      <c r="X238" s="54">
        <v>0</v>
      </c>
      <c r="Y238" s="54">
        <v>0</v>
      </c>
      <c r="Z238" s="54">
        <v>31</v>
      </c>
      <c r="AA238" s="54">
        <v>0</v>
      </c>
      <c r="AB238" s="54">
        <v>0</v>
      </c>
      <c r="AC238" s="54">
        <v>0</v>
      </c>
      <c r="AD238" s="54">
        <v>0</v>
      </c>
      <c r="AE238" s="54">
        <v>0</v>
      </c>
      <c r="AF238" s="54">
        <v>100</v>
      </c>
      <c r="AG238" s="54" t="s">
        <v>2480</v>
      </c>
      <c r="AH238" s="54" t="s">
        <v>2481</v>
      </c>
      <c r="AI238" s="20">
        <v>73.601699999999994</v>
      </c>
      <c r="AJ238" s="20">
        <v>639.64400000000001</v>
      </c>
      <c r="AK238" s="20">
        <v>517.70650000000001</v>
      </c>
      <c r="AL238" s="20">
        <v>1157.3505</v>
      </c>
      <c r="AM238" s="20">
        <v>261.13670000000002</v>
      </c>
      <c r="AN238" s="20">
        <v>1147.6639</v>
      </c>
      <c r="AO238" s="20">
        <v>1836.8090999999999</v>
      </c>
      <c r="AP238" s="21">
        <v>2984.473</v>
      </c>
      <c r="AQ238" s="20">
        <v>0</v>
      </c>
      <c r="AR238" s="20">
        <v>148.27119999999999</v>
      </c>
      <c r="AS238" s="20">
        <v>0</v>
      </c>
      <c r="AT238" s="21">
        <v>148.27119999999999</v>
      </c>
      <c r="AU238" s="20">
        <v>208.6574</v>
      </c>
      <c r="AV238" s="20">
        <v>862.21389999999997</v>
      </c>
      <c r="AW238" s="20">
        <v>1467.6753000000001</v>
      </c>
      <c r="AX238" s="21">
        <v>2329.8892000000001</v>
      </c>
      <c r="AY238" s="20">
        <v>0</v>
      </c>
      <c r="AZ238" s="20">
        <v>148.27119999999999</v>
      </c>
      <c r="BA238" s="20">
        <v>0</v>
      </c>
      <c r="BB238" s="21">
        <v>148.27119999999999</v>
      </c>
      <c r="BC238" s="20">
        <v>49.301000000000002</v>
      </c>
      <c r="BD238" s="20">
        <v>409.38420000000002</v>
      </c>
      <c r="BE238" s="20">
        <v>346.77730000000003</v>
      </c>
      <c r="BF238" s="21">
        <v>756.16150000000005</v>
      </c>
      <c r="BG238" s="20">
        <v>91.558999999999997</v>
      </c>
      <c r="BH238" s="20">
        <v>760.28510000000006</v>
      </c>
      <c r="BI238" s="20">
        <v>644.01670000000001</v>
      </c>
      <c r="BJ238" s="21">
        <v>1404.3018000000002</v>
      </c>
      <c r="BK238" s="20">
        <v>266.94099999999997</v>
      </c>
      <c r="BL238" s="20">
        <v>2094.7633000000001</v>
      </c>
      <c r="BM238" s="20">
        <v>1877.6342999999999</v>
      </c>
      <c r="BN238" s="21">
        <v>3972.3976000000002</v>
      </c>
      <c r="BO238" s="20">
        <v>293.76490000000001</v>
      </c>
      <c r="BP238" s="20">
        <v>2834.0650000000001</v>
      </c>
      <c r="BQ238" s="20">
        <v>2066.3121999999998</v>
      </c>
      <c r="BR238" s="21">
        <v>4900.3771999999999</v>
      </c>
      <c r="BS238" s="20">
        <v>0</v>
      </c>
      <c r="BT238" s="20">
        <v>0</v>
      </c>
      <c r="BU238" s="20">
        <v>0</v>
      </c>
      <c r="BV238" s="21">
        <v>0</v>
      </c>
      <c r="BW238" s="20">
        <f>VLOOKUP(A:A,[1]AssistancePivot!$1:$1048576,32,FALSE)</f>
        <v>0</v>
      </c>
      <c r="BX238" s="20">
        <f>VLOOKUP(A:A,[1]AssistancePivot!$1:$1048576,33,FALSE)</f>
        <v>0</v>
      </c>
      <c r="BY238" s="20">
        <f>VLOOKUP(A:A,[1]AssistancePivot!$1:$1048576,34,FALSE)</f>
        <v>0</v>
      </c>
      <c r="BZ238" s="20">
        <f>Table2[[#This Row],[Energy Tax Savings Through FY18]]+Table2[[#This Row],[Energy Tax Savings FY19 and After]]</f>
        <v>0</v>
      </c>
      <c r="CA238" s="20">
        <v>0</v>
      </c>
      <c r="CB238" s="20">
        <v>0</v>
      </c>
      <c r="CC238" s="20">
        <v>0</v>
      </c>
      <c r="CD238" s="21">
        <v>0</v>
      </c>
      <c r="CE238" s="20">
        <v>165.08690000000001</v>
      </c>
      <c r="CF238" s="20">
        <v>1571.5204000000001</v>
      </c>
      <c r="CG238" s="20">
        <v>1161.2044000000001</v>
      </c>
      <c r="CH238" s="21">
        <v>2732.7248</v>
      </c>
      <c r="CI238" s="20">
        <v>458.85180000000003</v>
      </c>
      <c r="CJ238" s="20">
        <v>4405.5853999999999</v>
      </c>
      <c r="CK238" s="20">
        <v>3227.5165999999999</v>
      </c>
      <c r="CL238" s="21">
        <v>7633.1019999999999</v>
      </c>
      <c r="CM238" s="20">
        <v>208.6574</v>
      </c>
      <c r="CN238" s="20">
        <v>1010.4851</v>
      </c>
      <c r="CO238" s="20">
        <v>1467.6753000000001</v>
      </c>
      <c r="CP238" s="21">
        <v>2478.1604000000002</v>
      </c>
      <c r="CQ238" s="20">
        <v>0</v>
      </c>
      <c r="CR238" s="20">
        <v>0</v>
      </c>
      <c r="CS238" s="20">
        <v>0</v>
      </c>
      <c r="CT238" s="21">
        <v>0</v>
      </c>
      <c r="CU238" s="20">
        <v>0</v>
      </c>
      <c r="CV238" s="20">
        <v>0</v>
      </c>
      <c r="CW238" s="20">
        <v>0</v>
      </c>
      <c r="CX238" s="21">
        <v>0</v>
      </c>
      <c r="CY238" s="20">
        <v>208.6574</v>
      </c>
      <c r="CZ238" s="20">
        <v>1010.4851</v>
      </c>
      <c r="DA238" s="20">
        <v>1467.6753000000001</v>
      </c>
      <c r="DB238" s="21">
        <v>2478.1604000000002</v>
      </c>
      <c r="DC238" s="20">
        <v>628.50329999999997</v>
      </c>
      <c r="DD238" s="20">
        <v>4769.6441000000004</v>
      </c>
      <c r="DE238" s="20">
        <v>4420.8278</v>
      </c>
      <c r="DF238" s="21">
        <v>9190.4719000000005</v>
      </c>
      <c r="DG238" s="20">
        <v>305.94690000000003</v>
      </c>
      <c r="DH238" s="20">
        <v>2741.1896999999999</v>
      </c>
      <c r="DI238" s="20">
        <v>2151.9983999999999</v>
      </c>
      <c r="DJ238" s="21">
        <v>4893.1880999999994</v>
      </c>
      <c r="DK238" s="20">
        <v>934.4502</v>
      </c>
      <c r="DL238" s="20">
        <v>7510.8338000000003</v>
      </c>
      <c r="DM238" s="20">
        <v>6572.8262000000004</v>
      </c>
      <c r="DN238" s="20">
        <v>14083.66</v>
      </c>
      <c r="DO238" s="20">
        <v>725.79280000000006</v>
      </c>
      <c r="DP238" s="20">
        <v>6500.3486999999996</v>
      </c>
      <c r="DQ238" s="20">
        <v>5105.1508999999996</v>
      </c>
      <c r="DR238" s="22">
        <v>11605.499599999999</v>
      </c>
      <c r="DS238" s="22">
        <v>0</v>
      </c>
      <c r="DT238" s="22">
        <v>0</v>
      </c>
      <c r="DU238" s="22">
        <v>0</v>
      </c>
      <c r="DV238" s="22">
        <v>0</v>
      </c>
      <c r="DW238" s="52">
        <v>0</v>
      </c>
      <c r="DX238" s="52">
        <v>0</v>
      </c>
      <c r="DY238" s="52">
        <v>0</v>
      </c>
      <c r="DZ238" s="52">
        <v>0</v>
      </c>
      <c r="EA238" s="52">
        <v>0</v>
      </c>
      <c r="EB238" s="52">
        <v>0</v>
      </c>
      <c r="EC238" s="52">
        <v>0</v>
      </c>
      <c r="ED238" s="52">
        <v>0</v>
      </c>
      <c r="EE238" s="52">
        <v>0</v>
      </c>
      <c r="EF238" s="52">
        <v>0</v>
      </c>
      <c r="EG238" s="52">
        <v>0</v>
      </c>
      <c r="EH238" s="52">
        <v>0</v>
      </c>
      <c r="EI238" s="52">
        <v>0</v>
      </c>
      <c r="EJ238" s="52">
        <v>0</v>
      </c>
      <c r="EK238" s="52"/>
    </row>
    <row r="239" spans="1:141" s="23" customFormat="1" x14ac:dyDescent="0.2">
      <c r="A239" s="31">
        <v>93313</v>
      </c>
      <c r="B239" s="13" t="s">
        <v>377</v>
      </c>
      <c r="C239" s="14" t="s">
        <v>863</v>
      </c>
      <c r="D239" s="14" t="s">
        <v>1110</v>
      </c>
      <c r="E239" s="34">
        <v>28</v>
      </c>
      <c r="F239" s="36">
        <v>12026</v>
      </c>
      <c r="G239" s="16">
        <v>81</v>
      </c>
      <c r="H239" s="41">
        <v>8543</v>
      </c>
      <c r="I239" s="41">
        <v>3832</v>
      </c>
      <c r="J239" s="59" t="s">
        <v>2510</v>
      </c>
      <c r="K239" s="17" t="s">
        <v>1876</v>
      </c>
      <c r="L239" s="47" t="s">
        <v>2138</v>
      </c>
      <c r="M239" s="47" t="s">
        <v>2139</v>
      </c>
      <c r="N239" s="18">
        <v>2420000</v>
      </c>
      <c r="O239" s="13" t="str">
        <f>VLOOKUP(A:A,[1]ProjectInfoPivot!$1:$1048576,51,FALSE)</f>
        <v>Mortgage Recording Tax, Tax Exempt Bonds</v>
      </c>
      <c r="P239" s="54">
        <v>10</v>
      </c>
      <c r="Q239" s="54">
        <v>0</v>
      </c>
      <c r="R239" s="54">
        <v>14</v>
      </c>
      <c r="S239" s="54">
        <v>0</v>
      </c>
      <c r="T239" s="54">
        <v>0</v>
      </c>
      <c r="U239" s="54">
        <v>24</v>
      </c>
      <c r="V239" s="54">
        <v>19</v>
      </c>
      <c r="W239" s="54">
        <v>0</v>
      </c>
      <c r="X239" s="54">
        <v>0</v>
      </c>
      <c r="Y239" s="54">
        <v>0</v>
      </c>
      <c r="Z239" s="54">
        <v>0</v>
      </c>
      <c r="AA239" s="54">
        <v>0</v>
      </c>
      <c r="AB239" s="54">
        <v>0</v>
      </c>
      <c r="AC239" s="54">
        <v>0</v>
      </c>
      <c r="AD239" s="54">
        <v>0</v>
      </c>
      <c r="AE239" s="54">
        <v>0</v>
      </c>
      <c r="AF239" s="54">
        <v>100</v>
      </c>
      <c r="AG239" s="54" t="s">
        <v>2480</v>
      </c>
      <c r="AH239" s="54" t="s">
        <v>2481</v>
      </c>
      <c r="AI239" s="20">
        <v>0</v>
      </c>
      <c r="AJ239" s="20">
        <v>0</v>
      </c>
      <c r="AK239" s="20">
        <v>0</v>
      </c>
      <c r="AL239" s="20">
        <v>0</v>
      </c>
      <c r="AM239" s="20">
        <v>0</v>
      </c>
      <c r="AN239" s="20">
        <v>0</v>
      </c>
      <c r="AO239" s="20">
        <v>0</v>
      </c>
      <c r="AP239" s="21">
        <v>0</v>
      </c>
      <c r="AQ239" s="20">
        <v>0</v>
      </c>
      <c r="AR239" s="20">
        <v>65.292900000000003</v>
      </c>
      <c r="AS239" s="20">
        <v>0</v>
      </c>
      <c r="AT239" s="21">
        <v>65.292900000000003</v>
      </c>
      <c r="AU239" s="20">
        <v>0</v>
      </c>
      <c r="AV239" s="20">
        <v>0</v>
      </c>
      <c r="AW239" s="20">
        <v>0</v>
      </c>
      <c r="AX239" s="21">
        <v>0</v>
      </c>
      <c r="AY239" s="20">
        <v>0</v>
      </c>
      <c r="AZ239" s="20">
        <v>65.292900000000003</v>
      </c>
      <c r="BA239" s="20">
        <v>0</v>
      </c>
      <c r="BB239" s="21">
        <v>65.292900000000003</v>
      </c>
      <c r="BC239" s="20">
        <v>11.767799999999999</v>
      </c>
      <c r="BD239" s="20">
        <v>85.452799999999996</v>
      </c>
      <c r="BE239" s="20">
        <v>82.773799999999994</v>
      </c>
      <c r="BF239" s="21">
        <v>168.22659999999999</v>
      </c>
      <c r="BG239" s="20">
        <v>21.854500000000002</v>
      </c>
      <c r="BH239" s="20">
        <v>158.69800000000001</v>
      </c>
      <c r="BI239" s="20">
        <v>153.72290000000001</v>
      </c>
      <c r="BJ239" s="21">
        <v>312.42090000000002</v>
      </c>
      <c r="BK239" s="20">
        <v>33.622300000000003</v>
      </c>
      <c r="BL239" s="20">
        <v>244.1508</v>
      </c>
      <c r="BM239" s="20">
        <v>236.4967</v>
      </c>
      <c r="BN239" s="21">
        <v>480.64750000000004</v>
      </c>
      <c r="BO239" s="20">
        <v>33.1051</v>
      </c>
      <c r="BP239" s="20">
        <v>266.40989999999999</v>
      </c>
      <c r="BQ239" s="20">
        <v>232.85759999999999</v>
      </c>
      <c r="BR239" s="21">
        <v>499.26749999999998</v>
      </c>
      <c r="BS239" s="20">
        <v>0</v>
      </c>
      <c r="BT239" s="20">
        <v>0</v>
      </c>
      <c r="BU239" s="20">
        <v>0</v>
      </c>
      <c r="BV239" s="21">
        <v>0</v>
      </c>
      <c r="BW239" s="20">
        <f>VLOOKUP(A:A,[1]AssistancePivot!$1:$1048576,32,FALSE)</f>
        <v>0</v>
      </c>
      <c r="BX239" s="20">
        <f>VLOOKUP(A:A,[1]AssistancePivot!$1:$1048576,33,FALSE)</f>
        <v>0</v>
      </c>
      <c r="BY239" s="20">
        <f>VLOOKUP(A:A,[1]AssistancePivot!$1:$1048576,34,FALSE)</f>
        <v>0</v>
      </c>
      <c r="BZ239" s="20">
        <f>Table2[[#This Row],[Energy Tax Savings Through FY18]]+Table2[[#This Row],[Energy Tax Savings FY19 and After]]</f>
        <v>0</v>
      </c>
      <c r="CA239" s="20">
        <v>0.92300000000000004</v>
      </c>
      <c r="CB239" s="20">
        <v>12.9268</v>
      </c>
      <c r="CC239" s="20">
        <v>5.0011000000000001</v>
      </c>
      <c r="CD239" s="21">
        <v>17.927900000000001</v>
      </c>
      <c r="CE239" s="20">
        <v>36.7395</v>
      </c>
      <c r="CF239" s="20">
        <v>306.33089999999999</v>
      </c>
      <c r="CG239" s="20">
        <v>258.42250000000001</v>
      </c>
      <c r="CH239" s="21">
        <v>564.75340000000006</v>
      </c>
      <c r="CI239" s="20">
        <v>68.921599999999998</v>
      </c>
      <c r="CJ239" s="20">
        <v>559.81399999999996</v>
      </c>
      <c r="CK239" s="20">
        <v>486.279</v>
      </c>
      <c r="CL239" s="21">
        <v>1046.0929999999998</v>
      </c>
      <c r="CM239" s="20">
        <v>0.92300000000000004</v>
      </c>
      <c r="CN239" s="20">
        <v>78.219700000000003</v>
      </c>
      <c r="CO239" s="20">
        <v>5.0011000000000001</v>
      </c>
      <c r="CP239" s="21">
        <v>83.220799999999997</v>
      </c>
      <c r="CQ239" s="20">
        <v>0</v>
      </c>
      <c r="CR239" s="20">
        <v>0</v>
      </c>
      <c r="CS239" s="20">
        <v>0</v>
      </c>
      <c r="CT239" s="21">
        <v>0</v>
      </c>
      <c r="CU239" s="20">
        <v>0</v>
      </c>
      <c r="CV239" s="20">
        <v>0</v>
      </c>
      <c r="CW239" s="20">
        <v>0</v>
      </c>
      <c r="CX239" s="21">
        <v>0</v>
      </c>
      <c r="CY239" s="20">
        <v>0.92300000000000004</v>
      </c>
      <c r="CZ239" s="20">
        <v>78.219700000000003</v>
      </c>
      <c r="DA239" s="20">
        <v>5.0011000000000001</v>
      </c>
      <c r="DB239" s="21">
        <v>83.220799999999997</v>
      </c>
      <c r="DC239" s="20">
        <v>33.1051</v>
      </c>
      <c r="DD239" s="20">
        <v>331.70280000000002</v>
      </c>
      <c r="DE239" s="20">
        <v>232.85759999999999</v>
      </c>
      <c r="DF239" s="21">
        <v>564.56040000000007</v>
      </c>
      <c r="DG239" s="20">
        <v>70.361800000000002</v>
      </c>
      <c r="DH239" s="20">
        <v>550.48170000000005</v>
      </c>
      <c r="DI239" s="20">
        <v>494.91919999999999</v>
      </c>
      <c r="DJ239" s="21">
        <v>1045.4009000000001</v>
      </c>
      <c r="DK239" s="20">
        <v>103.4669</v>
      </c>
      <c r="DL239" s="20">
        <v>882.18449999999996</v>
      </c>
      <c r="DM239" s="20">
        <v>727.77679999999998</v>
      </c>
      <c r="DN239" s="20">
        <v>1609.9612999999999</v>
      </c>
      <c r="DO239" s="20">
        <v>102.54389999999999</v>
      </c>
      <c r="DP239" s="20">
        <v>803.96479999999997</v>
      </c>
      <c r="DQ239" s="20">
        <v>722.77570000000003</v>
      </c>
      <c r="DR239" s="22">
        <v>1526.7404999999999</v>
      </c>
      <c r="DS239" s="22">
        <v>0</v>
      </c>
      <c r="DT239" s="22">
        <v>0</v>
      </c>
      <c r="DU239" s="22">
        <v>0</v>
      </c>
      <c r="DV239" s="22">
        <v>0</v>
      </c>
      <c r="DW239" s="52">
        <v>0</v>
      </c>
      <c r="DX239" s="52">
        <v>0</v>
      </c>
      <c r="DY239" s="52">
        <v>0</v>
      </c>
      <c r="DZ239" s="52">
        <v>24</v>
      </c>
      <c r="EA239" s="52">
        <v>0</v>
      </c>
      <c r="EB239" s="52">
        <v>0</v>
      </c>
      <c r="EC239" s="52">
        <v>0</v>
      </c>
      <c r="ED239" s="52">
        <v>24</v>
      </c>
      <c r="EE239" s="52">
        <v>0</v>
      </c>
      <c r="EF239" s="52">
        <v>0</v>
      </c>
      <c r="EG239" s="52">
        <v>0</v>
      </c>
      <c r="EH239" s="52">
        <v>100</v>
      </c>
      <c r="EI239" s="52">
        <v>24</v>
      </c>
      <c r="EJ239" s="52">
        <v>24</v>
      </c>
      <c r="EK239" s="52">
        <v>100</v>
      </c>
    </row>
    <row r="240" spans="1:141" s="23" customFormat="1" ht="25.5" x14ac:dyDescent="0.2">
      <c r="A240" s="31">
        <v>93314</v>
      </c>
      <c r="B240" s="13" t="s">
        <v>378</v>
      </c>
      <c r="C240" s="14" t="s">
        <v>864</v>
      </c>
      <c r="D240" s="14" t="s">
        <v>1111</v>
      </c>
      <c r="E240" s="34">
        <v>13</v>
      </c>
      <c r="F240" s="36">
        <v>5579</v>
      </c>
      <c r="G240" s="16">
        <v>59</v>
      </c>
      <c r="H240" s="41">
        <v>11966</v>
      </c>
      <c r="I240" s="41">
        <v>11448</v>
      </c>
      <c r="J240" s="59" t="s">
        <v>2613</v>
      </c>
      <c r="K240" s="17" t="s">
        <v>1876</v>
      </c>
      <c r="L240" s="47" t="s">
        <v>2138</v>
      </c>
      <c r="M240" s="47" t="s">
        <v>2139</v>
      </c>
      <c r="N240" s="18">
        <v>2925000</v>
      </c>
      <c r="O240" s="13" t="str">
        <f>VLOOKUP(A:A,[1]ProjectInfoPivot!$1:$1048576,51,FALSE)</f>
        <v>Mortgage Recording Tax, Tax Exempt Bonds</v>
      </c>
      <c r="P240" s="54">
        <v>0</v>
      </c>
      <c r="Q240" s="54">
        <v>0</v>
      </c>
      <c r="R240" s="54">
        <v>0</v>
      </c>
      <c r="S240" s="54">
        <v>0</v>
      </c>
      <c r="T240" s="54">
        <v>0</v>
      </c>
      <c r="U240" s="54">
        <v>0</v>
      </c>
      <c r="V240" s="54">
        <v>0</v>
      </c>
      <c r="W240" s="54">
        <v>0</v>
      </c>
      <c r="X240" s="54">
        <v>0</v>
      </c>
      <c r="Y240" s="54">
        <v>42</v>
      </c>
      <c r="Z240" s="54">
        <v>0</v>
      </c>
      <c r="AA240" s="54">
        <v>0</v>
      </c>
      <c r="AB240" s="54">
        <v>0</v>
      </c>
      <c r="AC240" s="54">
        <v>0</v>
      </c>
      <c r="AD240" s="54">
        <v>0</v>
      </c>
      <c r="AE240" s="54">
        <v>0</v>
      </c>
      <c r="AF240" s="54"/>
      <c r="AG240" s="54"/>
      <c r="AH240" s="54"/>
      <c r="AI240" s="20">
        <v>0</v>
      </c>
      <c r="AJ240" s="20">
        <v>0</v>
      </c>
      <c r="AK240" s="20">
        <v>0</v>
      </c>
      <c r="AL240" s="20">
        <v>0</v>
      </c>
      <c r="AM240" s="20">
        <v>0</v>
      </c>
      <c r="AN240" s="20">
        <v>0</v>
      </c>
      <c r="AO240" s="20">
        <v>0</v>
      </c>
      <c r="AP240" s="21">
        <v>0</v>
      </c>
      <c r="AQ240" s="20">
        <v>0</v>
      </c>
      <c r="AR240" s="20">
        <v>52.252200000000002</v>
      </c>
      <c r="AS240" s="20">
        <v>0</v>
      </c>
      <c r="AT240" s="21">
        <v>52.252200000000002</v>
      </c>
      <c r="AU240" s="20">
        <v>0</v>
      </c>
      <c r="AV240" s="20">
        <v>0</v>
      </c>
      <c r="AW240" s="20">
        <v>0</v>
      </c>
      <c r="AX240" s="21">
        <v>0</v>
      </c>
      <c r="AY240" s="20">
        <v>0</v>
      </c>
      <c r="AZ240" s="20">
        <v>52.252200000000002</v>
      </c>
      <c r="BA240" s="20">
        <v>0</v>
      </c>
      <c r="BB240" s="21">
        <v>52.252200000000002</v>
      </c>
      <c r="BC240" s="20">
        <v>0</v>
      </c>
      <c r="BD240" s="20">
        <v>114.17789999999999</v>
      </c>
      <c r="BE240" s="20">
        <v>0</v>
      </c>
      <c r="BF240" s="21">
        <v>114.17789999999999</v>
      </c>
      <c r="BG240" s="20">
        <v>0</v>
      </c>
      <c r="BH240" s="20">
        <v>212.04480000000001</v>
      </c>
      <c r="BI240" s="20">
        <v>0</v>
      </c>
      <c r="BJ240" s="21">
        <v>212.04480000000001</v>
      </c>
      <c r="BK240" s="20">
        <v>0</v>
      </c>
      <c r="BL240" s="20">
        <v>326.22269999999997</v>
      </c>
      <c r="BM240" s="20">
        <v>0</v>
      </c>
      <c r="BN240" s="21">
        <v>326.22269999999997</v>
      </c>
      <c r="BO240" s="20">
        <v>0</v>
      </c>
      <c r="BP240" s="20">
        <v>357.59370000000001</v>
      </c>
      <c r="BQ240" s="20">
        <v>0</v>
      </c>
      <c r="BR240" s="21">
        <v>357.59370000000001</v>
      </c>
      <c r="BS240" s="20">
        <v>0</v>
      </c>
      <c r="BT240" s="20">
        <v>0</v>
      </c>
      <c r="BU240" s="20">
        <v>0</v>
      </c>
      <c r="BV240" s="21">
        <v>0</v>
      </c>
      <c r="BW240" s="20">
        <f>VLOOKUP(A:A,[1]AssistancePivot!$1:$1048576,32,FALSE)</f>
        <v>0</v>
      </c>
      <c r="BX240" s="20">
        <f>VLOOKUP(A:A,[1]AssistancePivot!$1:$1048576,33,FALSE)</f>
        <v>0</v>
      </c>
      <c r="BY240" s="20">
        <f>VLOOKUP(A:A,[1]AssistancePivot!$1:$1048576,34,FALSE)</f>
        <v>0</v>
      </c>
      <c r="BZ240" s="20">
        <f>Table2[[#This Row],[Energy Tax Savings Through FY18]]+Table2[[#This Row],[Energy Tax Savings FY19 and After]]</f>
        <v>0</v>
      </c>
      <c r="CA240" s="20">
        <v>1.6486000000000001</v>
      </c>
      <c r="CB240" s="20">
        <v>18.6205</v>
      </c>
      <c r="CC240" s="20">
        <v>0</v>
      </c>
      <c r="CD240" s="21">
        <v>18.6205</v>
      </c>
      <c r="CE240" s="20">
        <v>0</v>
      </c>
      <c r="CF240" s="20">
        <v>415.51069999999999</v>
      </c>
      <c r="CG240" s="20">
        <v>0</v>
      </c>
      <c r="CH240" s="21">
        <v>415.51069999999999</v>
      </c>
      <c r="CI240" s="20">
        <v>-1.6486000000000001</v>
      </c>
      <c r="CJ240" s="20">
        <v>754.48389999999995</v>
      </c>
      <c r="CK240" s="20">
        <v>0</v>
      </c>
      <c r="CL240" s="21">
        <v>754.48389999999995</v>
      </c>
      <c r="CM240" s="20">
        <v>1.6486000000000001</v>
      </c>
      <c r="CN240" s="20">
        <v>70.872699999999995</v>
      </c>
      <c r="CO240" s="20">
        <v>0</v>
      </c>
      <c r="CP240" s="21">
        <v>70.872699999999995</v>
      </c>
      <c r="CQ240" s="20">
        <v>0</v>
      </c>
      <c r="CR240" s="20">
        <v>0</v>
      </c>
      <c r="CS240" s="20">
        <v>0</v>
      </c>
      <c r="CT240" s="21">
        <v>0</v>
      </c>
      <c r="CU240" s="20">
        <v>0</v>
      </c>
      <c r="CV240" s="20">
        <v>0</v>
      </c>
      <c r="CW240" s="20">
        <v>0</v>
      </c>
      <c r="CX240" s="21">
        <v>0</v>
      </c>
      <c r="CY240" s="20">
        <v>1.6486000000000001</v>
      </c>
      <c r="CZ240" s="20">
        <v>70.872699999999995</v>
      </c>
      <c r="DA240" s="20">
        <v>0</v>
      </c>
      <c r="DB240" s="21">
        <v>70.872699999999995</v>
      </c>
      <c r="DC240" s="20">
        <v>0</v>
      </c>
      <c r="DD240" s="20">
        <v>409.84589999999997</v>
      </c>
      <c r="DE240" s="20">
        <v>0</v>
      </c>
      <c r="DF240" s="21">
        <v>409.84589999999997</v>
      </c>
      <c r="DG240" s="20">
        <v>0</v>
      </c>
      <c r="DH240" s="20">
        <v>741.73339999999996</v>
      </c>
      <c r="DI240" s="20">
        <v>0</v>
      </c>
      <c r="DJ240" s="21">
        <v>741.73339999999996</v>
      </c>
      <c r="DK240" s="20">
        <v>0</v>
      </c>
      <c r="DL240" s="20">
        <v>1151.5793000000001</v>
      </c>
      <c r="DM240" s="20">
        <v>0</v>
      </c>
      <c r="DN240" s="20">
        <v>1151.5793000000001</v>
      </c>
      <c r="DO240" s="20">
        <v>-1.6486000000000001</v>
      </c>
      <c r="DP240" s="20">
        <v>1080.7066</v>
      </c>
      <c r="DQ240" s="20">
        <v>0</v>
      </c>
      <c r="DR240" s="22">
        <v>1080.7066</v>
      </c>
      <c r="DS240" s="22">
        <v>0</v>
      </c>
      <c r="DT240" s="22">
        <v>0</v>
      </c>
      <c r="DU240" s="22">
        <v>0</v>
      </c>
      <c r="DV240" s="22">
        <v>0</v>
      </c>
      <c r="DW240" s="52"/>
      <c r="DX240" s="52"/>
      <c r="DY240" s="52"/>
      <c r="DZ240" s="52"/>
      <c r="EA240" s="52"/>
      <c r="EB240" s="52"/>
      <c r="EC240" s="52"/>
      <c r="ED240" s="52"/>
      <c r="EE240" s="52"/>
      <c r="EF240" s="52"/>
      <c r="EG240" s="52"/>
      <c r="EH240" s="52"/>
      <c r="EI240" s="52"/>
      <c r="EJ240" s="52"/>
      <c r="EK240" s="52"/>
    </row>
    <row r="241" spans="1:141" s="23" customFormat="1" x14ac:dyDescent="0.2">
      <c r="A241" s="31">
        <v>93317</v>
      </c>
      <c r="B241" s="13" t="s">
        <v>379</v>
      </c>
      <c r="C241" s="14" t="s">
        <v>865</v>
      </c>
      <c r="D241" s="14" t="s">
        <v>1109</v>
      </c>
      <c r="E241" s="34">
        <v>44</v>
      </c>
      <c r="F241" s="36">
        <v>6599</v>
      </c>
      <c r="G241" s="16">
        <v>42</v>
      </c>
      <c r="H241" s="41">
        <v>3224</v>
      </c>
      <c r="I241" s="41">
        <v>3172</v>
      </c>
      <c r="J241" s="59" t="s">
        <v>2526</v>
      </c>
      <c r="K241" s="17" t="s">
        <v>1876</v>
      </c>
      <c r="L241" s="47" t="s">
        <v>2138</v>
      </c>
      <c r="M241" s="47" t="s">
        <v>2139</v>
      </c>
      <c r="N241" s="18">
        <v>2200000</v>
      </c>
      <c r="O241" s="13" t="str">
        <f>VLOOKUP(A:A,[1]ProjectInfoPivot!$1:$1048576,51,FALSE)</f>
        <v>Mortgage Recording Tax, Tax Exempt Bonds</v>
      </c>
      <c r="P241" s="54">
        <v>1</v>
      </c>
      <c r="Q241" s="54">
        <v>0</v>
      </c>
      <c r="R241" s="54">
        <v>11</v>
      </c>
      <c r="S241" s="54">
        <v>0</v>
      </c>
      <c r="T241" s="54">
        <v>0</v>
      </c>
      <c r="U241" s="54">
        <v>12</v>
      </c>
      <c r="V241" s="54">
        <v>11</v>
      </c>
      <c r="W241" s="54">
        <v>0</v>
      </c>
      <c r="X241" s="54">
        <v>0</v>
      </c>
      <c r="Y241" s="54">
        <v>6</v>
      </c>
      <c r="Z241" s="54">
        <v>0</v>
      </c>
      <c r="AA241" s="54">
        <v>0</v>
      </c>
      <c r="AB241" s="54">
        <v>0</v>
      </c>
      <c r="AC241" s="54">
        <v>0</v>
      </c>
      <c r="AD241" s="54">
        <v>0</v>
      </c>
      <c r="AE241" s="54">
        <v>0</v>
      </c>
      <c r="AF241" s="54">
        <v>100</v>
      </c>
      <c r="AG241" s="54" t="s">
        <v>2480</v>
      </c>
      <c r="AH241" s="54" t="s">
        <v>2481</v>
      </c>
      <c r="AI241" s="20">
        <v>0</v>
      </c>
      <c r="AJ241" s="20">
        <v>0</v>
      </c>
      <c r="AK241" s="20">
        <v>0</v>
      </c>
      <c r="AL241" s="20">
        <v>0</v>
      </c>
      <c r="AM241" s="20">
        <v>0</v>
      </c>
      <c r="AN241" s="20">
        <v>0</v>
      </c>
      <c r="AO241" s="20">
        <v>0</v>
      </c>
      <c r="AP241" s="21">
        <v>0</v>
      </c>
      <c r="AQ241" s="20">
        <v>0</v>
      </c>
      <c r="AR241" s="20">
        <v>39.300800000000002</v>
      </c>
      <c r="AS241" s="20">
        <v>0</v>
      </c>
      <c r="AT241" s="21">
        <v>39.300800000000002</v>
      </c>
      <c r="AU241" s="20">
        <v>0</v>
      </c>
      <c r="AV241" s="20">
        <v>0</v>
      </c>
      <c r="AW241" s="20">
        <v>0</v>
      </c>
      <c r="AX241" s="21">
        <v>0</v>
      </c>
      <c r="AY241" s="20">
        <v>0</v>
      </c>
      <c r="AZ241" s="20">
        <v>39.300800000000002</v>
      </c>
      <c r="BA241" s="20">
        <v>0</v>
      </c>
      <c r="BB241" s="21">
        <v>39.300800000000002</v>
      </c>
      <c r="BC241" s="20">
        <v>5.5155000000000003</v>
      </c>
      <c r="BD241" s="20">
        <v>51.829900000000002</v>
      </c>
      <c r="BE241" s="20">
        <v>38.794800000000002</v>
      </c>
      <c r="BF241" s="21">
        <v>90.624700000000004</v>
      </c>
      <c r="BG241" s="20">
        <v>10.243</v>
      </c>
      <c r="BH241" s="20">
        <v>96.255700000000004</v>
      </c>
      <c r="BI241" s="20">
        <v>72.048400000000001</v>
      </c>
      <c r="BJ241" s="21">
        <v>168.30410000000001</v>
      </c>
      <c r="BK241" s="20">
        <v>15.7585</v>
      </c>
      <c r="BL241" s="20">
        <v>148.0856</v>
      </c>
      <c r="BM241" s="20">
        <v>110.8432</v>
      </c>
      <c r="BN241" s="21">
        <v>258.92880000000002</v>
      </c>
      <c r="BO241" s="20">
        <v>15.7536</v>
      </c>
      <c r="BP241" s="20">
        <v>160.75120000000001</v>
      </c>
      <c r="BQ241" s="20">
        <v>110.8096</v>
      </c>
      <c r="BR241" s="21">
        <v>271.56080000000003</v>
      </c>
      <c r="BS241" s="20">
        <v>0</v>
      </c>
      <c r="BT241" s="20">
        <v>0</v>
      </c>
      <c r="BU241" s="20">
        <v>0</v>
      </c>
      <c r="BV241" s="21">
        <v>0</v>
      </c>
      <c r="BW241" s="20">
        <f>VLOOKUP(A:A,[1]AssistancePivot!$1:$1048576,32,FALSE)</f>
        <v>0</v>
      </c>
      <c r="BX241" s="20">
        <f>VLOOKUP(A:A,[1]AssistancePivot!$1:$1048576,33,FALSE)</f>
        <v>0</v>
      </c>
      <c r="BY241" s="20">
        <f>VLOOKUP(A:A,[1]AssistancePivot!$1:$1048576,34,FALSE)</f>
        <v>0</v>
      </c>
      <c r="BZ241" s="20">
        <f>Table2[[#This Row],[Energy Tax Savings Through FY18]]+Table2[[#This Row],[Energy Tax Savings FY19 and After]]</f>
        <v>0</v>
      </c>
      <c r="CA241" s="20">
        <v>0.72270000000000001</v>
      </c>
      <c r="CB241" s="20">
        <v>10.9499</v>
      </c>
      <c r="CC241" s="20">
        <v>3.9157999999999999</v>
      </c>
      <c r="CD241" s="21">
        <v>14.8657</v>
      </c>
      <c r="CE241" s="20">
        <v>18.468900000000001</v>
      </c>
      <c r="CF241" s="20">
        <v>202.97110000000001</v>
      </c>
      <c r="CG241" s="20">
        <v>129.9085</v>
      </c>
      <c r="CH241" s="21">
        <v>332.87959999999998</v>
      </c>
      <c r="CI241" s="20">
        <v>33.4998</v>
      </c>
      <c r="CJ241" s="20">
        <v>352.7724</v>
      </c>
      <c r="CK241" s="20">
        <v>236.8023</v>
      </c>
      <c r="CL241" s="21">
        <v>589.57470000000001</v>
      </c>
      <c r="CM241" s="20">
        <v>0.72270000000000001</v>
      </c>
      <c r="CN241" s="20">
        <v>50.250700000000002</v>
      </c>
      <c r="CO241" s="20">
        <v>3.9157999999999999</v>
      </c>
      <c r="CP241" s="21">
        <v>54.166499999999999</v>
      </c>
      <c r="CQ241" s="20">
        <v>0</v>
      </c>
      <c r="CR241" s="20">
        <v>0</v>
      </c>
      <c r="CS241" s="20">
        <v>0</v>
      </c>
      <c r="CT241" s="21">
        <v>0</v>
      </c>
      <c r="CU241" s="20">
        <v>0</v>
      </c>
      <c r="CV241" s="20">
        <v>0</v>
      </c>
      <c r="CW241" s="20">
        <v>0</v>
      </c>
      <c r="CX241" s="21">
        <v>0</v>
      </c>
      <c r="CY241" s="20">
        <v>0.72270000000000001</v>
      </c>
      <c r="CZ241" s="20">
        <v>50.250700000000002</v>
      </c>
      <c r="DA241" s="20">
        <v>3.9157999999999999</v>
      </c>
      <c r="DB241" s="21">
        <v>54.166499999999999</v>
      </c>
      <c r="DC241" s="20">
        <v>15.7536</v>
      </c>
      <c r="DD241" s="20">
        <v>200.05199999999999</v>
      </c>
      <c r="DE241" s="20">
        <v>110.8096</v>
      </c>
      <c r="DF241" s="21">
        <v>310.86160000000001</v>
      </c>
      <c r="DG241" s="20">
        <v>34.227400000000003</v>
      </c>
      <c r="DH241" s="20">
        <v>351.05669999999998</v>
      </c>
      <c r="DI241" s="20">
        <v>240.7517</v>
      </c>
      <c r="DJ241" s="21">
        <v>591.80840000000001</v>
      </c>
      <c r="DK241" s="20">
        <v>49.981000000000002</v>
      </c>
      <c r="DL241" s="20">
        <v>551.1087</v>
      </c>
      <c r="DM241" s="20">
        <v>351.56130000000002</v>
      </c>
      <c r="DN241" s="20">
        <v>902.67000000000007</v>
      </c>
      <c r="DO241" s="20">
        <v>49.258299999999998</v>
      </c>
      <c r="DP241" s="20">
        <v>500.858</v>
      </c>
      <c r="DQ241" s="20">
        <v>347.64550000000003</v>
      </c>
      <c r="DR241" s="22">
        <v>848.50350000000003</v>
      </c>
      <c r="DS241" s="22">
        <v>0</v>
      </c>
      <c r="DT241" s="22">
        <v>0</v>
      </c>
      <c r="DU241" s="22">
        <v>0</v>
      </c>
      <c r="DV241" s="22">
        <v>0</v>
      </c>
      <c r="DW241" s="52">
        <v>0</v>
      </c>
      <c r="DX241" s="52">
        <v>0</v>
      </c>
      <c r="DY241" s="52">
        <v>0</v>
      </c>
      <c r="DZ241" s="52">
        <v>0</v>
      </c>
      <c r="EA241" s="52">
        <v>0</v>
      </c>
      <c r="EB241" s="52">
        <v>0</v>
      </c>
      <c r="EC241" s="52">
        <v>0</v>
      </c>
      <c r="ED241" s="52">
        <v>0</v>
      </c>
      <c r="EE241" s="52">
        <v>0</v>
      </c>
      <c r="EF241" s="52">
        <v>0</v>
      </c>
      <c r="EG241" s="52">
        <v>0</v>
      </c>
      <c r="EH241" s="52">
        <v>0</v>
      </c>
      <c r="EI241" s="52">
        <v>0</v>
      </c>
      <c r="EJ241" s="52">
        <v>0</v>
      </c>
      <c r="EK241" s="52"/>
    </row>
    <row r="242" spans="1:141" s="23" customFormat="1" x14ac:dyDescent="0.2">
      <c r="A242" s="31">
        <v>93318</v>
      </c>
      <c r="B242" s="13" t="s">
        <v>380</v>
      </c>
      <c r="C242" s="14" t="s">
        <v>866</v>
      </c>
      <c r="D242" s="14" t="s">
        <v>1110</v>
      </c>
      <c r="E242" s="34">
        <v>24</v>
      </c>
      <c r="F242" s="36">
        <v>7024</v>
      </c>
      <c r="G242" s="16">
        <v>1</v>
      </c>
      <c r="H242" s="41">
        <v>37322</v>
      </c>
      <c r="I242" s="41">
        <v>16764</v>
      </c>
      <c r="J242" s="59" t="s">
        <v>2510</v>
      </c>
      <c r="K242" s="17" t="s">
        <v>1876</v>
      </c>
      <c r="L242" s="47" t="s">
        <v>2138</v>
      </c>
      <c r="M242" s="47" t="s">
        <v>2139</v>
      </c>
      <c r="N242" s="18">
        <v>1925000</v>
      </c>
      <c r="O242" s="13" t="str">
        <f>VLOOKUP(A:A,[1]ProjectInfoPivot!$1:$1048576,51,FALSE)</f>
        <v>Mortgage Recording Tax, Tax Exempt Bonds</v>
      </c>
      <c r="P242" s="54">
        <v>94</v>
      </c>
      <c r="Q242" s="54">
        <v>30</v>
      </c>
      <c r="R242" s="54">
        <v>441</v>
      </c>
      <c r="S242" s="54">
        <v>0</v>
      </c>
      <c r="T242" s="54">
        <v>18</v>
      </c>
      <c r="U242" s="54">
        <v>583</v>
      </c>
      <c r="V242" s="54">
        <v>521</v>
      </c>
      <c r="W242" s="54">
        <v>0</v>
      </c>
      <c r="X242" s="54">
        <v>0</v>
      </c>
      <c r="Y242" s="54">
        <v>517</v>
      </c>
      <c r="Z242" s="54">
        <v>19</v>
      </c>
      <c r="AA242" s="54">
        <v>13</v>
      </c>
      <c r="AB242" s="54">
        <v>31</v>
      </c>
      <c r="AC242" s="54">
        <v>37</v>
      </c>
      <c r="AD242" s="54">
        <v>20</v>
      </c>
      <c r="AE242" s="54">
        <v>0</v>
      </c>
      <c r="AF242" s="54">
        <v>76</v>
      </c>
      <c r="AG242" s="54" t="s">
        <v>2480</v>
      </c>
      <c r="AH242" s="54" t="s">
        <v>2480</v>
      </c>
      <c r="AI242" s="20">
        <v>0</v>
      </c>
      <c r="AJ242" s="20">
        <v>0</v>
      </c>
      <c r="AK242" s="20">
        <v>0</v>
      </c>
      <c r="AL242" s="20">
        <v>0</v>
      </c>
      <c r="AM242" s="20">
        <v>0</v>
      </c>
      <c r="AN242" s="20">
        <v>0</v>
      </c>
      <c r="AO242" s="20">
        <v>0</v>
      </c>
      <c r="AP242" s="21">
        <v>0</v>
      </c>
      <c r="AQ242" s="20">
        <v>0</v>
      </c>
      <c r="AR242" s="20">
        <v>34.388199999999998</v>
      </c>
      <c r="AS242" s="20">
        <v>0</v>
      </c>
      <c r="AT242" s="21">
        <v>34.388199999999998</v>
      </c>
      <c r="AU242" s="20">
        <v>0</v>
      </c>
      <c r="AV242" s="20">
        <v>0</v>
      </c>
      <c r="AW242" s="20">
        <v>0</v>
      </c>
      <c r="AX242" s="21">
        <v>0</v>
      </c>
      <c r="AY242" s="20">
        <v>0</v>
      </c>
      <c r="AZ242" s="20">
        <v>34.388199999999998</v>
      </c>
      <c r="BA242" s="20">
        <v>0</v>
      </c>
      <c r="BB242" s="21">
        <v>34.388199999999998</v>
      </c>
      <c r="BC242" s="20">
        <v>322.68060000000003</v>
      </c>
      <c r="BD242" s="20">
        <v>2025.2218</v>
      </c>
      <c r="BE242" s="20">
        <v>2269.7017000000001</v>
      </c>
      <c r="BF242" s="21">
        <v>4294.9234999999999</v>
      </c>
      <c r="BG242" s="20">
        <v>599.26400000000001</v>
      </c>
      <c r="BH242" s="20">
        <v>3761.1264999999999</v>
      </c>
      <c r="BI242" s="20">
        <v>4215.1607000000004</v>
      </c>
      <c r="BJ242" s="21">
        <v>7976.2872000000007</v>
      </c>
      <c r="BK242" s="20">
        <v>921.94460000000004</v>
      </c>
      <c r="BL242" s="20">
        <v>5786.3482999999997</v>
      </c>
      <c r="BM242" s="20">
        <v>6484.8624</v>
      </c>
      <c r="BN242" s="21">
        <v>12271.2107</v>
      </c>
      <c r="BO242" s="20">
        <v>907.7758</v>
      </c>
      <c r="BP242" s="20">
        <v>6245.1819999999998</v>
      </c>
      <c r="BQ242" s="20">
        <v>6385.2030000000004</v>
      </c>
      <c r="BR242" s="21">
        <v>12630.385</v>
      </c>
      <c r="BS242" s="20">
        <v>0</v>
      </c>
      <c r="BT242" s="20">
        <v>0</v>
      </c>
      <c r="BU242" s="20">
        <v>0</v>
      </c>
      <c r="BV242" s="21">
        <v>0</v>
      </c>
      <c r="BW242" s="20">
        <f>VLOOKUP(A:A,[1]AssistancePivot!$1:$1048576,32,FALSE)</f>
        <v>0</v>
      </c>
      <c r="BX242" s="20">
        <f>VLOOKUP(A:A,[1]AssistancePivot!$1:$1048576,33,FALSE)</f>
        <v>0</v>
      </c>
      <c r="BY242" s="20">
        <f>VLOOKUP(A:A,[1]AssistancePivot!$1:$1048576,34,FALSE)</f>
        <v>0</v>
      </c>
      <c r="BZ242" s="20">
        <f>Table2[[#This Row],[Energy Tax Savings Through FY18]]+Table2[[#This Row],[Energy Tax Savings FY19 and After]]</f>
        <v>0</v>
      </c>
      <c r="CA242" s="20">
        <v>0.41599999999999998</v>
      </c>
      <c r="CB242" s="20">
        <v>9.4624000000000006</v>
      </c>
      <c r="CC242" s="20">
        <v>2.2541000000000002</v>
      </c>
      <c r="CD242" s="21">
        <v>11.7165</v>
      </c>
      <c r="CE242" s="20">
        <v>1007.4226</v>
      </c>
      <c r="CF242" s="20">
        <v>7171.6171999999997</v>
      </c>
      <c r="CG242" s="20">
        <v>7086.1077999999998</v>
      </c>
      <c r="CH242" s="21">
        <v>14257.724999999999</v>
      </c>
      <c r="CI242" s="20">
        <v>1914.7824000000001</v>
      </c>
      <c r="CJ242" s="20">
        <v>13407.336799999999</v>
      </c>
      <c r="CK242" s="20">
        <v>13469.056699999999</v>
      </c>
      <c r="CL242" s="21">
        <v>26876.393499999998</v>
      </c>
      <c r="CM242" s="20">
        <v>0.41599999999999998</v>
      </c>
      <c r="CN242" s="20">
        <v>43.8506</v>
      </c>
      <c r="CO242" s="20">
        <v>2.2541000000000002</v>
      </c>
      <c r="CP242" s="21">
        <v>46.104700000000001</v>
      </c>
      <c r="CQ242" s="20">
        <v>0</v>
      </c>
      <c r="CR242" s="20">
        <v>0</v>
      </c>
      <c r="CS242" s="20">
        <v>0</v>
      </c>
      <c r="CT242" s="21">
        <v>0</v>
      </c>
      <c r="CU242" s="20">
        <v>0</v>
      </c>
      <c r="CV242" s="20">
        <v>0</v>
      </c>
      <c r="CW242" s="20">
        <v>0</v>
      </c>
      <c r="CX242" s="21">
        <v>0</v>
      </c>
      <c r="CY242" s="20">
        <v>0.41599999999999998</v>
      </c>
      <c r="CZ242" s="20">
        <v>43.8506</v>
      </c>
      <c r="DA242" s="20">
        <v>2.2541000000000002</v>
      </c>
      <c r="DB242" s="21">
        <v>46.104700000000001</v>
      </c>
      <c r="DC242" s="20">
        <v>907.7758</v>
      </c>
      <c r="DD242" s="20">
        <v>6279.5702000000001</v>
      </c>
      <c r="DE242" s="20">
        <v>6385.2030000000004</v>
      </c>
      <c r="DF242" s="21">
        <v>12664.7732</v>
      </c>
      <c r="DG242" s="20">
        <v>1929.3671999999999</v>
      </c>
      <c r="DH242" s="20">
        <v>12957.9655</v>
      </c>
      <c r="DI242" s="20">
        <v>13570.9702</v>
      </c>
      <c r="DJ242" s="21">
        <v>26528.935700000002</v>
      </c>
      <c r="DK242" s="20">
        <v>2837.143</v>
      </c>
      <c r="DL242" s="20">
        <v>19237.5357</v>
      </c>
      <c r="DM242" s="20">
        <v>19956.173200000001</v>
      </c>
      <c r="DN242" s="20">
        <v>39193.708899999998</v>
      </c>
      <c r="DO242" s="20">
        <v>2836.7269999999999</v>
      </c>
      <c r="DP242" s="20">
        <v>19193.685099999999</v>
      </c>
      <c r="DQ242" s="20">
        <v>19953.919099999999</v>
      </c>
      <c r="DR242" s="22">
        <v>39147.604200000002</v>
      </c>
      <c r="DS242" s="22">
        <v>0</v>
      </c>
      <c r="DT242" s="22">
        <v>0</v>
      </c>
      <c r="DU242" s="22">
        <v>0</v>
      </c>
      <c r="DV242" s="22">
        <v>0</v>
      </c>
      <c r="DW242" s="52">
        <v>0</v>
      </c>
      <c r="DX242" s="52">
        <v>0</v>
      </c>
      <c r="DY242" s="52">
        <v>0</v>
      </c>
      <c r="DZ242" s="52">
        <v>565</v>
      </c>
      <c r="EA242" s="52">
        <v>0</v>
      </c>
      <c r="EB242" s="52">
        <v>0</v>
      </c>
      <c r="EC242" s="52">
        <v>0</v>
      </c>
      <c r="ED242" s="52">
        <v>565</v>
      </c>
      <c r="EE242" s="52">
        <v>0</v>
      </c>
      <c r="EF242" s="52">
        <v>0</v>
      </c>
      <c r="EG242" s="52">
        <v>0</v>
      </c>
      <c r="EH242" s="52">
        <v>100</v>
      </c>
      <c r="EI242" s="52">
        <v>565</v>
      </c>
      <c r="EJ242" s="52">
        <v>565</v>
      </c>
      <c r="EK242" s="52">
        <v>100</v>
      </c>
    </row>
    <row r="243" spans="1:141" s="23" customFormat="1" x14ac:dyDescent="0.2">
      <c r="A243" s="31">
        <v>93319</v>
      </c>
      <c r="B243" s="13" t="s">
        <v>381</v>
      </c>
      <c r="C243" s="14" t="s">
        <v>867</v>
      </c>
      <c r="D243" s="14" t="s">
        <v>1109</v>
      </c>
      <c r="E243" s="34">
        <v>34</v>
      </c>
      <c r="F243" s="36">
        <v>3135</v>
      </c>
      <c r="G243" s="16">
        <v>36</v>
      </c>
      <c r="H243" s="41">
        <v>9500</v>
      </c>
      <c r="I243" s="41">
        <v>18500</v>
      </c>
      <c r="J243" s="59" t="s">
        <v>2498</v>
      </c>
      <c r="K243" s="17" t="s">
        <v>1837</v>
      </c>
      <c r="L243" s="47" t="s">
        <v>2140</v>
      </c>
      <c r="M243" s="47" t="s">
        <v>2137</v>
      </c>
      <c r="N243" s="18">
        <v>4634000</v>
      </c>
      <c r="O243" s="13" t="str">
        <f>VLOOKUP(A:A,[1]ProjectInfoPivot!$1:$1048576,51,FALSE)</f>
        <v>Mortgage Recording Tax, Payment In Lieu Of Taxes, Sales Tax</v>
      </c>
      <c r="P243" s="54">
        <v>0</v>
      </c>
      <c r="Q243" s="54">
        <v>4</v>
      </c>
      <c r="R243" s="54">
        <v>36</v>
      </c>
      <c r="S243" s="54">
        <v>0</v>
      </c>
      <c r="T243" s="54">
        <v>0</v>
      </c>
      <c r="U243" s="54">
        <v>40</v>
      </c>
      <c r="V243" s="54">
        <v>38</v>
      </c>
      <c r="W243" s="54">
        <v>0</v>
      </c>
      <c r="X243" s="54">
        <v>0</v>
      </c>
      <c r="Y243" s="54">
        <v>0</v>
      </c>
      <c r="Z243" s="54">
        <v>50</v>
      </c>
      <c r="AA243" s="54">
        <v>0</v>
      </c>
      <c r="AB243" s="54">
        <v>0</v>
      </c>
      <c r="AC243" s="54">
        <v>0</v>
      </c>
      <c r="AD243" s="54">
        <v>0</v>
      </c>
      <c r="AE243" s="54">
        <v>0</v>
      </c>
      <c r="AF243" s="54">
        <v>85</v>
      </c>
      <c r="AG243" s="54" t="s">
        <v>2480</v>
      </c>
      <c r="AH243" s="54" t="s">
        <v>2481</v>
      </c>
      <c r="AI243" s="20">
        <v>21.501100000000001</v>
      </c>
      <c r="AJ243" s="20">
        <v>133.10300000000001</v>
      </c>
      <c r="AK243" s="20">
        <v>151.23670000000001</v>
      </c>
      <c r="AL243" s="20">
        <v>284.33969999999999</v>
      </c>
      <c r="AM243" s="20">
        <v>31.866900000000001</v>
      </c>
      <c r="AN243" s="20">
        <v>339.41199999999998</v>
      </c>
      <c r="AO243" s="20">
        <v>224.14850000000001</v>
      </c>
      <c r="AP243" s="21">
        <v>563.56050000000005</v>
      </c>
      <c r="AQ243" s="20">
        <v>0</v>
      </c>
      <c r="AR243" s="20">
        <v>47.071599999999997</v>
      </c>
      <c r="AS243" s="20">
        <v>0</v>
      </c>
      <c r="AT243" s="21">
        <v>47.071599999999997</v>
      </c>
      <c r="AU243" s="20">
        <v>80.326899999999995</v>
      </c>
      <c r="AV243" s="20">
        <v>403.91489999999999</v>
      </c>
      <c r="AW243" s="20">
        <v>565.01059999999995</v>
      </c>
      <c r="AX243" s="21">
        <v>968.92549999999994</v>
      </c>
      <c r="AY243" s="20">
        <v>0</v>
      </c>
      <c r="AZ243" s="20">
        <v>47.071599999999997</v>
      </c>
      <c r="BA243" s="20">
        <v>0</v>
      </c>
      <c r="BB243" s="21">
        <v>47.071599999999997</v>
      </c>
      <c r="BC243" s="20">
        <v>57.325600000000001</v>
      </c>
      <c r="BD243" s="20">
        <v>456.37090000000001</v>
      </c>
      <c r="BE243" s="20">
        <v>403.22230000000002</v>
      </c>
      <c r="BF243" s="21">
        <v>859.59320000000002</v>
      </c>
      <c r="BG243" s="20">
        <v>106.4618</v>
      </c>
      <c r="BH243" s="20">
        <v>847.54589999999996</v>
      </c>
      <c r="BI243" s="20">
        <v>748.84209999999996</v>
      </c>
      <c r="BJ243" s="21">
        <v>1596.3879999999999</v>
      </c>
      <c r="BK243" s="20">
        <v>136.82849999999999</v>
      </c>
      <c r="BL243" s="20">
        <v>1372.5169000000001</v>
      </c>
      <c r="BM243" s="20">
        <v>962.43899999999996</v>
      </c>
      <c r="BN243" s="21">
        <v>2334.9558999999999</v>
      </c>
      <c r="BO243" s="20">
        <v>525.25660000000005</v>
      </c>
      <c r="BP243" s="20">
        <v>4316.6247999999996</v>
      </c>
      <c r="BQ243" s="20">
        <v>3694.6010000000001</v>
      </c>
      <c r="BR243" s="21">
        <v>8011.2258000000002</v>
      </c>
      <c r="BS243" s="20">
        <v>0</v>
      </c>
      <c r="BT243" s="20">
        <v>0</v>
      </c>
      <c r="BU243" s="20">
        <v>0</v>
      </c>
      <c r="BV243" s="21">
        <v>0</v>
      </c>
      <c r="BW243" s="20">
        <f>VLOOKUP(A:A,[1]AssistancePivot!$1:$1048576,32,FALSE)</f>
        <v>0</v>
      </c>
      <c r="BX243" s="20">
        <f>VLOOKUP(A:A,[1]AssistancePivot!$1:$1048576,33,FALSE)</f>
        <v>0</v>
      </c>
      <c r="BY243" s="20">
        <f>VLOOKUP(A:A,[1]AssistancePivot!$1:$1048576,34,FALSE)</f>
        <v>0</v>
      </c>
      <c r="BZ243" s="20">
        <f>Table2[[#This Row],[Energy Tax Savings Through FY18]]+Table2[[#This Row],[Energy Tax Savings FY19 and After]]</f>
        <v>0</v>
      </c>
      <c r="CA243" s="20">
        <v>0</v>
      </c>
      <c r="CB243" s="20">
        <v>0</v>
      </c>
      <c r="CC243" s="20">
        <v>0</v>
      </c>
      <c r="CD243" s="21">
        <v>0</v>
      </c>
      <c r="CE243" s="20">
        <v>191.95760000000001</v>
      </c>
      <c r="CF243" s="20">
        <v>1711.4414999999999</v>
      </c>
      <c r="CG243" s="20">
        <v>1350.2098000000001</v>
      </c>
      <c r="CH243" s="21">
        <v>3061.6513</v>
      </c>
      <c r="CI243" s="20">
        <v>717.21420000000001</v>
      </c>
      <c r="CJ243" s="20">
        <v>6028.0663000000004</v>
      </c>
      <c r="CK243" s="20">
        <v>5044.8108000000002</v>
      </c>
      <c r="CL243" s="21">
        <v>11072.877100000002</v>
      </c>
      <c r="CM243" s="20">
        <v>80.326899999999995</v>
      </c>
      <c r="CN243" s="20">
        <v>450.98649999999998</v>
      </c>
      <c r="CO243" s="20">
        <v>565.01059999999995</v>
      </c>
      <c r="CP243" s="21">
        <v>1015.9970999999999</v>
      </c>
      <c r="CQ243" s="20">
        <v>0</v>
      </c>
      <c r="CR243" s="20">
        <v>0</v>
      </c>
      <c r="CS243" s="20">
        <v>0</v>
      </c>
      <c r="CT243" s="21">
        <v>0</v>
      </c>
      <c r="CU243" s="20">
        <v>0</v>
      </c>
      <c r="CV243" s="20">
        <v>0</v>
      </c>
      <c r="CW243" s="20">
        <v>0</v>
      </c>
      <c r="CX243" s="21">
        <v>0</v>
      </c>
      <c r="CY243" s="20">
        <v>80.326899999999995</v>
      </c>
      <c r="CZ243" s="20">
        <v>450.98649999999998</v>
      </c>
      <c r="DA243" s="20">
        <v>565.01059999999995</v>
      </c>
      <c r="DB243" s="21">
        <v>1015.9970999999999</v>
      </c>
      <c r="DC243" s="20">
        <v>578.62459999999999</v>
      </c>
      <c r="DD243" s="20">
        <v>4836.2114000000001</v>
      </c>
      <c r="DE243" s="20">
        <v>4069.9861999999998</v>
      </c>
      <c r="DF243" s="21">
        <v>8906.1975999999995</v>
      </c>
      <c r="DG243" s="20">
        <v>355.745</v>
      </c>
      <c r="DH243" s="20">
        <v>3015.3582999999999</v>
      </c>
      <c r="DI243" s="20">
        <v>2502.2741999999998</v>
      </c>
      <c r="DJ243" s="21">
        <v>5517.6324999999997</v>
      </c>
      <c r="DK243" s="20">
        <v>934.36959999999999</v>
      </c>
      <c r="DL243" s="20">
        <v>7851.5697</v>
      </c>
      <c r="DM243" s="20">
        <v>6572.2604000000001</v>
      </c>
      <c r="DN243" s="20">
        <v>14423.830099999999</v>
      </c>
      <c r="DO243" s="20">
        <v>854.04269999999997</v>
      </c>
      <c r="DP243" s="20">
        <v>7400.5832</v>
      </c>
      <c r="DQ243" s="20">
        <v>6007.2497999999996</v>
      </c>
      <c r="DR243" s="22">
        <v>13407.832999999999</v>
      </c>
      <c r="DS243" s="22">
        <v>0</v>
      </c>
      <c r="DT243" s="22">
        <v>0</v>
      </c>
      <c r="DU243" s="22">
        <v>138.6</v>
      </c>
      <c r="DV243" s="22">
        <v>16.678000000000001</v>
      </c>
      <c r="DW243" s="52">
        <v>40</v>
      </c>
      <c r="DX243" s="52">
        <v>0</v>
      </c>
      <c r="DY243" s="52">
        <v>0</v>
      </c>
      <c r="DZ243" s="52">
        <v>0</v>
      </c>
      <c r="EA243" s="52">
        <v>40</v>
      </c>
      <c r="EB243" s="52">
        <v>0</v>
      </c>
      <c r="EC243" s="52">
        <v>0</v>
      </c>
      <c r="ED243" s="52">
        <v>0</v>
      </c>
      <c r="EE243" s="52">
        <v>100</v>
      </c>
      <c r="EF243" s="52">
        <v>0</v>
      </c>
      <c r="EG243" s="52">
        <v>0</v>
      </c>
      <c r="EH243" s="52">
        <v>0</v>
      </c>
      <c r="EI243" s="52">
        <v>40</v>
      </c>
      <c r="EJ243" s="52">
        <v>40</v>
      </c>
      <c r="EK243" s="52">
        <v>100</v>
      </c>
    </row>
    <row r="244" spans="1:141" s="23" customFormat="1" x14ac:dyDescent="0.2">
      <c r="A244" s="31">
        <v>93320</v>
      </c>
      <c r="B244" s="13" t="s">
        <v>382</v>
      </c>
      <c r="C244" s="14" t="s">
        <v>868</v>
      </c>
      <c r="D244" s="14" t="s">
        <v>1109</v>
      </c>
      <c r="E244" s="34">
        <v>38</v>
      </c>
      <c r="F244" s="36">
        <v>5816</v>
      </c>
      <c r="G244" s="16">
        <v>6</v>
      </c>
      <c r="H244" s="41">
        <v>37500</v>
      </c>
      <c r="I244" s="41">
        <v>23600</v>
      </c>
      <c r="J244" s="59" t="s">
        <v>2614</v>
      </c>
      <c r="K244" s="17" t="s">
        <v>1837</v>
      </c>
      <c r="L244" s="47" t="s">
        <v>2141</v>
      </c>
      <c r="M244" s="47" t="s">
        <v>2137</v>
      </c>
      <c r="N244" s="18">
        <v>5200000</v>
      </c>
      <c r="O244" s="13" t="str">
        <f>VLOOKUP(A:A,[1]ProjectInfoPivot!$1:$1048576,51,FALSE)</f>
        <v>Mortgage Recording Tax, Payment In Lieu Of Taxes, Sales Tax</v>
      </c>
      <c r="P244" s="54">
        <v>10</v>
      </c>
      <c r="Q244" s="54">
        <v>0</v>
      </c>
      <c r="R244" s="54">
        <v>169</v>
      </c>
      <c r="S244" s="54">
        <v>0</v>
      </c>
      <c r="T244" s="54">
        <v>0</v>
      </c>
      <c r="U244" s="54">
        <v>179</v>
      </c>
      <c r="V244" s="54">
        <v>174</v>
      </c>
      <c r="W244" s="54">
        <v>0</v>
      </c>
      <c r="X244" s="54">
        <v>0</v>
      </c>
      <c r="Y244" s="54">
        <v>0</v>
      </c>
      <c r="Z244" s="54">
        <v>69</v>
      </c>
      <c r="AA244" s="54">
        <v>0</v>
      </c>
      <c r="AB244" s="54">
        <v>0</v>
      </c>
      <c r="AC244" s="54">
        <v>0</v>
      </c>
      <c r="AD244" s="54">
        <v>0</v>
      </c>
      <c r="AE244" s="54">
        <v>0</v>
      </c>
      <c r="AF244" s="54">
        <v>11</v>
      </c>
      <c r="AG244" s="54" t="s">
        <v>2480</v>
      </c>
      <c r="AH244" s="54" t="s">
        <v>2481</v>
      </c>
      <c r="AI244" s="20">
        <v>54.771299999999997</v>
      </c>
      <c r="AJ244" s="20">
        <v>308.93169999999998</v>
      </c>
      <c r="AK244" s="20">
        <v>385.25580000000002</v>
      </c>
      <c r="AL244" s="20">
        <v>694.1875</v>
      </c>
      <c r="AM244" s="20">
        <v>104.9254</v>
      </c>
      <c r="AN244" s="20">
        <v>461.16250000000002</v>
      </c>
      <c r="AO244" s="20">
        <v>738.03459999999995</v>
      </c>
      <c r="AP244" s="21">
        <v>1199.1970999999999</v>
      </c>
      <c r="AQ244" s="20">
        <v>0</v>
      </c>
      <c r="AR244" s="20">
        <v>44.66</v>
      </c>
      <c r="AS244" s="20">
        <v>0</v>
      </c>
      <c r="AT244" s="21">
        <v>44.66</v>
      </c>
      <c r="AU244" s="20">
        <v>105.5279</v>
      </c>
      <c r="AV244" s="20">
        <v>442.20240000000001</v>
      </c>
      <c r="AW244" s="20">
        <v>742.27189999999996</v>
      </c>
      <c r="AX244" s="21">
        <v>1184.4742999999999</v>
      </c>
      <c r="AY244" s="20">
        <v>0</v>
      </c>
      <c r="AZ244" s="20">
        <v>44.66</v>
      </c>
      <c r="BA244" s="20">
        <v>0</v>
      </c>
      <c r="BB244" s="21">
        <v>44.66</v>
      </c>
      <c r="BC244" s="20">
        <v>122.29559999999999</v>
      </c>
      <c r="BD244" s="20">
        <v>447.6114</v>
      </c>
      <c r="BE244" s="20">
        <v>860.21460000000002</v>
      </c>
      <c r="BF244" s="21">
        <v>1307.826</v>
      </c>
      <c r="BG244" s="20">
        <v>227.12049999999999</v>
      </c>
      <c r="BH244" s="20">
        <v>831.27859999999998</v>
      </c>
      <c r="BI244" s="20">
        <v>1597.5419999999999</v>
      </c>
      <c r="BJ244" s="21">
        <v>2428.8206</v>
      </c>
      <c r="BK244" s="20">
        <v>403.5849</v>
      </c>
      <c r="BL244" s="20">
        <v>1606.7818</v>
      </c>
      <c r="BM244" s="20">
        <v>2838.7750999999998</v>
      </c>
      <c r="BN244" s="21">
        <v>4445.5568999999996</v>
      </c>
      <c r="BO244" s="20">
        <v>602.60580000000004</v>
      </c>
      <c r="BP244" s="20">
        <v>2516.5810000000001</v>
      </c>
      <c r="BQ244" s="20">
        <v>4238.6670000000004</v>
      </c>
      <c r="BR244" s="21">
        <v>6755.2480000000005</v>
      </c>
      <c r="BS244" s="20">
        <v>0</v>
      </c>
      <c r="BT244" s="20">
        <v>4.3034999999999997</v>
      </c>
      <c r="BU244" s="20">
        <v>0</v>
      </c>
      <c r="BV244" s="21">
        <v>4.3034999999999997</v>
      </c>
      <c r="BW244" s="20">
        <f>VLOOKUP(A:A,[1]AssistancePivot!$1:$1048576,32,FALSE)</f>
        <v>0</v>
      </c>
      <c r="BX244" s="20">
        <f>VLOOKUP(A:A,[1]AssistancePivot!$1:$1048576,33,FALSE)</f>
        <v>0</v>
      </c>
      <c r="BY244" s="20">
        <f>VLOOKUP(A:A,[1]AssistancePivot!$1:$1048576,34,FALSE)</f>
        <v>0</v>
      </c>
      <c r="BZ244" s="20">
        <f>Table2[[#This Row],[Energy Tax Savings Through FY18]]+Table2[[#This Row],[Energy Tax Savings FY19 and After]]</f>
        <v>0</v>
      </c>
      <c r="CA244" s="20">
        <v>0</v>
      </c>
      <c r="CB244" s="20">
        <v>0</v>
      </c>
      <c r="CC244" s="20">
        <v>0</v>
      </c>
      <c r="CD244" s="21">
        <v>0</v>
      </c>
      <c r="CE244" s="20">
        <v>409.51319999999998</v>
      </c>
      <c r="CF244" s="20">
        <v>1654.0832</v>
      </c>
      <c r="CG244" s="20">
        <v>2880.4742999999999</v>
      </c>
      <c r="CH244" s="21">
        <v>4534.5574999999999</v>
      </c>
      <c r="CI244" s="20">
        <v>1012.119</v>
      </c>
      <c r="CJ244" s="20">
        <v>4166.3607000000002</v>
      </c>
      <c r="CK244" s="20">
        <v>7119.1413000000002</v>
      </c>
      <c r="CL244" s="21">
        <v>11285.502</v>
      </c>
      <c r="CM244" s="20">
        <v>105.5279</v>
      </c>
      <c r="CN244" s="20">
        <v>491.16590000000002</v>
      </c>
      <c r="CO244" s="20">
        <v>742.27189999999996</v>
      </c>
      <c r="CP244" s="21">
        <v>1233.4377999999999</v>
      </c>
      <c r="CQ244" s="20">
        <v>0</v>
      </c>
      <c r="CR244" s="20">
        <v>0</v>
      </c>
      <c r="CS244" s="20">
        <v>0</v>
      </c>
      <c r="CT244" s="21">
        <v>0</v>
      </c>
      <c r="CU244" s="20">
        <v>0</v>
      </c>
      <c r="CV244" s="20">
        <v>0</v>
      </c>
      <c r="CW244" s="20">
        <v>0</v>
      </c>
      <c r="CX244" s="21">
        <v>0</v>
      </c>
      <c r="CY244" s="20">
        <v>105.5279</v>
      </c>
      <c r="CZ244" s="20">
        <v>491.16590000000002</v>
      </c>
      <c r="DA244" s="20">
        <v>742.27189999999996</v>
      </c>
      <c r="DB244" s="21">
        <v>1233.4377999999999</v>
      </c>
      <c r="DC244" s="20">
        <v>762.30250000000001</v>
      </c>
      <c r="DD244" s="20">
        <v>3331.3352</v>
      </c>
      <c r="DE244" s="20">
        <v>5361.9574000000002</v>
      </c>
      <c r="DF244" s="21">
        <v>8693.2926000000007</v>
      </c>
      <c r="DG244" s="20">
        <v>758.92930000000001</v>
      </c>
      <c r="DH244" s="20">
        <v>2932.9731999999999</v>
      </c>
      <c r="DI244" s="20">
        <v>5338.2308999999996</v>
      </c>
      <c r="DJ244" s="21">
        <v>8271.204099999999</v>
      </c>
      <c r="DK244" s="20">
        <v>1521.2318</v>
      </c>
      <c r="DL244" s="20">
        <v>6264.3083999999999</v>
      </c>
      <c r="DM244" s="20">
        <v>10700.1883</v>
      </c>
      <c r="DN244" s="20">
        <v>16964.4967</v>
      </c>
      <c r="DO244" s="20">
        <v>1415.7039</v>
      </c>
      <c r="DP244" s="20">
        <v>5773.1424999999999</v>
      </c>
      <c r="DQ244" s="20">
        <v>9957.9164000000001</v>
      </c>
      <c r="DR244" s="22">
        <v>15731.0589</v>
      </c>
      <c r="DS244" s="22">
        <v>0</v>
      </c>
      <c r="DT244" s="22">
        <v>0</v>
      </c>
      <c r="DU244" s="22">
        <v>0</v>
      </c>
      <c r="DV244" s="22">
        <v>0</v>
      </c>
      <c r="DW244" s="52">
        <v>0</v>
      </c>
      <c r="DX244" s="52">
        <v>0</v>
      </c>
      <c r="DY244" s="52">
        <v>179</v>
      </c>
      <c r="DZ244" s="52">
        <v>0</v>
      </c>
      <c r="EA244" s="52">
        <v>0</v>
      </c>
      <c r="EB244" s="52">
        <v>0</v>
      </c>
      <c r="EC244" s="52">
        <v>179</v>
      </c>
      <c r="ED244" s="52">
        <v>0</v>
      </c>
      <c r="EE244" s="52">
        <v>0</v>
      </c>
      <c r="EF244" s="52">
        <v>0</v>
      </c>
      <c r="EG244" s="52">
        <v>100</v>
      </c>
      <c r="EH244" s="52">
        <v>0</v>
      </c>
      <c r="EI244" s="52">
        <v>179</v>
      </c>
      <c r="EJ244" s="52">
        <v>179</v>
      </c>
      <c r="EK244" s="52">
        <v>100</v>
      </c>
    </row>
    <row r="245" spans="1:141" s="23" customFormat="1" x14ac:dyDescent="0.2">
      <c r="A245" s="31">
        <v>93330</v>
      </c>
      <c r="B245" s="13" t="s">
        <v>383</v>
      </c>
      <c r="C245" s="14" t="s">
        <v>846</v>
      </c>
      <c r="D245" s="14" t="s">
        <v>1111</v>
      </c>
      <c r="E245" s="34">
        <v>17</v>
      </c>
      <c r="F245" s="36">
        <v>2780</v>
      </c>
      <c r="G245" s="16">
        <v>73</v>
      </c>
      <c r="H245" s="41">
        <v>624258</v>
      </c>
      <c r="I245" s="41">
        <v>430592</v>
      </c>
      <c r="J245" s="59" t="s">
        <v>2615</v>
      </c>
      <c r="K245" s="17" t="s">
        <v>2108</v>
      </c>
      <c r="L245" s="47" t="s">
        <v>2111</v>
      </c>
      <c r="M245" s="47" t="s">
        <v>2112</v>
      </c>
      <c r="N245" s="18">
        <v>117850</v>
      </c>
      <c r="O245" s="13">
        <f>VLOOKUP(A:A,[1]ProjectInfoPivot!$1:$1048576,51,FALSE)</f>
        <v>0</v>
      </c>
      <c r="P245" s="54">
        <v>0</v>
      </c>
      <c r="Q245" s="54">
        <v>0</v>
      </c>
      <c r="R245" s="54">
        <v>13</v>
      </c>
      <c r="S245" s="54">
        <v>0</v>
      </c>
      <c r="T245" s="54">
        <v>0</v>
      </c>
      <c r="U245" s="54">
        <v>13</v>
      </c>
      <c r="V245" s="54">
        <v>13</v>
      </c>
      <c r="W245" s="54">
        <v>0</v>
      </c>
      <c r="X245" s="54">
        <v>0</v>
      </c>
      <c r="Y245" s="54">
        <v>0</v>
      </c>
      <c r="Z245" s="54">
        <v>0</v>
      </c>
      <c r="AA245" s="54">
        <v>0</v>
      </c>
      <c r="AB245" s="54">
        <v>0</v>
      </c>
      <c r="AC245" s="54">
        <v>0</v>
      </c>
      <c r="AD245" s="54">
        <v>0</v>
      </c>
      <c r="AE245" s="54">
        <v>0</v>
      </c>
      <c r="AF245" s="54">
        <v>85</v>
      </c>
      <c r="AG245" s="54" t="s">
        <v>2481</v>
      </c>
      <c r="AH245" s="54" t="s">
        <v>2481</v>
      </c>
      <c r="AI245" s="20">
        <v>1634.1062999999999</v>
      </c>
      <c r="AJ245" s="20">
        <v>11437.2322</v>
      </c>
      <c r="AK245" s="20">
        <v>3702.1300999999999</v>
      </c>
      <c r="AL245" s="20">
        <v>15139.362300000001</v>
      </c>
      <c r="AM245" s="20">
        <v>3034.7687999999998</v>
      </c>
      <c r="AN245" s="20">
        <v>12377.4264</v>
      </c>
      <c r="AO245" s="20">
        <v>6875.3842999999997</v>
      </c>
      <c r="AP245" s="21">
        <v>19252.810700000002</v>
      </c>
      <c r="AQ245" s="20">
        <v>0</v>
      </c>
      <c r="AR245" s="20">
        <v>0</v>
      </c>
      <c r="AS245" s="20">
        <v>0</v>
      </c>
      <c r="AT245" s="21">
        <v>0</v>
      </c>
      <c r="AU245" s="20">
        <v>0</v>
      </c>
      <c r="AV245" s="20">
        <v>0</v>
      </c>
      <c r="AW245" s="20">
        <v>0</v>
      </c>
      <c r="AX245" s="21">
        <v>0</v>
      </c>
      <c r="AY245" s="20">
        <v>0</v>
      </c>
      <c r="AZ245" s="20">
        <v>0</v>
      </c>
      <c r="BA245" s="20">
        <v>0</v>
      </c>
      <c r="BB245" s="21">
        <v>0</v>
      </c>
      <c r="BC245" s="20">
        <v>24.650500000000001</v>
      </c>
      <c r="BD245" s="20">
        <v>91.282899999999998</v>
      </c>
      <c r="BE245" s="20">
        <v>55.846800000000002</v>
      </c>
      <c r="BF245" s="21">
        <v>147.12970000000001</v>
      </c>
      <c r="BG245" s="20">
        <v>45.779499999999999</v>
      </c>
      <c r="BH245" s="20">
        <v>169.52510000000001</v>
      </c>
      <c r="BI245" s="20">
        <v>103.7153</v>
      </c>
      <c r="BJ245" s="21">
        <v>273.24040000000002</v>
      </c>
      <c r="BK245" s="20">
        <v>4739.3050999999996</v>
      </c>
      <c r="BL245" s="20">
        <v>24075.4666</v>
      </c>
      <c r="BM245" s="20">
        <v>10737.076499999999</v>
      </c>
      <c r="BN245" s="21">
        <v>34812.543099999995</v>
      </c>
      <c r="BO245" s="20">
        <v>133.30369999999999</v>
      </c>
      <c r="BP245" s="20">
        <v>536.54349999999999</v>
      </c>
      <c r="BQ245" s="20">
        <v>302.00439999999998</v>
      </c>
      <c r="BR245" s="21">
        <v>838.54790000000003</v>
      </c>
      <c r="BS245" s="20">
        <v>0</v>
      </c>
      <c r="BT245" s="20">
        <v>0</v>
      </c>
      <c r="BU245" s="20">
        <v>0</v>
      </c>
      <c r="BV245" s="21">
        <v>0</v>
      </c>
      <c r="BW245" s="20">
        <f>VLOOKUP(A:A,[1]AssistancePivot!$1:$1048576,32,FALSE)</f>
        <v>0</v>
      </c>
      <c r="BX245" s="20">
        <f>VLOOKUP(A:A,[1]AssistancePivot!$1:$1048576,33,FALSE)</f>
        <v>0</v>
      </c>
      <c r="BY245" s="20">
        <f>VLOOKUP(A:A,[1]AssistancePivot!$1:$1048576,34,FALSE)</f>
        <v>0</v>
      </c>
      <c r="BZ245" s="20">
        <f>Table2[[#This Row],[Energy Tax Savings Through FY18]]+Table2[[#This Row],[Energy Tax Savings FY19 and After]]</f>
        <v>0</v>
      </c>
      <c r="CA245" s="20">
        <v>0</v>
      </c>
      <c r="CB245" s="20">
        <v>0</v>
      </c>
      <c r="CC245" s="20">
        <v>0</v>
      </c>
      <c r="CD245" s="21">
        <v>0</v>
      </c>
      <c r="CE245" s="20">
        <v>74.912599999999998</v>
      </c>
      <c r="CF245" s="20">
        <v>299.29719999999998</v>
      </c>
      <c r="CG245" s="20">
        <v>169.71709999999999</v>
      </c>
      <c r="CH245" s="21">
        <v>469.01429999999993</v>
      </c>
      <c r="CI245" s="20">
        <v>208.21629999999999</v>
      </c>
      <c r="CJ245" s="20">
        <v>835.84069999999997</v>
      </c>
      <c r="CK245" s="20">
        <v>471.72149999999999</v>
      </c>
      <c r="CL245" s="21">
        <v>1307.5621999999998</v>
      </c>
      <c r="CM245" s="20">
        <v>0</v>
      </c>
      <c r="CN245" s="20">
        <v>0</v>
      </c>
      <c r="CO245" s="20">
        <v>0</v>
      </c>
      <c r="CP245" s="21">
        <v>0</v>
      </c>
      <c r="CQ245" s="20">
        <v>0</v>
      </c>
      <c r="CR245" s="20">
        <v>0</v>
      </c>
      <c r="CS245" s="20">
        <v>0</v>
      </c>
      <c r="CT245" s="21">
        <v>0</v>
      </c>
      <c r="CU245" s="20">
        <v>0</v>
      </c>
      <c r="CV245" s="20">
        <v>0</v>
      </c>
      <c r="CW245" s="20">
        <v>0</v>
      </c>
      <c r="CX245" s="21">
        <v>0</v>
      </c>
      <c r="CY245" s="20">
        <v>0</v>
      </c>
      <c r="CZ245" s="20">
        <v>0</v>
      </c>
      <c r="DA245" s="20">
        <v>0</v>
      </c>
      <c r="DB245" s="21">
        <v>0</v>
      </c>
      <c r="DC245" s="20">
        <v>4802.1787999999997</v>
      </c>
      <c r="DD245" s="20">
        <v>24351.202099999999</v>
      </c>
      <c r="DE245" s="20">
        <v>10879.5188</v>
      </c>
      <c r="DF245" s="21">
        <v>35230.7209</v>
      </c>
      <c r="DG245" s="20">
        <v>145.3426</v>
      </c>
      <c r="DH245" s="20">
        <v>560.10519999999997</v>
      </c>
      <c r="DI245" s="20">
        <v>329.2792</v>
      </c>
      <c r="DJ245" s="21">
        <v>889.38439999999991</v>
      </c>
      <c r="DK245" s="20">
        <v>4947.5213999999996</v>
      </c>
      <c r="DL245" s="20">
        <v>24911.3073</v>
      </c>
      <c r="DM245" s="20">
        <v>11208.798000000001</v>
      </c>
      <c r="DN245" s="20">
        <v>36120.105300000003</v>
      </c>
      <c r="DO245" s="20">
        <v>4947.5213999999996</v>
      </c>
      <c r="DP245" s="20">
        <v>24911.3073</v>
      </c>
      <c r="DQ245" s="20">
        <v>11208.798000000001</v>
      </c>
      <c r="DR245" s="22">
        <v>36120.105300000003</v>
      </c>
      <c r="DS245" s="22">
        <v>0</v>
      </c>
      <c r="DT245" s="22">
        <v>0</v>
      </c>
      <c r="DU245" s="22">
        <v>0</v>
      </c>
      <c r="DV245" s="22">
        <v>0</v>
      </c>
      <c r="DW245" s="52">
        <v>0</v>
      </c>
      <c r="DX245" s="52">
        <v>0</v>
      </c>
      <c r="DY245" s="52">
        <v>0</v>
      </c>
      <c r="DZ245" s="52">
        <v>13</v>
      </c>
      <c r="EA245" s="52">
        <v>0</v>
      </c>
      <c r="EB245" s="52">
        <v>0</v>
      </c>
      <c r="EC245" s="52">
        <v>0</v>
      </c>
      <c r="ED245" s="52">
        <v>13</v>
      </c>
      <c r="EE245" s="52">
        <v>0</v>
      </c>
      <c r="EF245" s="52">
        <v>0</v>
      </c>
      <c r="EG245" s="52">
        <v>0</v>
      </c>
      <c r="EH245" s="52">
        <v>100</v>
      </c>
      <c r="EI245" s="52">
        <v>13</v>
      </c>
      <c r="EJ245" s="52">
        <v>13</v>
      </c>
      <c r="EK245" s="52">
        <v>100</v>
      </c>
    </row>
    <row r="246" spans="1:141" s="23" customFormat="1" x14ac:dyDescent="0.2">
      <c r="A246" s="31">
        <v>93348</v>
      </c>
      <c r="B246" s="13" t="s">
        <v>384</v>
      </c>
      <c r="C246" s="14" t="s">
        <v>869</v>
      </c>
      <c r="D246" s="14" t="s">
        <v>1109</v>
      </c>
      <c r="E246" s="34">
        <v>34</v>
      </c>
      <c r="F246" s="36">
        <v>2909</v>
      </c>
      <c r="G246" s="16">
        <v>101</v>
      </c>
      <c r="H246" s="41">
        <v>22750</v>
      </c>
      <c r="I246" s="41">
        <v>22970</v>
      </c>
      <c r="J246" s="59" t="s">
        <v>2616</v>
      </c>
      <c r="K246" s="17" t="s">
        <v>1837</v>
      </c>
      <c r="L246" s="47" t="s">
        <v>2142</v>
      </c>
      <c r="M246" s="47" t="s">
        <v>2137</v>
      </c>
      <c r="N246" s="18">
        <v>4875000</v>
      </c>
      <c r="O246" s="13" t="str">
        <f>VLOOKUP(A:A,[1]ProjectInfoPivot!$1:$1048576,51,FALSE)</f>
        <v>Payment In Lieu Of Taxes, Sales Tax</v>
      </c>
      <c r="P246" s="54">
        <v>1</v>
      </c>
      <c r="Q246" s="54">
        <v>0</v>
      </c>
      <c r="R246" s="54">
        <v>17</v>
      </c>
      <c r="S246" s="54">
        <v>0</v>
      </c>
      <c r="T246" s="54">
        <v>0</v>
      </c>
      <c r="U246" s="54">
        <v>18</v>
      </c>
      <c r="V246" s="54">
        <v>17</v>
      </c>
      <c r="W246" s="54">
        <v>0</v>
      </c>
      <c r="X246" s="54">
        <v>0</v>
      </c>
      <c r="Y246" s="54">
        <v>0</v>
      </c>
      <c r="Z246" s="54">
        <v>3</v>
      </c>
      <c r="AA246" s="54">
        <v>0</v>
      </c>
      <c r="AB246" s="54">
        <v>0</v>
      </c>
      <c r="AC246" s="54">
        <v>0</v>
      </c>
      <c r="AD246" s="54">
        <v>0</v>
      </c>
      <c r="AE246" s="54">
        <v>0</v>
      </c>
      <c r="AF246" s="54">
        <v>83</v>
      </c>
      <c r="AG246" s="54" t="s">
        <v>2480</v>
      </c>
      <c r="AH246" s="54" t="s">
        <v>2481</v>
      </c>
      <c r="AI246" s="20">
        <v>35.354300000000002</v>
      </c>
      <c r="AJ246" s="20">
        <v>182.49549999999999</v>
      </c>
      <c r="AK246" s="20">
        <v>264.22050000000002</v>
      </c>
      <c r="AL246" s="20">
        <v>446.71600000000001</v>
      </c>
      <c r="AM246" s="20">
        <v>45.214500000000001</v>
      </c>
      <c r="AN246" s="20">
        <v>198.2456</v>
      </c>
      <c r="AO246" s="20">
        <v>337.9117</v>
      </c>
      <c r="AP246" s="21">
        <v>536.15729999999996</v>
      </c>
      <c r="AQ246" s="20">
        <v>0</v>
      </c>
      <c r="AR246" s="20">
        <v>0</v>
      </c>
      <c r="AS246" s="20">
        <v>0</v>
      </c>
      <c r="AT246" s="21">
        <v>0</v>
      </c>
      <c r="AU246" s="20">
        <v>55.8688</v>
      </c>
      <c r="AV246" s="20">
        <v>236.0275</v>
      </c>
      <c r="AW246" s="20">
        <v>417.53629999999998</v>
      </c>
      <c r="AX246" s="21">
        <v>653.56380000000001</v>
      </c>
      <c r="AY246" s="20">
        <v>0</v>
      </c>
      <c r="AZ246" s="20">
        <v>0</v>
      </c>
      <c r="BA246" s="20">
        <v>0</v>
      </c>
      <c r="BB246" s="21">
        <v>0</v>
      </c>
      <c r="BC246" s="20">
        <v>62.713999999999999</v>
      </c>
      <c r="BD246" s="20">
        <v>360.96319999999997</v>
      </c>
      <c r="BE246" s="20">
        <v>468.69369999999998</v>
      </c>
      <c r="BF246" s="21">
        <v>829.65689999999995</v>
      </c>
      <c r="BG246" s="20">
        <v>116.4689</v>
      </c>
      <c r="BH246" s="20">
        <v>670.36030000000005</v>
      </c>
      <c r="BI246" s="20">
        <v>870.43269999999995</v>
      </c>
      <c r="BJ246" s="21">
        <v>1540.7930000000001</v>
      </c>
      <c r="BK246" s="20">
        <v>203.88290000000001</v>
      </c>
      <c r="BL246" s="20">
        <v>1176.0371</v>
      </c>
      <c r="BM246" s="20">
        <v>1523.7222999999999</v>
      </c>
      <c r="BN246" s="21">
        <v>2699.7593999999999</v>
      </c>
      <c r="BO246" s="20">
        <v>333.04219999999998</v>
      </c>
      <c r="BP246" s="20">
        <v>2124.0515999999998</v>
      </c>
      <c r="BQ246" s="20">
        <v>2488.9965000000002</v>
      </c>
      <c r="BR246" s="21">
        <v>4613.0481</v>
      </c>
      <c r="BS246" s="20">
        <v>0</v>
      </c>
      <c r="BT246" s="20">
        <v>0</v>
      </c>
      <c r="BU246" s="20">
        <v>0</v>
      </c>
      <c r="BV246" s="21">
        <v>0</v>
      </c>
      <c r="BW246" s="20">
        <f>VLOOKUP(A:A,[1]AssistancePivot!$1:$1048576,32,FALSE)</f>
        <v>0</v>
      </c>
      <c r="BX246" s="20">
        <f>VLOOKUP(A:A,[1]AssistancePivot!$1:$1048576,33,FALSE)</f>
        <v>0</v>
      </c>
      <c r="BY246" s="20">
        <f>VLOOKUP(A:A,[1]AssistancePivot!$1:$1048576,34,FALSE)</f>
        <v>0</v>
      </c>
      <c r="BZ246" s="20">
        <f>Table2[[#This Row],[Energy Tax Savings Through FY18]]+Table2[[#This Row],[Energy Tax Savings FY19 and After]]</f>
        <v>0</v>
      </c>
      <c r="CA246" s="20">
        <v>0</v>
      </c>
      <c r="CB246" s="20">
        <v>0</v>
      </c>
      <c r="CC246" s="20">
        <v>0</v>
      </c>
      <c r="CD246" s="21">
        <v>0</v>
      </c>
      <c r="CE246" s="20">
        <v>210.00120000000001</v>
      </c>
      <c r="CF246" s="20">
        <v>1337.5450000000001</v>
      </c>
      <c r="CG246" s="20">
        <v>1569.4465</v>
      </c>
      <c r="CH246" s="21">
        <v>2906.9915000000001</v>
      </c>
      <c r="CI246" s="20">
        <v>543.04340000000002</v>
      </c>
      <c r="CJ246" s="20">
        <v>3461.5965999999999</v>
      </c>
      <c r="CK246" s="20">
        <v>4058.4430000000002</v>
      </c>
      <c r="CL246" s="21">
        <v>7520.0396000000001</v>
      </c>
      <c r="CM246" s="20">
        <v>55.8688</v>
      </c>
      <c r="CN246" s="20">
        <v>236.0275</v>
      </c>
      <c r="CO246" s="20">
        <v>417.53629999999998</v>
      </c>
      <c r="CP246" s="21">
        <v>653.56380000000001</v>
      </c>
      <c r="CQ246" s="20">
        <v>0</v>
      </c>
      <c r="CR246" s="20">
        <v>0</v>
      </c>
      <c r="CS246" s="20">
        <v>0</v>
      </c>
      <c r="CT246" s="21">
        <v>0</v>
      </c>
      <c r="CU246" s="20">
        <v>0</v>
      </c>
      <c r="CV246" s="20">
        <v>0</v>
      </c>
      <c r="CW246" s="20">
        <v>0</v>
      </c>
      <c r="CX246" s="21">
        <v>0</v>
      </c>
      <c r="CY246" s="20">
        <v>55.8688</v>
      </c>
      <c r="CZ246" s="20">
        <v>236.0275</v>
      </c>
      <c r="DA246" s="20">
        <v>417.53629999999998</v>
      </c>
      <c r="DB246" s="21">
        <v>653.56380000000001</v>
      </c>
      <c r="DC246" s="20">
        <v>413.61099999999999</v>
      </c>
      <c r="DD246" s="20">
        <v>2504.7927</v>
      </c>
      <c r="DE246" s="20">
        <v>3091.1287000000002</v>
      </c>
      <c r="DF246" s="21">
        <v>5595.9214000000002</v>
      </c>
      <c r="DG246" s="20">
        <v>389.1841</v>
      </c>
      <c r="DH246" s="20">
        <v>2368.8685</v>
      </c>
      <c r="DI246" s="20">
        <v>2908.5729000000001</v>
      </c>
      <c r="DJ246" s="21">
        <v>5277.4413999999997</v>
      </c>
      <c r="DK246" s="20">
        <v>802.79510000000005</v>
      </c>
      <c r="DL246" s="20">
        <v>4873.6611999999996</v>
      </c>
      <c r="DM246" s="20">
        <v>5999.7016000000003</v>
      </c>
      <c r="DN246" s="20">
        <v>10873.362799999999</v>
      </c>
      <c r="DO246" s="20">
        <v>746.92629999999997</v>
      </c>
      <c r="DP246" s="20">
        <v>4637.6337000000003</v>
      </c>
      <c r="DQ246" s="20">
        <v>5582.1652999999997</v>
      </c>
      <c r="DR246" s="22">
        <v>10219.798999999999</v>
      </c>
      <c r="DS246" s="22">
        <v>0</v>
      </c>
      <c r="DT246" s="22">
        <v>0</v>
      </c>
      <c r="DU246" s="22">
        <v>0</v>
      </c>
      <c r="DV246" s="22">
        <v>0</v>
      </c>
      <c r="DW246" s="52">
        <v>4</v>
      </c>
      <c r="DX246" s="52">
        <v>0</v>
      </c>
      <c r="DY246" s="52">
        <v>3</v>
      </c>
      <c r="DZ246" s="52">
        <v>11</v>
      </c>
      <c r="EA246" s="52">
        <v>4</v>
      </c>
      <c r="EB246" s="52">
        <v>0</v>
      </c>
      <c r="EC246" s="52">
        <v>3</v>
      </c>
      <c r="ED246" s="52">
        <v>11</v>
      </c>
      <c r="EE246" s="52">
        <v>100</v>
      </c>
      <c r="EF246" s="52">
        <v>0</v>
      </c>
      <c r="EG246" s="52">
        <v>100</v>
      </c>
      <c r="EH246" s="52">
        <v>100</v>
      </c>
      <c r="EI246" s="52">
        <v>18</v>
      </c>
      <c r="EJ246" s="52">
        <v>18</v>
      </c>
      <c r="EK246" s="52">
        <v>100</v>
      </c>
    </row>
    <row r="247" spans="1:141" s="23" customFormat="1" x14ac:dyDescent="0.2">
      <c r="A247" s="31">
        <v>93349</v>
      </c>
      <c r="B247" s="13" t="s">
        <v>385</v>
      </c>
      <c r="C247" s="14" t="s">
        <v>870</v>
      </c>
      <c r="D247" s="14" t="s">
        <v>1110</v>
      </c>
      <c r="E247" s="34">
        <v>22</v>
      </c>
      <c r="F247" s="36">
        <v>755</v>
      </c>
      <c r="G247" s="16">
        <v>19</v>
      </c>
      <c r="H247" s="41">
        <v>46706</v>
      </c>
      <c r="I247" s="41">
        <v>78068</v>
      </c>
      <c r="J247" s="59" t="s">
        <v>2617</v>
      </c>
      <c r="K247" s="17" t="s">
        <v>1837</v>
      </c>
      <c r="L247" s="47" t="s">
        <v>2143</v>
      </c>
      <c r="M247" s="47" t="s">
        <v>2137</v>
      </c>
      <c r="N247" s="18">
        <v>11100000</v>
      </c>
      <c r="O247" s="13" t="str">
        <f>VLOOKUP(A:A,[1]ProjectInfoPivot!$1:$1048576,51,FALSE)</f>
        <v>Payment In Lieu Of Taxes, Sales Tax</v>
      </c>
      <c r="P247" s="54">
        <v>0</v>
      </c>
      <c r="Q247" s="54">
        <v>0</v>
      </c>
      <c r="R247" s="54">
        <v>37</v>
      </c>
      <c r="S247" s="54">
        <v>0</v>
      </c>
      <c r="T247" s="54">
        <v>0</v>
      </c>
      <c r="U247" s="54">
        <v>37</v>
      </c>
      <c r="V247" s="54">
        <v>37</v>
      </c>
      <c r="W247" s="54">
        <v>0</v>
      </c>
      <c r="X247" s="54">
        <v>0</v>
      </c>
      <c r="Y247" s="54">
        <v>0</v>
      </c>
      <c r="Z247" s="54">
        <v>15</v>
      </c>
      <c r="AA247" s="54">
        <v>0</v>
      </c>
      <c r="AB247" s="54">
        <v>0</v>
      </c>
      <c r="AC247" s="54">
        <v>0</v>
      </c>
      <c r="AD247" s="54">
        <v>0</v>
      </c>
      <c r="AE247" s="54">
        <v>0</v>
      </c>
      <c r="AF247" s="54">
        <v>70</v>
      </c>
      <c r="AG247" s="54" t="s">
        <v>2480</v>
      </c>
      <c r="AH247" s="54" t="s">
        <v>2481</v>
      </c>
      <c r="AI247" s="20">
        <v>72.618499999999997</v>
      </c>
      <c r="AJ247" s="20">
        <v>471.27249999999998</v>
      </c>
      <c r="AK247" s="20">
        <v>542.71550000000002</v>
      </c>
      <c r="AL247" s="20">
        <v>1013.9880000000001</v>
      </c>
      <c r="AM247" s="20">
        <v>250.0565</v>
      </c>
      <c r="AN247" s="20">
        <v>1077.1590000000001</v>
      </c>
      <c r="AO247" s="20">
        <v>1868.8012000000001</v>
      </c>
      <c r="AP247" s="21">
        <v>2945.9602000000004</v>
      </c>
      <c r="AQ247" s="20">
        <v>0</v>
      </c>
      <c r="AR247" s="20">
        <v>0</v>
      </c>
      <c r="AS247" s="20">
        <v>0</v>
      </c>
      <c r="AT247" s="21">
        <v>0</v>
      </c>
      <c r="AU247" s="20">
        <v>171.80369999999999</v>
      </c>
      <c r="AV247" s="20">
        <v>754.41800000000001</v>
      </c>
      <c r="AW247" s="20">
        <v>1283.9777999999999</v>
      </c>
      <c r="AX247" s="21">
        <v>2038.3957999999998</v>
      </c>
      <c r="AY247" s="20">
        <v>0</v>
      </c>
      <c r="AZ247" s="20">
        <v>0</v>
      </c>
      <c r="BA247" s="20">
        <v>0</v>
      </c>
      <c r="BB247" s="21">
        <v>0</v>
      </c>
      <c r="BC247" s="20">
        <v>37.1541</v>
      </c>
      <c r="BD247" s="20">
        <v>239.22110000000001</v>
      </c>
      <c r="BE247" s="20">
        <v>277.67180000000002</v>
      </c>
      <c r="BF247" s="21">
        <v>516.89290000000005</v>
      </c>
      <c r="BG247" s="20">
        <v>69.000600000000006</v>
      </c>
      <c r="BH247" s="20">
        <v>444.26769999999999</v>
      </c>
      <c r="BI247" s="20">
        <v>515.67690000000005</v>
      </c>
      <c r="BJ247" s="21">
        <v>959.94460000000004</v>
      </c>
      <c r="BK247" s="20">
        <v>257.02600000000001</v>
      </c>
      <c r="BL247" s="20">
        <v>1477.5023000000001</v>
      </c>
      <c r="BM247" s="20">
        <v>1920.8876</v>
      </c>
      <c r="BN247" s="21">
        <v>3398.3899000000001</v>
      </c>
      <c r="BO247" s="20">
        <v>192.65780000000001</v>
      </c>
      <c r="BP247" s="20">
        <v>1303.5578</v>
      </c>
      <c r="BQ247" s="20">
        <v>1439.8308</v>
      </c>
      <c r="BR247" s="21">
        <v>2743.3886000000002</v>
      </c>
      <c r="BS247" s="20">
        <v>0</v>
      </c>
      <c r="BT247" s="20">
        <v>0</v>
      </c>
      <c r="BU247" s="20">
        <v>0</v>
      </c>
      <c r="BV247" s="21">
        <v>0</v>
      </c>
      <c r="BW247" s="20">
        <f>VLOOKUP(A:A,[1]AssistancePivot!$1:$1048576,32,FALSE)</f>
        <v>0</v>
      </c>
      <c r="BX247" s="20">
        <f>VLOOKUP(A:A,[1]AssistancePivot!$1:$1048576,33,FALSE)</f>
        <v>0</v>
      </c>
      <c r="BY247" s="20">
        <f>VLOOKUP(A:A,[1]AssistancePivot!$1:$1048576,34,FALSE)</f>
        <v>0</v>
      </c>
      <c r="BZ247" s="20">
        <f>Table2[[#This Row],[Energy Tax Savings Through FY18]]+Table2[[#This Row],[Energy Tax Savings FY19 and After]]</f>
        <v>0</v>
      </c>
      <c r="CA247" s="20">
        <v>0</v>
      </c>
      <c r="CB247" s="20">
        <v>0</v>
      </c>
      <c r="CC247" s="20">
        <v>0</v>
      </c>
      <c r="CD247" s="21">
        <v>0</v>
      </c>
      <c r="CE247" s="20">
        <v>115.99679999999999</v>
      </c>
      <c r="CF247" s="20">
        <v>836.33079999999995</v>
      </c>
      <c r="CG247" s="20">
        <v>866.90430000000003</v>
      </c>
      <c r="CH247" s="21">
        <v>1703.2350999999999</v>
      </c>
      <c r="CI247" s="20">
        <v>308.65460000000002</v>
      </c>
      <c r="CJ247" s="20">
        <v>2139.8886000000002</v>
      </c>
      <c r="CK247" s="20">
        <v>2306.7350999999999</v>
      </c>
      <c r="CL247" s="21">
        <v>4446.6237000000001</v>
      </c>
      <c r="CM247" s="20">
        <v>171.80369999999999</v>
      </c>
      <c r="CN247" s="20">
        <v>754.41800000000001</v>
      </c>
      <c r="CO247" s="20">
        <v>1283.9777999999999</v>
      </c>
      <c r="CP247" s="21">
        <v>2038.3957999999998</v>
      </c>
      <c r="CQ247" s="20">
        <v>0</v>
      </c>
      <c r="CR247" s="20">
        <v>0</v>
      </c>
      <c r="CS247" s="20">
        <v>0</v>
      </c>
      <c r="CT247" s="21">
        <v>0</v>
      </c>
      <c r="CU247" s="20">
        <v>0</v>
      </c>
      <c r="CV247" s="20">
        <v>0</v>
      </c>
      <c r="CW247" s="20">
        <v>0</v>
      </c>
      <c r="CX247" s="21">
        <v>0</v>
      </c>
      <c r="CY247" s="20">
        <v>171.80369999999999</v>
      </c>
      <c r="CZ247" s="20">
        <v>754.41800000000001</v>
      </c>
      <c r="DA247" s="20">
        <v>1283.9777999999999</v>
      </c>
      <c r="DB247" s="21">
        <v>2038.3957999999998</v>
      </c>
      <c r="DC247" s="20">
        <v>515.33280000000002</v>
      </c>
      <c r="DD247" s="20">
        <v>2851.9893000000002</v>
      </c>
      <c r="DE247" s="20">
        <v>3851.3474999999999</v>
      </c>
      <c r="DF247" s="21">
        <v>6703.3368</v>
      </c>
      <c r="DG247" s="20">
        <v>222.1515</v>
      </c>
      <c r="DH247" s="20">
        <v>1519.8196</v>
      </c>
      <c r="DI247" s="20">
        <v>1660.2529999999999</v>
      </c>
      <c r="DJ247" s="21">
        <v>3180.0726</v>
      </c>
      <c r="DK247" s="20">
        <v>737.48429999999996</v>
      </c>
      <c r="DL247" s="20">
        <v>4371.8089</v>
      </c>
      <c r="DM247" s="20">
        <v>5511.6004999999996</v>
      </c>
      <c r="DN247" s="20">
        <v>9883.4094000000005</v>
      </c>
      <c r="DO247" s="20">
        <v>565.68060000000003</v>
      </c>
      <c r="DP247" s="20">
        <v>3617.3908999999999</v>
      </c>
      <c r="DQ247" s="20">
        <v>4227.6226999999999</v>
      </c>
      <c r="DR247" s="22">
        <v>7845.0136000000002</v>
      </c>
      <c r="DS247" s="22">
        <v>0</v>
      </c>
      <c r="DT247" s="22">
        <v>0</v>
      </c>
      <c r="DU247" s="22">
        <v>0</v>
      </c>
      <c r="DV247" s="22">
        <v>0</v>
      </c>
      <c r="DW247" s="52">
        <v>37</v>
      </c>
      <c r="DX247" s="52">
        <v>0</v>
      </c>
      <c r="DY247" s="52">
        <v>0</v>
      </c>
      <c r="DZ247" s="52">
        <v>0</v>
      </c>
      <c r="EA247" s="52">
        <v>37</v>
      </c>
      <c r="EB247" s="52">
        <v>0</v>
      </c>
      <c r="EC247" s="52">
        <v>0</v>
      </c>
      <c r="ED247" s="52">
        <v>0</v>
      </c>
      <c r="EE247" s="52">
        <v>100</v>
      </c>
      <c r="EF247" s="52">
        <v>0</v>
      </c>
      <c r="EG247" s="52">
        <v>0</v>
      </c>
      <c r="EH247" s="52">
        <v>0</v>
      </c>
      <c r="EI247" s="52">
        <v>37</v>
      </c>
      <c r="EJ247" s="52">
        <v>37</v>
      </c>
      <c r="EK247" s="52">
        <v>100</v>
      </c>
    </row>
    <row r="248" spans="1:141" s="23" customFormat="1" x14ac:dyDescent="0.2">
      <c r="A248" s="31">
        <v>93350</v>
      </c>
      <c r="B248" s="13" t="s">
        <v>386</v>
      </c>
      <c r="C248" s="14" t="s">
        <v>871</v>
      </c>
      <c r="D248" s="14" t="s">
        <v>1110</v>
      </c>
      <c r="E248" s="34">
        <v>26</v>
      </c>
      <c r="F248" s="36">
        <v>271</v>
      </c>
      <c r="G248" s="16">
        <v>10</v>
      </c>
      <c r="H248" s="41">
        <v>23437</v>
      </c>
      <c r="I248" s="41">
        <v>27600</v>
      </c>
      <c r="J248" s="59" t="s">
        <v>2557</v>
      </c>
      <c r="K248" s="17" t="s">
        <v>1857</v>
      </c>
      <c r="L248" s="47" t="s">
        <v>2144</v>
      </c>
      <c r="M248" s="47" t="s">
        <v>2137</v>
      </c>
      <c r="N248" s="18">
        <v>5000000</v>
      </c>
      <c r="O248" s="13" t="str">
        <f>VLOOKUP(A:A,[1]ProjectInfoPivot!$1:$1048576,51,FALSE)</f>
        <v>Mortgage Recording Tax, Payment In Lieu Of Taxes, Sales Tax, Tax Exempt Bonds</v>
      </c>
      <c r="P248" s="54">
        <v>0</v>
      </c>
      <c r="Q248" s="54">
        <v>0</v>
      </c>
      <c r="R248" s="54">
        <v>35</v>
      </c>
      <c r="S248" s="54">
        <v>0</v>
      </c>
      <c r="T248" s="54">
        <v>0</v>
      </c>
      <c r="U248" s="54">
        <v>35</v>
      </c>
      <c r="V248" s="54">
        <v>35</v>
      </c>
      <c r="W248" s="54">
        <v>80</v>
      </c>
      <c r="X248" s="54">
        <v>0</v>
      </c>
      <c r="Y248" s="54">
        <v>0</v>
      </c>
      <c r="Z248" s="54">
        <v>40</v>
      </c>
      <c r="AA248" s="54">
        <v>0</v>
      </c>
      <c r="AB248" s="54">
        <v>0</v>
      </c>
      <c r="AC248" s="54">
        <v>0</v>
      </c>
      <c r="AD248" s="54">
        <v>0</v>
      </c>
      <c r="AE248" s="54">
        <v>0</v>
      </c>
      <c r="AF248" s="54">
        <v>43</v>
      </c>
      <c r="AG248" s="54" t="s">
        <v>2480</v>
      </c>
      <c r="AH248" s="54" t="s">
        <v>2481</v>
      </c>
      <c r="AI248" s="20">
        <v>23.406700000000001</v>
      </c>
      <c r="AJ248" s="20">
        <v>198.0753</v>
      </c>
      <c r="AK248" s="20">
        <v>174.93020000000001</v>
      </c>
      <c r="AL248" s="20">
        <v>373.00549999999998</v>
      </c>
      <c r="AM248" s="20">
        <v>68.354699999999994</v>
      </c>
      <c r="AN248" s="20">
        <v>363.81330000000003</v>
      </c>
      <c r="AO248" s="20">
        <v>510.84899999999999</v>
      </c>
      <c r="AP248" s="21">
        <v>874.66229999999996</v>
      </c>
      <c r="AQ248" s="20">
        <v>0</v>
      </c>
      <c r="AR248" s="20">
        <v>89.32</v>
      </c>
      <c r="AS248" s="20">
        <v>0</v>
      </c>
      <c r="AT248" s="21">
        <v>89.32</v>
      </c>
      <c r="AU248" s="20">
        <v>44.0105</v>
      </c>
      <c r="AV248" s="20">
        <v>222.14070000000001</v>
      </c>
      <c r="AW248" s="20">
        <v>328.9135</v>
      </c>
      <c r="AX248" s="21">
        <v>551.05420000000004</v>
      </c>
      <c r="AY248" s="20">
        <v>0</v>
      </c>
      <c r="AZ248" s="20">
        <v>89.32</v>
      </c>
      <c r="BA248" s="20">
        <v>0</v>
      </c>
      <c r="BB248" s="21">
        <v>89.32</v>
      </c>
      <c r="BC248" s="20">
        <v>108.1177</v>
      </c>
      <c r="BD248" s="20">
        <v>1050.0886</v>
      </c>
      <c r="BE248" s="20">
        <v>174.69730000000001</v>
      </c>
      <c r="BF248" s="21">
        <v>1224.7859000000001</v>
      </c>
      <c r="BG248" s="20">
        <v>200.79</v>
      </c>
      <c r="BH248" s="20">
        <v>1950.1643999999999</v>
      </c>
      <c r="BI248" s="20">
        <v>324.43959999999998</v>
      </c>
      <c r="BJ248" s="21">
        <v>2274.6039999999998</v>
      </c>
      <c r="BK248" s="20">
        <v>356.65859999999998</v>
      </c>
      <c r="BL248" s="20">
        <v>3340.0009</v>
      </c>
      <c r="BM248" s="20">
        <v>856.00260000000003</v>
      </c>
      <c r="BN248" s="21">
        <v>4196.0034999999998</v>
      </c>
      <c r="BO248" s="20">
        <v>767.02049999999997</v>
      </c>
      <c r="BP248" s="20">
        <v>7641.5751</v>
      </c>
      <c r="BQ248" s="20">
        <v>1985.2666999999999</v>
      </c>
      <c r="BR248" s="21">
        <v>9626.8418000000001</v>
      </c>
      <c r="BS248" s="20">
        <v>0</v>
      </c>
      <c r="BT248" s="20">
        <v>44.260300000000001</v>
      </c>
      <c r="BU248" s="20">
        <v>0</v>
      </c>
      <c r="BV248" s="21">
        <v>44.260300000000001</v>
      </c>
      <c r="BW248" s="20">
        <f>VLOOKUP(A:A,[1]AssistancePivot!$1:$1048576,32,FALSE)</f>
        <v>0</v>
      </c>
      <c r="BX248" s="20">
        <f>VLOOKUP(A:A,[1]AssistancePivot!$1:$1048576,33,FALSE)</f>
        <v>0</v>
      </c>
      <c r="BY248" s="20">
        <f>VLOOKUP(A:A,[1]AssistancePivot!$1:$1048576,34,FALSE)</f>
        <v>0</v>
      </c>
      <c r="BZ248" s="20">
        <f>Table2[[#This Row],[Energy Tax Savings Through FY18]]+Table2[[#This Row],[Energy Tax Savings FY19 and After]]</f>
        <v>0</v>
      </c>
      <c r="CA248" s="20">
        <v>1.8188</v>
      </c>
      <c r="CB248" s="20">
        <v>23.216000000000001</v>
      </c>
      <c r="CC248" s="20">
        <v>10.470700000000001</v>
      </c>
      <c r="CD248" s="21">
        <v>33.686700000000002</v>
      </c>
      <c r="CE248" s="20">
        <v>337.54790000000003</v>
      </c>
      <c r="CF248" s="20">
        <v>3532.7449000000001</v>
      </c>
      <c r="CG248" s="20">
        <v>2522.6691999999998</v>
      </c>
      <c r="CH248" s="21">
        <v>6055.4141</v>
      </c>
      <c r="CI248" s="20">
        <v>1102.7496000000001</v>
      </c>
      <c r="CJ248" s="20">
        <v>11106.843699999999</v>
      </c>
      <c r="CK248" s="20">
        <v>4497.4651999999996</v>
      </c>
      <c r="CL248" s="21">
        <v>15604.3089</v>
      </c>
      <c r="CM248" s="20">
        <v>45.829300000000003</v>
      </c>
      <c r="CN248" s="20">
        <v>378.93700000000001</v>
      </c>
      <c r="CO248" s="20">
        <v>339.38420000000002</v>
      </c>
      <c r="CP248" s="21">
        <v>718.32120000000009</v>
      </c>
      <c r="CQ248" s="20">
        <v>0</v>
      </c>
      <c r="CR248" s="20">
        <v>0</v>
      </c>
      <c r="CS248" s="20">
        <v>0</v>
      </c>
      <c r="CT248" s="21">
        <v>0</v>
      </c>
      <c r="CU248" s="20">
        <v>0</v>
      </c>
      <c r="CV248" s="20">
        <v>0</v>
      </c>
      <c r="CW248" s="20">
        <v>0</v>
      </c>
      <c r="CX248" s="21">
        <v>0</v>
      </c>
      <c r="CY248" s="20">
        <v>45.829300000000003</v>
      </c>
      <c r="CZ248" s="20">
        <v>378.93700000000001</v>
      </c>
      <c r="DA248" s="20">
        <v>339.38420000000002</v>
      </c>
      <c r="DB248" s="21">
        <v>718.32120000000009</v>
      </c>
      <c r="DC248" s="20">
        <v>858.78189999999995</v>
      </c>
      <c r="DD248" s="20">
        <v>8292.7837</v>
      </c>
      <c r="DE248" s="20">
        <v>2671.0459000000001</v>
      </c>
      <c r="DF248" s="21">
        <v>10963.829600000001</v>
      </c>
      <c r="DG248" s="20">
        <v>646.4556</v>
      </c>
      <c r="DH248" s="20">
        <v>6532.9979000000003</v>
      </c>
      <c r="DI248" s="20">
        <v>3021.8060999999998</v>
      </c>
      <c r="DJ248" s="21">
        <v>9554.8040000000001</v>
      </c>
      <c r="DK248" s="20">
        <v>1505.2375</v>
      </c>
      <c r="DL248" s="20">
        <v>14825.7816</v>
      </c>
      <c r="DM248" s="20">
        <v>5692.8519999999999</v>
      </c>
      <c r="DN248" s="20">
        <v>20518.633600000001</v>
      </c>
      <c r="DO248" s="20">
        <v>1459.4082000000001</v>
      </c>
      <c r="DP248" s="20">
        <v>14446.8446</v>
      </c>
      <c r="DQ248" s="20">
        <v>5353.4678000000004</v>
      </c>
      <c r="DR248" s="22">
        <v>19800.312400000003</v>
      </c>
      <c r="DS248" s="22">
        <v>0</v>
      </c>
      <c r="DT248" s="22">
        <v>0</v>
      </c>
      <c r="DU248" s="22">
        <v>0</v>
      </c>
      <c r="DV248" s="22">
        <v>0</v>
      </c>
      <c r="DW248" s="52">
        <v>0</v>
      </c>
      <c r="DX248" s="52">
        <v>0</v>
      </c>
      <c r="DY248" s="52">
        <v>15</v>
      </c>
      <c r="DZ248" s="52">
        <v>55</v>
      </c>
      <c r="EA248" s="52">
        <v>0</v>
      </c>
      <c r="EB248" s="52">
        <v>0</v>
      </c>
      <c r="EC248" s="52">
        <v>15</v>
      </c>
      <c r="ED248" s="52">
        <v>55</v>
      </c>
      <c r="EE248" s="52">
        <v>0</v>
      </c>
      <c r="EF248" s="52">
        <v>0</v>
      </c>
      <c r="EG248" s="52">
        <v>100</v>
      </c>
      <c r="EH248" s="52">
        <v>100</v>
      </c>
      <c r="EI248" s="52">
        <v>70</v>
      </c>
      <c r="EJ248" s="52">
        <v>70</v>
      </c>
      <c r="EK248" s="52">
        <v>100</v>
      </c>
    </row>
    <row r="249" spans="1:141" s="23" customFormat="1" ht="25.5" x14ac:dyDescent="0.2">
      <c r="A249" s="31">
        <v>93351</v>
      </c>
      <c r="B249" s="13" t="s">
        <v>387</v>
      </c>
      <c r="C249" s="14" t="s">
        <v>872</v>
      </c>
      <c r="D249" s="14" t="s">
        <v>1111</v>
      </c>
      <c r="E249" s="34">
        <v>17</v>
      </c>
      <c r="F249" s="36">
        <v>2736</v>
      </c>
      <c r="G249" s="16">
        <v>237</v>
      </c>
      <c r="H249" s="41">
        <v>19520</v>
      </c>
      <c r="I249" s="41">
        <v>14320</v>
      </c>
      <c r="J249" s="59" t="s">
        <v>2509</v>
      </c>
      <c r="K249" s="17" t="s">
        <v>1837</v>
      </c>
      <c r="L249" s="47" t="s">
        <v>2145</v>
      </c>
      <c r="M249" s="47" t="s">
        <v>2137</v>
      </c>
      <c r="N249" s="18">
        <v>4900000</v>
      </c>
      <c r="O249" s="13" t="str">
        <f>VLOOKUP(A:A,[1]ProjectInfoPivot!$1:$1048576,51,FALSE)</f>
        <v>Mortgage Recording Tax, Payment In Lieu Of Taxes, Sales Tax</v>
      </c>
      <c r="P249" s="54">
        <v>0</v>
      </c>
      <c r="Q249" s="54">
        <v>0</v>
      </c>
      <c r="R249" s="54">
        <v>0</v>
      </c>
      <c r="S249" s="54">
        <v>0</v>
      </c>
      <c r="T249" s="54">
        <v>0</v>
      </c>
      <c r="U249" s="54">
        <v>0</v>
      </c>
      <c r="V249" s="54">
        <v>0</v>
      </c>
      <c r="W249" s="54">
        <v>0</v>
      </c>
      <c r="X249" s="54">
        <v>0</v>
      </c>
      <c r="Y249" s="54">
        <v>0</v>
      </c>
      <c r="Z249" s="54">
        <v>26</v>
      </c>
      <c r="AA249" s="54">
        <v>0</v>
      </c>
      <c r="AB249" s="54">
        <v>0</v>
      </c>
      <c r="AC249" s="54">
        <v>0</v>
      </c>
      <c r="AD249" s="54">
        <v>0</v>
      </c>
      <c r="AE249" s="54">
        <v>0</v>
      </c>
      <c r="AF249" s="54"/>
      <c r="AG249" s="54"/>
      <c r="AH249" s="54"/>
      <c r="AI249" s="20">
        <v>32.067599999999999</v>
      </c>
      <c r="AJ249" s="20">
        <v>125.9884</v>
      </c>
      <c r="AK249" s="20">
        <v>0</v>
      </c>
      <c r="AL249" s="20">
        <v>125.9884</v>
      </c>
      <c r="AM249" s="20">
        <v>10.0822</v>
      </c>
      <c r="AN249" s="20">
        <v>190.626</v>
      </c>
      <c r="AO249" s="20">
        <v>0</v>
      </c>
      <c r="AP249" s="21">
        <v>190.626</v>
      </c>
      <c r="AQ249" s="20">
        <v>0</v>
      </c>
      <c r="AR249" s="20">
        <v>42.427</v>
      </c>
      <c r="AS249" s="20">
        <v>0</v>
      </c>
      <c r="AT249" s="21">
        <v>42.427</v>
      </c>
      <c r="AU249" s="20">
        <v>3.8397999999999999</v>
      </c>
      <c r="AV249" s="20">
        <v>163.34899999999999</v>
      </c>
      <c r="AW249" s="20">
        <v>0</v>
      </c>
      <c r="AX249" s="21">
        <v>163.34899999999999</v>
      </c>
      <c r="AY249" s="20">
        <v>0</v>
      </c>
      <c r="AZ249" s="20">
        <v>42.427</v>
      </c>
      <c r="BA249" s="20">
        <v>0</v>
      </c>
      <c r="BB249" s="21">
        <v>42.427</v>
      </c>
      <c r="BC249" s="20">
        <v>0</v>
      </c>
      <c r="BD249" s="20">
        <v>637.95320000000004</v>
      </c>
      <c r="BE249" s="20">
        <v>0</v>
      </c>
      <c r="BF249" s="21">
        <v>637.95320000000004</v>
      </c>
      <c r="BG249" s="20">
        <v>0</v>
      </c>
      <c r="BH249" s="20">
        <v>1184.7702999999999</v>
      </c>
      <c r="BI249" s="20">
        <v>0</v>
      </c>
      <c r="BJ249" s="21">
        <v>1184.7702999999999</v>
      </c>
      <c r="BK249" s="20">
        <v>38.31</v>
      </c>
      <c r="BL249" s="20">
        <v>1975.9889000000001</v>
      </c>
      <c r="BM249" s="20">
        <v>0</v>
      </c>
      <c r="BN249" s="21">
        <v>1975.9889000000001</v>
      </c>
      <c r="BO249" s="20">
        <v>0</v>
      </c>
      <c r="BP249" s="20">
        <v>3934.2316000000001</v>
      </c>
      <c r="BQ249" s="20">
        <v>0</v>
      </c>
      <c r="BR249" s="21">
        <v>3934.2316000000001</v>
      </c>
      <c r="BS249" s="20">
        <v>0</v>
      </c>
      <c r="BT249" s="20">
        <v>18.879200000000001</v>
      </c>
      <c r="BU249" s="20">
        <v>0</v>
      </c>
      <c r="BV249" s="21">
        <v>18.879200000000001</v>
      </c>
      <c r="BW249" s="20">
        <f>VLOOKUP(A:A,[1]AssistancePivot!$1:$1048576,32,FALSE)</f>
        <v>0</v>
      </c>
      <c r="BX249" s="20">
        <f>VLOOKUP(A:A,[1]AssistancePivot!$1:$1048576,33,FALSE)</f>
        <v>0</v>
      </c>
      <c r="BY249" s="20">
        <f>VLOOKUP(A:A,[1]AssistancePivot!$1:$1048576,34,FALSE)</f>
        <v>0</v>
      </c>
      <c r="BZ249" s="20">
        <f>Table2[[#This Row],[Energy Tax Savings Through FY18]]+Table2[[#This Row],[Energy Tax Savings FY19 and After]]</f>
        <v>0</v>
      </c>
      <c r="CA249" s="20">
        <v>0</v>
      </c>
      <c r="CB249" s="20">
        <v>0</v>
      </c>
      <c r="CC249" s="20">
        <v>0</v>
      </c>
      <c r="CD249" s="21">
        <v>0</v>
      </c>
      <c r="CE249" s="20">
        <v>0</v>
      </c>
      <c r="CF249" s="20">
        <v>2180.0149000000001</v>
      </c>
      <c r="CG249" s="20">
        <v>0</v>
      </c>
      <c r="CH249" s="21">
        <v>2180.0149000000001</v>
      </c>
      <c r="CI249" s="20">
        <v>0</v>
      </c>
      <c r="CJ249" s="20">
        <v>6095.3672999999999</v>
      </c>
      <c r="CK249" s="20">
        <v>0</v>
      </c>
      <c r="CL249" s="21">
        <v>6095.3672999999999</v>
      </c>
      <c r="CM249" s="20">
        <v>3.8397999999999999</v>
      </c>
      <c r="CN249" s="20">
        <v>224.65520000000001</v>
      </c>
      <c r="CO249" s="20">
        <v>0</v>
      </c>
      <c r="CP249" s="21">
        <v>224.65520000000001</v>
      </c>
      <c r="CQ249" s="20">
        <v>403.56490000000002</v>
      </c>
      <c r="CR249" s="20">
        <v>233.85839999999999</v>
      </c>
      <c r="CS249" s="20">
        <v>0</v>
      </c>
      <c r="CT249" s="21">
        <v>233.85839999999999</v>
      </c>
      <c r="CU249" s="20">
        <v>0</v>
      </c>
      <c r="CV249" s="20">
        <v>0</v>
      </c>
      <c r="CW249" s="20">
        <v>0</v>
      </c>
      <c r="CX249" s="21">
        <v>0</v>
      </c>
      <c r="CY249" s="20">
        <v>-399.7251</v>
      </c>
      <c r="CZ249" s="20">
        <v>-9.2032000000000007</v>
      </c>
      <c r="DA249" s="20">
        <v>0</v>
      </c>
      <c r="DB249" s="21">
        <v>-9.2032000000000007</v>
      </c>
      <c r="DC249" s="20">
        <v>42.149799999999999</v>
      </c>
      <c r="DD249" s="20">
        <v>4293.2730000000001</v>
      </c>
      <c r="DE249" s="20">
        <v>0</v>
      </c>
      <c r="DF249" s="21">
        <v>4293.2730000000001</v>
      </c>
      <c r="DG249" s="20">
        <v>0</v>
      </c>
      <c r="DH249" s="20">
        <v>4002.7384000000002</v>
      </c>
      <c r="DI249" s="20">
        <v>0</v>
      </c>
      <c r="DJ249" s="21">
        <v>4002.7384000000002</v>
      </c>
      <c r="DK249" s="20">
        <v>42.149799999999999</v>
      </c>
      <c r="DL249" s="20">
        <v>8296.0113999999994</v>
      </c>
      <c r="DM249" s="20">
        <v>0</v>
      </c>
      <c r="DN249" s="20">
        <v>8296.0113999999994</v>
      </c>
      <c r="DO249" s="20">
        <v>441.87490000000003</v>
      </c>
      <c r="DP249" s="20">
        <v>8305.2145999999993</v>
      </c>
      <c r="DQ249" s="20">
        <v>0</v>
      </c>
      <c r="DR249" s="22">
        <v>8305.2145999999993</v>
      </c>
      <c r="DS249" s="22">
        <v>0</v>
      </c>
      <c r="DT249" s="22">
        <v>0</v>
      </c>
      <c r="DU249" s="22">
        <v>0</v>
      </c>
      <c r="DV249" s="22">
        <v>0</v>
      </c>
      <c r="DW249" s="52"/>
      <c r="DX249" s="52"/>
      <c r="DY249" s="52"/>
      <c r="DZ249" s="52"/>
      <c r="EA249" s="52"/>
      <c r="EB249" s="52"/>
      <c r="EC249" s="52"/>
      <c r="ED249" s="52"/>
      <c r="EE249" s="52"/>
      <c r="EF249" s="52"/>
      <c r="EG249" s="52"/>
      <c r="EH249" s="52"/>
      <c r="EI249" s="52"/>
      <c r="EJ249" s="52"/>
      <c r="EK249" s="52"/>
    </row>
    <row r="250" spans="1:141" s="23" customFormat="1" x14ac:dyDescent="0.2">
      <c r="A250" s="31">
        <v>93359</v>
      </c>
      <c r="B250" s="13" t="s">
        <v>388</v>
      </c>
      <c r="C250" s="14" t="s">
        <v>873</v>
      </c>
      <c r="D250" s="14" t="s">
        <v>1109</v>
      </c>
      <c r="E250" s="34">
        <v>42</v>
      </c>
      <c r="F250" s="36">
        <v>4500</v>
      </c>
      <c r="G250" s="16">
        <v>24</v>
      </c>
      <c r="H250" s="41">
        <v>10000</v>
      </c>
      <c r="I250" s="41">
        <v>10000</v>
      </c>
      <c r="J250" s="59" t="s">
        <v>2618</v>
      </c>
      <c r="K250" s="17" t="s">
        <v>1837</v>
      </c>
      <c r="L250" s="47" t="s">
        <v>2146</v>
      </c>
      <c r="M250" s="47" t="s">
        <v>2137</v>
      </c>
      <c r="N250" s="18">
        <v>2100000</v>
      </c>
      <c r="O250" s="13" t="str">
        <f>VLOOKUP(A:A,[1]ProjectInfoPivot!$1:$1048576,51,FALSE)</f>
        <v>Mortgage Recording Tax, Payment In Lieu Of Taxes, Sales Tax</v>
      </c>
      <c r="P250" s="54">
        <v>1</v>
      </c>
      <c r="Q250" s="54">
        <v>0</v>
      </c>
      <c r="R250" s="54">
        <v>11</v>
      </c>
      <c r="S250" s="54">
        <v>0</v>
      </c>
      <c r="T250" s="54">
        <v>0</v>
      </c>
      <c r="U250" s="54">
        <v>12</v>
      </c>
      <c r="V250" s="54">
        <v>11</v>
      </c>
      <c r="W250" s="54">
        <v>0</v>
      </c>
      <c r="X250" s="54">
        <v>0</v>
      </c>
      <c r="Y250" s="54">
        <v>0</v>
      </c>
      <c r="Z250" s="54">
        <v>13</v>
      </c>
      <c r="AA250" s="54">
        <v>0</v>
      </c>
      <c r="AB250" s="54">
        <v>0</v>
      </c>
      <c r="AC250" s="54">
        <v>0</v>
      </c>
      <c r="AD250" s="54">
        <v>0</v>
      </c>
      <c r="AE250" s="54">
        <v>0</v>
      </c>
      <c r="AF250" s="54">
        <v>100</v>
      </c>
      <c r="AG250" s="54" t="s">
        <v>2481</v>
      </c>
      <c r="AH250" s="54" t="s">
        <v>2481</v>
      </c>
      <c r="AI250" s="20">
        <v>8.8829999999999991</v>
      </c>
      <c r="AJ250" s="20">
        <v>71.110200000000006</v>
      </c>
      <c r="AK250" s="20">
        <v>66.387200000000007</v>
      </c>
      <c r="AL250" s="20">
        <v>137.49740000000003</v>
      </c>
      <c r="AM250" s="20">
        <v>27.937000000000001</v>
      </c>
      <c r="AN250" s="20">
        <v>119.8503</v>
      </c>
      <c r="AO250" s="20">
        <v>208.78720000000001</v>
      </c>
      <c r="AP250" s="21">
        <v>328.63750000000005</v>
      </c>
      <c r="AQ250" s="20">
        <v>0</v>
      </c>
      <c r="AR250" s="20">
        <v>28.4574</v>
      </c>
      <c r="AS250" s="20">
        <v>0</v>
      </c>
      <c r="AT250" s="21">
        <v>28.4574</v>
      </c>
      <c r="AU250" s="20">
        <v>24.032599999999999</v>
      </c>
      <c r="AV250" s="20">
        <v>112.6422</v>
      </c>
      <c r="AW250" s="20">
        <v>179.60830000000001</v>
      </c>
      <c r="AX250" s="21">
        <v>292.25049999999999</v>
      </c>
      <c r="AY250" s="20">
        <v>0</v>
      </c>
      <c r="AZ250" s="20">
        <v>28.4574</v>
      </c>
      <c r="BA250" s="20">
        <v>0</v>
      </c>
      <c r="BB250" s="21">
        <v>28.4574</v>
      </c>
      <c r="BC250" s="20">
        <v>16.874099999999999</v>
      </c>
      <c r="BD250" s="20">
        <v>141.1601</v>
      </c>
      <c r="BE250" s="20">
        <v>126.1091</v>
      </c>
      <c r="BF250" s="21">
        <v>267.26920000000001</v>
      </c>
      <c r="BG250" s="20">
        <v>31.337700000000002</v>
      </c>
      <c r="BH250" s="20">
        <v>262.15469999999999</v>
      </c>
      <c r="BI250" s="20">
        <v>234.2029</v>
      </c>
      <c r="BJ250" s="21">
        <v>496.35759999999999</v>
      </c>
      <c r="BK250" s="20">
        <v>60.999200000000002</v>
      </c>
      <c r="BL250" s="20">
        <v>481.63310000000001</v>
      </c>
      <c r="BM250" s="20">
        <v>455.87810000000002</v>
      </c>
      <c r="BN250" s="21">
        <v>937.51120000000003</v>
      </c>
      <c r="BO250" s="20">
        <v>200.34790000000001</v>
      </c>
      <c r="BP250" s="20">
        <v>1487.1156000000001</v>
      </c>
      <c r="BQ250" s="20">
        <v>1497.3033</v>
      </c>
      <c r="BR250" s="21">
        <v>2984.4189000000001</v>
      </c>
      <c r="BS250" s="20">
        <v>0</v>
      </c>
      <c r="BT250" s="20">
        <v>0</v>
      </c>
      <c r="BU250" s="20">
        <v>0</v>
      </c>
      <c r="BV250" s="21">
        <v>0</v>
      </c>
      <c r="BW250" s="20">
        <f>VLOOKUP(A:A,[1]AssistancePivot!$1:$1048576,32,FALSE)</f>
        <v>0</v>
      </c>
      <c r="BX250" s="20">
        <f>VLOOKUP(A:A,[1]AssistancePivot!$1:$1048576,33,FALSE)</f>
        <v>0</v>
      </c>
      <c r="BY250" s="20">
        <f>VLOOKUP(A:A,[1]AssistancePivot!$1:$1048576,34,FALSE)</f>
        <v>0</v>
      </c>
      <c r="BZ250" s="20">
        <f>Table2[[#This Row],[Energy Tax Savings Through FY18]]+Table2[[#This Row],[Energy Tax Savings FY19 and After]]</f>
        <v>0</v>
      </c>
      <c r="CA250" s="20">
        <v>0</v>
      </c>
      <c r="CB250" s="20">
        <v>0</v>
      </c>
      <c r="CC250" s="20">
        <v>0</v>
      </c>
      <c r="CD250" s="21">
        <v>0</v>
      </c>
      <c r="CE250" s="20">
        <v>56.503900000000002</v>
      </c>
      <c r="CF250" s="20">
        <v>543.03909999999996</v>
      </c>
      <c r="CG250" s="20">
        <v>422.28269999999998</v>
      </c>
      <c r="CH250" s="21">
        <v>965.32179999999994</v>
      </c>
      <c r="CI250" s="20">
        <v>256.85180000000003</v>
      </c>
      <c r="CJ250" s="20">
        <v>2030.1547</v>
      </c>
      <c r="CK250" s="20">
        <v>1919.586</v>
      </c>
      <c r="CL250" s="21">
        <v>3949.7407000000003</v>
      </c>
      <c r="CM250" s="20">
        <v>24.032599999999999</v>
      </c>
      <c r="CN250" s="20">
        <v>141.09960000000001</v>
      </c>
      <c r="CO250" s="20">
        <v>179.60830000000001</v>
      </c>
      <c r="CP250" s="21">
        <v>320.7079</v>
      </c>
      <c r="CQ250" s="20">
        <v>0</v>
      </c>
      <c r="CR250" s="20">
        <v>0</v>
      </c>
      <c r="CS250" s="20">
        <v>0</v>
      </c>
      <c r="CT250" s="21">
        <v>0</v>
      </c>
      <c r="CU250" s="20">
        <v>0</v>
      </c>
      <c r="CV250" s="20">
        <v>0</v>
      </c>
      <c r="CW250" s="20">
        <v>0</v>
      </c>
      <c r="CX250" s="21">
        <v>0</v>
      </c>
      <c r="CY250" s="20">
        <v>24.032599999999999</v>
      </c>
      <c r="CZ250" s="20">
        <v>141.09960000000001</v>
      </c>
      <c r="DA250" s="20">
        <v>179.60830000000001</v>
      </c>
      <c r="DB250" s="21">
        <v>320.7079</v>
      </c>
      <c r="DC250" s="20">
        <v>237.1679</v>
      </c>
      <c r="DD250" s="20">
        <v>1706.5335</v>
      </c>
      <c r="DE250" s="20">
        <v>1772.4776999999999</v>
      </c>
      <c r="DF250" s="21">
        <v>3479.0111999999999</v>
      </c>
      <c r="DG250" s="20">
        <v>104.7157</v>
      </c>
      <c r="DH250" s="20">
        <v>946.35389999999995</v>
      </c>
      <c r="DI250" s="20">
        <v>782.59469999999999</v>
      </c>
      <c r="DJ250" s="21">
        <v>1728.9485999999999</v>
      </c>
      <c r="DK250" s="20">
        <v>341.8836</v>
      </c>
      <c r="DL250" s="20">
        <v>2652.8874000000001</v>
      </c>
      <c r="DM250" s="20">
        <v>2555.0724</v>
      </c>
      <c r="DN250" s="20">
        <v>5207.9598000000005</v>
      </c>
      <c r="DO250" s="20">
        <v>317.851</v>
      </c>
      <c r="DP250" s="20">
        <v>2511.7878000000001</v>
      </c>
      <c r="DQ250" s="20">
        <v>2375.4641000000001</v>
      </c>
      <c r="DR250" s="22">
        <v>4887.2519000000002</v>
      </c>
      <c r="DS250" s="22">
        <v>0</v>
      </c>
      <c r="DT250" s="22">
        <v>0</v>
      </c>
      <c r="DU250" s="22">
        <v>0</v>
      </c>
      <c r="DV250" s="22">
        <v>0</v>
      </c>
      <c r="DW250" s="52">
        <v>0</v>
      </c>
      <c r="DX250" s="52">
        <v>0</v>
      </c>
      <c r="DY250" s="52">
        <v>0</v>
      </c>
      <c r="DZ250" s="52">
        <v>0</v>
      </c>
      <c r="EA250" s="52">
        <v>0</v>
      </c>
      <c r="EB250" s="52">
        <v>0</v>
      </c>
      <c r="EC250" s="52">
        <v>0</v>
      </c>
      <c r="ED250" s="52">
        <v>0</v>
      </c>
      <c r="EE250" s="52">
        <v>0</v>
      </c>
      <c r="EF250" s="52">
        <v>0</v>
      </c>
      <c r="EG250" s="52">
        <v>0</v>
      </c>
      <c r="EH250" s="52">
        <v>0</v>
      </c>
      <c r="EI250" s="52">
        <v>0</v>
      </c>
      <c r="EJ250" s="52">
        <v>0</v>
      </c>
      <c r="EK250" s="52"/>
    </row>
    <row r="251" spans="1:141" s="23" customFormat="1" x14ac:dyDescent="0.2">
      <c r="A251" s="31">
        <v>93362</v>
      </c>
      <c r="B251" s="13" t="s">
        <v>389</v>
      </c>
      <c r="C251" s="14" t="s">
        <v>874</v>
      </c>
      <c r="D251" s="14" t="s">
        <v>1109</v>
      </c>
      <c r="E251" s="34">
        <v>34</v>
      </c>
      <c r="F251" s="36">
        <v>2964</v>
      </c>
      <c r="G251" s="16">
        <v>50</v>
      </c>
      <c r="H251" s="41">
        <v>9287</v>
      </c>
      <c r="I251" s="41">
        <v>8750</v>
      </c>
      <c r="J251" s="59" t="s">
        <v>2615</v>
      </c>
      <c r="K251" s="17" t="s">
        <v>1837</v>
      </c>
      <c r="L251" s="47" t="s">
        <v>2147</v>
      </c>
      <c r="M251" s="47" t="s">
        <v>2137</v>
      </c>
      <c r="N251" s="18">
        <v>2625000</v>
      </c>
      <c r="O251" s="13" t="str">
        <f>VLOOKUP(A:A,[1]ProjectInfoPivot!$1:$1048576,51,FALSE)</f>
        <v>Mortgage Recording Tax, Payment In Lieu Of Taxes, Sales Tax</v>
      </c>
      <c r="P251" s="54">
        <v>10</v>
      </c>
      <c r="Q251" s="54">
        <v>4</v>
      </c>
      <c r="R251" s="54">
        <v>6</v>
      </c>
      <c r="S251" s="54">
        <v>0</v>
      </c>
      <c r="T251" s="54">
        <v>0</v>
      </c>
      <c r="U251" s="54">
        <v>20</v>
      </c>
      <c r="V251" s="54">
        <v>13</v>
      </c>
      <c r="W251" s="54">
        <v>0</v>
      </c>
      <c r="X251" s="54">
        <v>0</v>
      </c>
      <c r="Y251" s="54">
        <v>13</v>
      </c>
      <c r="Z251" s="54">
        <v>20</v>
      </c>
      <c r="AA251" s="54">
        <v>0</v>
      </c>
      <c r="AB251" s="54">
        <v>0</v>
      </c>
      <c r="AC251" s="54">
        <v>0</v>
      </c>
      <c r="AD251" s="54">
        <v>0</v>
      </c>
      <c r="AE251" s="54">
        <v>0</v>
      </c>
      <c r="AF251" s="54">
        <v>100</v>
      </c>
      <c r="AG251" s="54" t="s">
        <v>2481</v>
      </c>
      <c r="AH251" s="54" t="s">
        <v>2481</v>
      </c>
      <c r="AI251" s="20">
        <v>11.148199999999999</v>
      </c>
      <c r="AJ251" s="20">
        <v>70.192099999999996</v>
      </c>
      <c r="AK251" s="20">
        <v>83.315899999999999</v>
      </c>
      <c r="AL251" s="20">
        <v>153.50799999999998</v>
      </c>
      <c r="AM251" s="20">
        <v>20.430900000000001</v>
      </c>
      <c r="AN251" s="20">
        <v>118.53440000000001</v>
      </c>
      <c r="AO251" s="20">
        <v>152.69069999999999</v>
      </c>
      <c r="AP251" s="21">
        <v>271.2251</v>
      </c>
      <c r="AQ251" s="20">
        <v>0</v>
      </c>
      <c r="AR251" s="20">
        <v>29.5381</v>
      </c>
      <c r="AS251" s="20">
        <v>0</v>
      </c>
      <c r="AT251" s="21">
        <v>29.5381</v>
      </c>
      <c r="AU251" s="20">
        <v>15.7498</v>
      </c>
      <c r="AV251" s="20">
        <v>81.909400000000005</v>
      </c>
      <c r="AW251" s="20">
        <v>117.70610000000001</v>
      </c>
      <c r="AX251" s="21">
        <v>199.6155</v>
      </c>
      <c r="AY251" s="20">
        <v>0</v>
      </c>
      <c r="AZ251" s="20">
        <v>29.5381</v>
      </c>
      <c r="BA251" s="20">
        <v>0</v>
      </c>
      <c r="BB251" s="21">
        <v>29.5381</v>
      </c>
      <c r="BC251" s="20">
        <v>24.650500000000001</v>
      </c>
      <c r="BD251" s="20">
        <v>167.07769999999999</v>
      </c>
      <c r="BE251" s="20">
        <v>184.22630000000001</v>
      </c>
      <c r="BF251" s="21">
        <v>351.30399999999997</v>
      </c>
      <c r="BG251" s="20">
        <v>45.779499999999999</v>
      </c>
      <c r="BH251" s="20">
        <v>310.28710000000001</v>
      </c>
      <c r="BI251" s="20">
        <v>342.13459999999998</v>
      </c>
      <c r="BJ251" s="21">
        <v>652.42169999999999</v>
      </c>
      <c r="BK251" s="20">
        <v>86.259299999999996</v>
      </c>
      <c r="BL251" s="20">
        <v>584.18190000000004</v>
      </c>
      <c r="BM251" s="20">
        <v>644.66139999999996</v>
      </c>
      <c r="BN251" s="21">
        <v>1228.8433</v>
      </c>
      <c r="BO251" s="20">
        <v>146.88249999999999</v>
      </c>
      <c r="BP251" s="20">
        <v>1136.1998000000001</v>
      </c>
      <c r="BQ251" s="20">
        <v>1097.7285999999999</v>
      </c>
      <c r="BR251" s="21">
        <v>2233.9283999999998</v>
      </c>
      <c r="BS251" s="20">
        <v>0</v>
      </c>
      <c r="BT251" s="20">
        <v>2.9108999999999998</v>
      </c>
      <c r="BU251" s="20">
        <v>0</v>
      </c>
      <c r="BV251" s="21">
        <v>2.9108999999999998</v>
      </c>
      <c r="BW251" s="20">
        <f>VLOOKUP(A:A,[1]AssistancePivot!$1:$1048576,32,FALSE)</f>
        <v>0</v>
      </c>
      <c r="BX251" s="20">
        <f>VLOOKUP(A:A,[1]AssistancePivot!$1:$1048576,33,FALSE)</f>
        <v>0</v>
      </c>
      <c r="BY251" s="20">
        <f>VLOOKUP(A:A,[1]AssistancePivot!$1:$1048576,34,FALSE)</f>
        <v>0</v>
      </c>
      <c r="BZ251" s="20">
        <f>Table2[[#This Row],[Energy Tax Savings Through FY18]]+Table2[[#This Row],[Energy Tax Savings FY19 and After]]</f>
        <v>0</v>
      </c>
      <c r="CA251" s="20">
        <v>0</v>
      </c>
      <c r="CB251" s="20">
        <v>0</v>
      </c>
      <c r="CC251" s="20">
        <v>0</v>
      </c>
      <c r="CD251" s="21">
        <v>0</v>
      </c>
      <c r="CE251" s="20">
        <v>82.543499999999995</v>
      </c>
      <c r="CF251" s="20">
        <v>630.22370000000001</v>
      </c>
      <c r="CG251" s="20">
        <v>616.88919999999996</v>
      </c>
      <c r="CH251" s="21">
        <v>1247.1129000000001</v>
      </c>
      <c r="CI251" s="20">
        <v>229.42599999999999</v>
      </c>
      <c r="CJ251" s="20">
        <v>1763.5126</v>
      </c>
      <c r="CK251" s="20">
        <v>1714.6178</v>
      </c>
      <c r="CL251" s="21">
        <v>3478.1304</v>
      </c>
      <c r="CM251" s="20">
        <v>15.7498</v>
      </c>
      <c r="CN251" s="20">
        <v>114.3584</v>
      </c>
      <c r="CO251" s="20">
        <v>117.70610000000001</v>
      </c>
      <c r="CP251" s="21">
        <v>232.06450000000001</v>
      </c>
      <c r="CQ251" s="20">
        <v>0</v>
      </c>
      <c r="CR251" s="20">
        <v>0</v>
      </c>
      <c r="CS251" s="20">
        <v>0</v>
      </c>
      <c r="CT251" s="21">
        <v>0</v>
      </c>
      <c r="CU251" s="20">
        <v>0</v>
      </c>
      <c r="CV251" s="20">
        <v>0</v>
      </c>
      <c r="CW251" s="20">
        <v>0</v>
      </c>
      <c r="CX251" s="21">
        <v>0</v>
      </c>
      <c r="CY251" s="20">
        <v>15.7498</v>
      </c>
      <c r="CZ251" s="20">
        <v>114.3584</v>
      </c>
      <c r="DA251" s="20">
        <v>117.70610000000001</v>
      </c>
      <c r="DB251" s="21">
        <v>232.06450000000001</v>
      </c>
      <c r="DC251" s="20">
        <v>178.4616</v>
      </c>
      <c r="DD251" s="20">
        <v>1354.4644000000001</v>
      </c>
      <c r="DE251" s="20">
        <v>1333.7352000000001</v>
      </c>
      <c r="DF251" s="21">
        <v>2688.1995999999999</v>
      </c>
      <c r="DG251" s="20">
        <v>152.9735</v>
      </c>
      <c r="DH251" s="20">
        <v>1107.5885000000001</v>
      </c>
      <c r="DI251" s="20">
        <v>1143.2501</v>
      </c>
      <c r="DJ251" s="21">
        <v>2250.8386</v>
      </c>
      <c r="DK251" s="20">
        <v>331.43509999999998</v>
      </c>
      <c r="DL251" s="20">
        <v>2462.0529000000001</v>
      </c>
      <c r="DM251" s="20">
        <v>2476.9852999999998</v>
      </c>
      <c r="DN251" s="20">
        <v>4939.0382</v>
      </c>
      <c r="DO251" s="20">
        <v>315.68529999999998</v>
      </c>
      <c r="DP251" s="20">
        <v>2347.6945000000001</v>
      </c>
      <c r="DQ251" s="20">
        <v>2359.2791999999999</v>
      </c>
      <c r="DR251" s="22">
        <v>4706.9737000000005</v>
      </c>
      <c r="DS251" s="22">
        <v>0</v>
      </c>
      <c r="DT251" s="22">
        <v>0</v>
      </c>
      <c r="DU251" s="22">
        <v>0</v>
      </c>
      <c r="DV251" s="22">
        <v>0</v>
      </c>
      <c r="DW251" s="52">
        <v>0</v>
      </c>
      <c r="DX251" s="52">
        <v>0</v>
      </c>
      <c r="DY251" s="52">
        <v>0</v>
      </c>
      <c r="DZ251" s="52">
        <v>20</v>
      </c>
      <c r="EA251" s="52">
        <v>0</v>
      </c>
      <c r="EB251" s="52">
        <v>0</v>
      </c>
      <c r="EC251" s="52">
        <v>0</v>
      </c>
      <c r="ED251" s="52">
        <v>0</v>
      </c>
      <c r="EE251" s="52">
        <v>0</v>
      </c>
      <c r="EF251" s="52">
        <v>0</v>
      </c>
      <c r="EG251" s="52">
        <v>0</v>
      </c>
      <c r="EH251" s="52">
        <v>0</v>
      </c>
      <c r="EI251" s="52">
        <v>20</v>
      </c>
      <c r="EJ251" s="52">
        <v>0</v>
      </c>
      <c r="EK251" s="52">
        <v>0</v>
      </c>
    </row>
    <row r="252" spans="1:141" s="23" customFormat="1" x14ac:dyDescent="0.2">
      <c r="A252" s="31">
        <v>93369</v>
      </c>
      <c r="B252" s="13" t="s">
        <v>390</v>
      </c>
      <c r="C252" s="14" t="s">
        <v>875</v>
      </c>
      <c r="D252" s="14" t="s">
        <v>1112</v>
      </c>
      <c r="E252" s="34">
        <v>10</v>
      </c>
      <c r="F252" s="36">
        <v>2127</v>
      </c>
      <c r="G252" s="16">
        <v>9</v>
      </c>
      <c r="H252" s="41">
        <v>2375</v>
      </c>
      <c r="I252" s="41">
        <v>5189</v>
      </c>
      <c r="J252" s="59" t="s">
        <v>2510</v>
      </c>
      <c r="K252" s="17" t="s">
        <v>1876</v>
      </c>
      <c r="L252" s="47" t="s">
        <v>2138</v>
      </c>
      <c r="M252" s="47" t="s">
        <v>2139</v>
      </c>
      <c r="N252" s="18">
        <v>1000000</v>
      </c>
      <c r="O252" s="13" t="str">
        <f>VLOOKUP(A:A,[1]ProjectInfoPivot!$1:$1048576,51,FALSE)</f>
        <v>Mortgage Recording Tax, Tax Exempt Bonds</v>
      </c>
      <c r="P252" s="54">
        <v>4</v>
      </c>
      <c r="Q252" s="54">
        <v>0</v>
      </c>
      <c r="R252" s="54">
        <v>14</v>
      </c>
      <c r="S252" s="54">
        <v>0</v>
      </c>
      <c r="T252" s="54">
        <v>0</v>
      </c>
      <c r="U252" s="54">
        <v>18</v>
      </c>
      <c r="V252" s="54">
        <v>16</v>
      </c>
      <c r="W252" s="54">
        <v>0</v>
      </c>
      <c r="X252" s="54">
        <v>0</v>
      </c>
      <c r="Y252" s="54">
        <v>0</v>
      </c>
      <c r="Z252" s="54">
        <v>0</v>
      </c>
      <c r="AA252" s="54">
        <v>0</v>
      </c>
      <c r="AB252" s="54">
        <v>0</v>
      </c>
      <c r="AC252" s="54">
        <v>0</v>
      </c>
      <c r="AD252" s="54">
        <v>0</v>
      </c>
      <c r="AE252" s="54">
        <v>0</v>
      </c>
      <c r="AF252" s="54">
        <v>100</v>
      </c>
      <c r="AG252" s="54" t="s">
        <v>2480</v>
      </c>
      <c r="AH252" s="54" t="s">
        <v>2481</v>
      </c>
      <c r="AI252" s="20">
        <v>0</v>
      </c>
      <c r="AJ252" s="20">
        <v>0</v>
      </c>
      <c r="AK252" s="20">
        <v>0</v>
      </c>
      <c r="AL252" s="20">
        <v>0</v>
      </c>
      <c r="AM252" s="20">
        <v>0</v>
      </c>
      <c r="AN252" s="20">
        <v>0</v>
      </c>
      <c r="AO252" s="20">
        <v>0</v>
      </c>
      <c r="AP252" s="21">
        <v>0</v>
      </c>
      <c r="AQ252" s="20">
        <v>0</v>
      </c>
      <c r="AR252" s="20">
        <v>17.864000000000001</v>
      </c>
      <c r="AS252" s="20">
        <v>0</v>
      </c>
      <c r="AT252" s="21">
        <v>17.864000000000001</v>
      </c>
      <c r="AU252" s="20">
        <v>0</v>
      </c>
      <c r="AV252" s="20">
        <v>0</v>
      </c>
      <c r="AW252" s="20">
        <v>0</v>
      </c>
      <c r="AX252" s="21">
        <v>0</v>
      </c>
      <c r="AY252" s="20">
        <v>0</v>
      </c>
      <c r="AZ252" s="20">
        <v>17.864000000000001</v>
      </c>
      <c r="BA252" s="20">
        <v>0</v>
      </c>
      <c r="BB252" s="21">
        <v>17.864000000000001</v>
      </c>
      <c r="BC252" s="20">
        <v>9.9093</v>
      </c>
      <c r="BD252" s="20">
        <v>52.155299999999997</v>
      </c>
      <c r="BE252" s="20">
        <v>69.700699999999998</v>
      </c>
      <c r="BF252" s="21">
        <v>121.85599999999999</v>
      </c>
      <c r="BG252" s="20">
        <v>18.402899999999999</v>
      </c>
      <c r="BH252" s="20">
        <v>96.860200000000006</v>
      </c>
      <c r="BI252" s="20">
        <v>129.44399999999999</v>
      </c>
      <c r="BJ252" s="21">
        <v>226.30419999999998</v>
      </c>
      <c r="BK252" s="20">
        <v>28.312200000000001</v>
      </c>
      <c r="BL252" s="20">
        <v>149.0155</v>
      </c>
      <c r="BM252" s="20">
        <v>199.1447</v>
      </c>
      <c r="BN252" s="21">
        <v>348.16020000000003</v>
      </c>
      <c r="BO252" s="20">
        <v>24.9115</v>
      </c>
      <c r="BP252" s="20">
        <v>143.69229999999999</v>
      </c>
      <c r="BQ252" s="20">
        <v>175.2244</v>
      </c>
      <c r="BR252" s="21">
        <v>318.91669999999999</v>
      </c>
      <c r="BS252" s="20">
        <v>0</v>
      </c>
      <c r="BT252" s="20">
        <v>0</v>
      </c>
      <c r="BU252" s="20">
        <v>0</v>
      </c>
      <c r="BV252" s="21">
        <v>0</v>
      </c>
      <c r="BW252" s="20">
        <f>VLOOKUP(A:A,[1]AssistancePivot!$1:$1048576,32,FALSE)</f>
        <v>0</v>
      </c>
      <c r="BX252" s="20">
        <f>VLOOKUP(A:A,[1]AssistancePivot!$1:$1048576,33,FALSE)</f>
        <v>0</v>
      </c>
      <c r="BY252" s="20">
        <f>VLOOKUP(A:A,[1]AssistancePivot!$1:$1048576,34,FALSE)</f>
        <v>0</v>
      </c>
      <c r="BZ252" s="20">
        <f>Table2[[#This Row],[Energy Tax Savings Through FY18]]+Table2[[#This Row],[Energy Tax Savings FY19 and After]]</f>
        <v>0</v>
      </c>
      <c r="CA252" s="20">
        <v>0.60599999999999998</v>
      </c>
      <c r="CB252" s="20">
        <v>6.5099</v>
      </c>
      <c r="CC252" s="20">
        <v>3.2835000000000001</v>
      </c>
      <c r="CD252" s="21">
        <v>9.7934000000000001</v>
      </c>
      <c r="CE252" s="20">
        <v>27.645099999999999</v>
      </c>
      <c r="CF252" s="20">
        <v>164.7182</v>
      </c>
      <c r="CG252" s="20">
        <v>194.4529</v>
      </c>
      <c r="CH252" s="21">
        <v>359.17110000000002</v>
      </c>
      <c r="CI252" s="20">
        <v>51.950600000000001</v>
      </c>
      <c r="CJ252" s="20">
        <v>301.9006</v>
      </c>
      <c r="CK252" s="20">
        <v>366.3938</v>
      </c>
      <c r="CL252" s="21">
        <v>668.2944</v>
      </c>
      <c r="CM252" s="20">
        <v>0.60599999999999998</v>
      </c>
      <c r="CN252" s="20">
        <v>24.373899999999999</v>
      </c>
      <c r="CO252" s="20">
        <v>3.2835000000000001</v>
      </c>
      <c r="CP252" s="21">
        <v>27.657399999999999</v>
      </c>
      <c r="CQ252" s="20">
        <v>0</v>
      </c>
      <c r="CR252" s="20">
        <v>0</v>
      </c>
      <c r="CS252" s="20">
        <v>0</v>
      </c>
      <c r="CT252" s="21">
        <v>0</v>
      </c>
      <c r="CU252" s="20">
        <v>0</v>
      </c>
      <c r="CV252" s="20">
        <v>0</v>
      </c>
      <c r="CW252" s="20">
        <v>0</v>
      </c>
      <c r="CX252" s="21">
        <v>0</v>
      </c>
      <c r="CY252" s="20">
        <v>0.60599999999999998</v>
      </c>
      <c r="CZ252" s="20">
        <v>24.373899999999999</v>
      </c>
      <c r="DA252" s="20">
        <v>3.2835000000000001</v>
      </c>
      <c r="DB252" s="21">
        <v>27.657399999999999</v>
      </c>
      <c r="DC252" s="20">
        <v>24.9115</v>
      </c>
      <c r="DD252" s="20">
        <v>161.55629999999999</v>
      </c>
      <c r="DE252" s="20">
        <v>175.2244</v>
      </c>
      <c r="DF252" s="21">
        <v>336.78070000000002</v>
      </c>
      <c r="DG252" s="20">
        <v>55.957299999999996</v>
      </c>
      <c r="DH252" s="20">
        <v>313.7337</v>
      </c>
      <c r="DI252" s="20">
        <v>393.5976</v>
      </c>
      <c r="DJ252" s="21">
        <v>707.33130000000006</v>
      </c>
      <c r="DK252" s="20">
        <v>80.868799999999993</v>
      </c>
      <c r="DL252" s="20">
        <v>475.29</v>
      </c>
      <c r="DM252" s="20">
        <v>568.822</v>
      </c>
      <c r="DN252" s="20">
        <v>1044.1120000000001</v>
      </c>
      <c r="DO252" s="20">
        <v>80.262799999999999</v>
      </c>
      <c r="DP252" s="20">
        <v>450.91609999999997</v>
      </c>
      <c r="DQ252" s="20">
        <v>565.5385</v>
      </c>
      <c r="DR252" s="22">
        <v>1016.4546</v>
      </c>
      <c r="DS252" s="22">
        <v>0</v>
      </c>
      <c r="DT252" s="22">
        <v>0</v>
      </c>
      <c r="DU252" s="22">
        <v>0</v>
      </c>
      <c r="DV252" s="22">
        <v>0</v>
      </c>
      <c r="DW252" s="52">
        <v>0</v>
      </c>
      <c r="DX252" s="52">
        <v>0</v>
      </c>
      <c r="DY252" s="52">
        <v>0</v>
      </c>
      <c r="DZ252" s="52">
        <v>18</v>
      </c>
      <c r="EA252" s="52">
        <v>0</v>
      </c>
      <c r="EB252" s="52">
        <v>0</v>
      </c>
      <c r="EC252" s="52">
        <v>0</v>
      </c>
      <c r="ED252" s="52">
        <v>18</v>
      </c>
      <c r="EE252" s="52">
        <v>0</v>
      </c>
      <c r="EF252" s="52">
        <v>0</v>
      </c>
      <c r="EG252" s="52">
        <v>0</v>
      </c>
      <c r="EH252" s="52">
        <v>100</v>
      </c>
      <c r="EI252" s="52">
        <v>18</v>
      </c>
      <c r="EJ252" s="52">
        <v>18</v>
      </c>
      <c r="EK252" s="52">
        <v>100</v>
      </c>
    </row>
    <row r="253" spans="1:141" s="23" customFormat="1" x14ac:dyDescent="0.2">
      <c r="A253" s="31">
        <v>93376</v>
      </c>
      <c r="B253" s="13" t="s">
        <v>391</v>
      </c>
      <c r="C253" s="14" t="s">
        <v>876</v>
      </c>
      <c r="D253" s="14" t="s">
        <v>1110</v>
      </c>
      <c r="E253" s="34">
        <v>30</v>
      </c>
      <c r="F253" s="36">
        <v>3856</v>
      </c>
      <c r="G253" s="16">
        <v>156</v>
      </c>
      <c r="H253" s="41">
        <v>9300</v>
      </c>
      <c r="I253" s="41">
        <v>11250</v>
      </c>
      <c r="J253" s="59" t="s">
        <v>2619</v>
      </c>
      <c r="K253" s="17" t="s">
        <v>1837</v>
      </c>
      <c r="L253" s="47" t="s">
        <v>2148</v>
      </c>
      <c r="M253" s="47" t="s">
        <v>2149</v>
      </c>
      <c r="N253" s="18">
        <v>1850000</v>
      </c>
      <c r="O253" s="13" t="str">
        <f>VLOOKUP(A:A,[1]ProjectInfoPivot!$1:$1048576,51,FALSE)</f>
        <v>Mortgage Recording Tax, Payment In Lieu Of Taxes, Sales Tax</v>
      </c>
      <c r="P253" s="54">
        <v>0</v>
      </c>
      <c r="Q253" s="54">
        <v>3</v>
      </c>
      <c r="R253" s="54">
        <v>9</v>
      </c>
      <c r="S253" s="54">
        <v>0</v>
      </c>
      <c r="T253" s="54">
        <v>0</v>
      </c>
      <c r="U253" s="54">
        <v>12</v>
      </c>
      <c r="V253" s="54">
        <v>10</v>
      </c>
      <c r="W253" s="54">
        <v>0</v>
      </c>
      <c r="X253" s="54">
        <v>0</v>
      </c>
      <c r="Y253" s="54">
        <v>12</v>
      </c>
      <c r="Z253" s="54">
        <v>4</v>
      </c>
      <c r="AA253" s="54">
        <v>0</v>
      </c>
      <c r="AB253" s="54">
        <v>0</v>
      </c>
      <c r="AC253" s="54">
        <v>0</v>
      </c>
      <c r="AD253" s="54">
        <v>0</v>
      </c>
      <c r="AE253" s="54">
        <v>0</v>
      </c>
      <c r="AF253" s="54">
        <v>92</v>
      </c>
      <c r="AG253" s="54" t="s">
        <v>2480</v>
      </c>
      <c r="AH253" s="54" t="s">
        <v>2481</v>
      </c>
      <c r="AI253" s="20">
        <v>7.8615000000000004</v>
      </c>
      <c r="AJ253" s="20">
        <v>104.32899999999999</v>
      </c>
      <c r="AK253" s="20">
        <v>65.524900000000002</v>
      </c>
      <c r="AL253" s="20">
        <v>169.85390000000001</v>
      </c>
      <c r="AM253" s="20">
        <v>26.001000000000001</v>
      </c>
      <c r="AN253" s="20">
        <v>224.81899999999999</v>
      </c>
      <c r="AO253" s="20">
        <v>216.71459999999999</v>
      </c>
      <c r="AP253" s="21">
        <v>441.53359999999998</v>
      </c>
      <c r="AQ253" s="20">
        <v>0</v>
      </c>
      <c r="AR253" s="20">
        <v>4.5777000000000001</v>
      </c>
      <c r="AS253" s="20">
        <v>0</v>
      </c>
      <c r="AT253" s="21">
        <v>4.5777000000000001</v>
      </c>
      <c r="AU253" s="20">
        <v>21.977</v>
      </c>
      <c r="AV253" s="20">
        <v>90.644900000000007</v>
      </c>
      <c r="AW253" s="20">
        <v>183.17509999999999</v>
      </c>
      <c r="AX253" s="21">
        <v>273.82</v>
      </c>
      <c r="AY253" s="20">
        <v>0</v>
      </c>
      <c r="AZ253" s="20">
        <v>4.5777000000000001</v>
      </c>
      <c r="BA253" s="20">
        <v>0</v>
      </c>
      <c r="BB253" s="21">
        <v>4.5777000000000001</v>
      </c>
      <c r="BC253" s="20">
        <v>16.943000000000001</v>
      </c>
      <c r="BD253" s="20">
        <v>138.3647</v>
      </c>
      <c r="BE253" s="20">
        <v>141.21799999999999</v>
      </c>
      <c r="BF253" s="21">
        <v>279.58269999999999</v>
      </c>
      <c r="BG253" s="20">
        <v>31.465499999999999</v>
      </c>
      <c r="BH253" s="20">
        <v>256.9631</v>
      </c>
      <c r="BI253" s="20">
        <v>262.26080000000002</v>
      </c>
      <c r="BJ253" s="21">
        <v>519.22389999999996</v>
      </c>
      <c r="BK253" s="20">
        <v>60.293999999999997</v>
      </c>
      <c r="BL253" s="20">
        <v>633.83090000000004</v>
      </c>
      <c r="BM253" s="20">
        <v>502.54320000000001</v>
      </c>
      <c r="BN253" s="21">
        <v>1136.3741</v>
      </c>
      <c r="BO253" s="20">
        <v>105.65900000000001</v>
      </c>
      <c r="BP253" s="20">
        <v>889.90949999999998</v>
      </c>
      <c r="BQ253" s="20">
        <v>880.65239999999994</v>
      </c>
      <c r="BR253" s="21">
        <v>1770.5618999999999</v>
      </c>
      <c r="BS253" s="20">
        <v>0</v>
      </c>
      <c r="BT253" s="20">
        <v>1.3485</v>
      </c>
      <c r="BU253" s="20">
        <v>0</v>
      </c>
      <c r="BV253" s="21">
        <v>1.3485</v>
      </c>
      <c r="BW253" s="20">
        <f>VLOOKUP(A:A,[1]AssistancePivot!$1:$1048576,32,FALSE)</f>
        <v>0</v>
      </c>
      <c r="BX253" s="20">
        <f>VLOOKUP(A:A,[1]AssistancePivot!$1:$1048576,33,FALSE)</f>
        <v>0</v>
      </c>
      <c r="BY253" s="20">
        <f>VLOOKUP(A:A,[1]AssistancePivot!$1:$1048576,34,FALSE)</f>
        <v>0</v>
      </c>
      <c r="BZ253" s="20">
        <f>Table2[[#This Row],[Energy Tax Savings Through FY18]]+Table2[[#This Row],[Energy Tax Savings FY19 and After]]</f>
        <v>0</v>
      </c>
      <c r="CA253" s="20">
        <v>0</v>
      </c>
      <c r="CB253" s="20">
        <v>0</v>
      </c>
      <c r="CC253" s="20">
        <v>0</v>
      </c>
      <c r="CD253" s="21">
        <v>0</v>
      </c>
      <c r="CE253" s="20">
        <v>52.896700000000003</v>
      </c>
      <c r="CF253" s="20">
        <v>476.67410000000001</v>
      </c>
      <c r="CG253" s="20">
        <v>440.88709999999998</v>
      </c>
      <c r="CH253" s="21">
        <v>917.56119999999999</v>
      </c>
      <c r="CI253" s="20">
        <v>158.5557</v>
      </c>
      <c r="CJ253" s="20">
        <v>1365.2351000000001</v>
      </c>
      <c r="CK253" s="20">
        <v>1321.5395000000001</v>
      </c>
      <c r="CL253" s="21">
        <v>2686.7746000000002</v>
      </c>
      <c r="CM253" s="20">
        <v>21.977</v>
      </c>
      <c r="CN253" s="20">
        <v>96.571100000000001</v>
      </c>
      <c r="CO253" s="20">
        <v>183.17509999999999</v>
      </c>
      <c r="CP253" s="21">
        <v>279.74619999999999</v>
      </c>
      <c r="CQ253" s="20">
        <v>0</v>
      </c>
      <c r="CR253" s="20">
        <v>0</v>
      </c>
      <c r="CS253" s="20">
        <v>0</v>
      </c>
      <c r="CT253" s="21">
        <v>0</v>
      </c>
      <c r="CU253" s="20">
        <v>0</v>
      </c>
      <c r="CV253" s="20">
        <v>0</v>
      </c>
      <c r="CW253" s="20">
        <v>0</v>
      </c>
      <c r="CX253" s="21">
        <v>0</v>
      </c>
      <c r="CY253" s="20">
        <v>21.977</v>
      </c>
      <c r="CZ253" s="20">
        <v>96.571100000000001</v>
      </c>
      <c r="DA253" s="20">
        <v>183.17509999999999</v>
      </c>
      <c r="DB253" s="21">
        <v>279.74619999999999</v>
      </c>
      <c r="DC253" s="20">
        <v>139.5215</v>
      </c>
      <c r="DD253" s="20">
        <v>1223.6351999999999</v>
      </c>
      <c r="DE253" s="20">
        <v>1162.8919000000001</v>
      </c>
      <c r="DF253" s="21">
        <v>2386.5271000000002</v>
      </c>
      <c r="DG253" s="20">
        <v>101.3052</v>
      </c>
      <c r="DH253" s="20">
        <v>872.00189999999998</v>
      </c>
      <c r="DI253" s="20">
        <v>844.36590000000001</v>
      </c>
      <c r="DJ253" s="21">
        <v>1716.3678</v>
      </c>
      <c r="DK253" s="20">
        <v>240.82669999999999</v>
      </c>
      <c r="DL253" s="20">
        <v>2095.6370999999999</v>
      </c>
      <c r="DM253" s="20">
        <v>2007.2578000000001</v>
      </c>
      <c r="DN253" s="20">
        <v>4102.8949000000002</v>
      </c>
      <c r="DO253" s="20">
        <v>218.84970000000001</v>
      </c>
      <c r="DP253" s="20">
        <v>1999.066</v>
      </c>
      <c r="DQ253" s="20">
        <v>1824.0826999999999</v>
      </c>
      <c r="DR253" s="22">
        <v>3823.1486999999997</v>
      </c>
      <c r="DS253" s="22">
        <v>0</v>
      </c>
      <c r="DT253" s="22">
        <v>0</v>
      </c>
      <c r="DU253" s="22">
        <v>0</v>
      </c>
      <c r="DV253" s="22">
        <v>0</v>
      </c>
      <c r="DW253" s="52">
        <v>12</v>
      </c>
      <c r="DX253" s="52">
        <v>0</v>
      </c>
      <c r="DY253" s="52">
        <v>0</v>
      </c>
      <c r="DZ253" s="52">
        <v>0</v>
      </c>
      <c r="EA253" s="52">
        <v>12</v>
      </c>
      <c r="EB253" s="52">
        <v>0</v>
      </c>
      <c r="EC253" s="52">
        <v>0</v>
      </c>
      <c r="ED253" s="52">
        <v>0</v>
      </c>
      <c r="EE253" s="52">
        <v>100</v>
      </c>
      <c r="EF253" s="52">
        <v>0</v>
      </c>
      <c r="EG253" s="52">
        <v>0</v>
      </c>
      <c r="EH253" s="52">
        <v>0</v>
      </c>
      <c r="EI253" s="52">
        <v>12</v>
      </c>
      <c r="EJ253" s="52">
        <v>12</v>
      </c>
      <c r="EK253" s="52">
        <v>100</v>
      </c>
    </row>
    <row r="254" spans="1:141" s="23" customFormat="1" ht="25.5" x14ac:dyDescent="0.2">
      <c r="A254" s="31">
        <v>93377</v>
      </c>
      <c r="B254" s="13" t="s">
        <v>392</v>
      </c>
      <c r="C254" s="14" t="s">
        <v>877</v>
      </c>
      <c r="D254" s="14" t="s">
        <v>1110</v>
      </c>
      <c r="E254" s="34">
        <v>27</v>
      </c>
      <c r="F254" s="36">
        <v>10343</v>
      </c>
      <c r="G254" s="16">
        <v>85</v>
      </c>
      <c r="H254" s="41">
        <v>30269</v>
      </c>
      <c r="I254" s="41">
        <v>29514</v>
      </c>
      <c r="J254" s="59" t="s">
        <v>2509</v>
      </c>
      <c r="K254" s="17" t="s">
        <v>1837</v>
      </c>
      <c r="L254" s="47" t="s">
        <v>2150</v>
      </c>
      <c r="M254" s="47" t="s">
        <v>2149</v>
      </c>
      <c r="N254" s="18">
        <v>3825000</v>
      </c>
      <c r="O254" s="13" t="str">
        <f>VLOOKUP(A:A,[1]ProjectInfoPivot!$1:$1048576,51,FALSE)</f>
        <v>Mortgage Recording Tax, Payment In Lieu Of Taxes, Sales Tax</v>
      </c>
      <c r="P254" s="54">
        <v>1</v>
      </c>
      <c r="Q254" s="54">
        <v>0</v>
      </c>
      <c r="R254" s="54">
        <v>27</v>
      </c>
      <c r="S254" s="54">
        <v>0</v>
      </c>
      <c r="T254" s="54">
        <v>7</v>
      </c>
      <c r="U254" s="54">
        <v>35</v>
      </c>
      <c r="V254" s="54">
        <v>34</v>
      </c>
      <c r="W254" s="54">
        <v>0</v>
      </c>
      <c r="X254" s="54">
        <v>0</v>
      </c>
      <c r="Y254" s="54">
        <v>18</v>
      </c>
      <c r="Z254" s="54">
        <v>7</v>
      </c>
      <c r="AA254" s="54">
        <v>0</v>
      </c>
      <c r="AB254" s="54">
        <v>0</v>
      </c>
      <c r="AC254" s="54">
        <v>0</v>
      </c>
      <c r="AD254" s="54">
        <v>0</v>
      </c>
      <c r="AE254" s="54">
        <v>0</v>
      </c>
      <c r="AF254" s="54">
        <v>93</v>
      </c>
      <c r="AG254" s="54" t="s">
        <v>2481</v>
      </c>
      <c r="AH254" s="54" t="s">
        <v>2481</v>
      </c>
      <c r="AI254" s="20">
        <v>11.025399999999999</v>
      </c>
      <c r="AJ254" s="20">
        <v>185.3691</v>
      </c>
      <c r="AK254" s="20">
        <v>91.894800000000004</v>
      </c>
      <c r="AL254" s="20">
        <v>277.26390000000004</v>
      </c>
      <c r="AM254" s="20">
        <v>45.628399999999999</v>
      </c>
      <c r="AN254" s="20">
        <v>395.16860000000003</v>
      </c>
      <c r="AO254" s="20">
        <v>380.30549999999999</v>
      </c>
      <c r="AP254" s="21">
        <v>775.47410000000002</v>
      </c>
      <c r="AQ254" s="20">
        <v>0</v>
      </c>
      <c r="AR254" s="20">
        <v>32.601799999999997</v>
      </c>
      <c r="AS254" s="20">
        <v>0</v>
      </c>
      <c r="AT254" s="21">
        <v>32.601799999999997</v>
      </c>
      <c r="AU254" s="20">
        <v>31.597200000000001</v>
      </c>
      <c r="AV254" s="20">
        <v>145.91149999999999</v>
      </c>
      <c r="AW254" s="20">
        <v>263.3578</v>
      </c>
      <c r="AX254" s="21">
        <v>409.26929999999999</v>
      </c>
      <c r="AY254" s="20">
        <v>0</v>
      </c>
      <c r="AZ254" s="20">
        <v>32.601799999999997</v>
      </c>
      <c r="BA254" s="20">
        <v>0</v>
      </c>
      <c r="BB254" s="21">
        <v>32.601799999999997</v>
      </c>
      <c r="BC254" s="20">
        <v>64.470799999999997</v>
      </c>
      <c r="BD254" s="20">
        <v>378.72789999999998</v>
      </c>
      <c r="BE254" s="20">
        <v>537.35569999999996</v>
      </c>
      <c r="BF254" s="21">
        <v>916.08359999999993</v>
      </c>
      <c r="BG254" s="20">
        <v>119.73139999999999</v>
      </c>
      <c r="BH254" s="20">
        <v>703.35180000000003</v>
      </c>
      <c r="BI254" s="20">
        <v>997.94389999999999</v>
      </c>
      <c r="BJ254" s="21">
        <v>1701.2957000000001</v>
      </c>
      <c r="BK254" s="20">
        <v>209.25880000000001</v>
      </c>
      <c r="BL254" s="20">
        <v>1516.7058999999999</v>
      </c>
      <c r="BM254" s="20">
        <v>1744.1421</v>
      </c>
      <c r="BN254" s="21">
        <v>3260.848</v>
      </c>
      <c r="BO254" s="20">
        <v>358.16849999999999</v>
      </c>
      <c r="BP254" s="20">
        <v>2310.2235000000001</v>
      </c>
      <c r="BQ254" s="20">
        <v>2985.2819</v>
      </c>
      <c r="BR254" s="21">
        <v>5295.5054</v>
      </c>
      <c r="BS254" s="20">
        <v>0</v>
      </c>
      <c r="BT254" s="20">
        <v>0</v>
      </c>
      <c r="BU254" s="20">
        <v>0</v>
      </c>
      <c r="BV254" s="21">
        <v>0</v>
      </c>
      <c r="BW254" s="20">
        <f>VLOOKUP(A:A,[1]AssistancePivot!$1:$1048576,32,FALSE)</f>
        <v>0</v>
      </c>
      <c r="BX254" s="20">
        <f>VLOOKUP(A:A,[1]AssistancePivot!$1:$1048576,33,FALSE)</f>
        <v>0</v>
      </c>
      <c r="BY254" s="20">
        <f>VLOOKUP(A:A,[1]AssistancePivot!$1:$1048576,34,FALSE)</f>
        <v>0</v>
      </c>
      <c r="BZ254" s="20">
        <f>Table2[[#This Row],[Energy Tax Savings Through FY18]]+Table2[[#This Row],[Energy Tax Savings FY19 and After]]</f>
        <v>0</v>
      </c>
      <c r="CA254" s="20">
        <v>0</v>
      </c>
      <c r="CB254" s="20">
        <v>0</v>
      </c>
      <c r="CC254" s="20">
        <v>0</v>
      </c>
      <c r="CD254" s="21">
        <v>0</v>
      </c>
      <c r="CE254" s="20">
        <v>201.28049999999999</v>
      </c>
      <c r="CF254" s="20">
        <v>1284.4739999999999</v>
      </c>
      <c r="CG254" s="20">
        <v>1677.6433999999999</v>
      </c>
      <c r="CH254" s="21">
        <v>2962.1174000000001</v>
      </c>
      <c r="CI254" s="20">
        <v>559.44899999999996</v>
      </c>
      <c r="CJ254" s="20">
        <v>3594.6975000000002</v>
      </c>
      <c r="CK254" s="20">
        <v>4662.9252999999999</v>
      </c>
      <c r="CL254" s="21">
        <v>8257.622800000001</v>
      </c>
      <c r="CM254" s="20">
        <v>31.597200000000001</v>
      </c>
      <c r="CN254" s="20">
        <v>178.51329999999999</v>
      </c>
      <c r="CO254" s="20">
        <v>263.3578</v>
      </c>
      <c r="CP254" s="21">
        <v>441.87109999999996</v>
      </c>
      <c r="CQ254" s="20">
        <v>0</v>
      </c>
      <c r="CR254" s="20">
        <v>0</v>
      </c>
      <c r="CS254" s="20">
        <v>0</v>
      </c>
      <c r="CT254" s="21">
        <v>0</v>
      </c>
      <c r="CU254" s="20">
        <v>0</v>
      </c>
      <c r="CV254" s="20">
        <v>0</v>
      </c>
      <c r="CW254" s="20">
        <v>0</v>
      </c>
      <c r="CX254" s="21">
        <v>0</v>
      </c>
      <c r="CY254" s="20">
        <v>31.597200000000001</v>
      </c>
      <c r="CZ254" s="20">
        <v>178.51329999999999</v>
      </c>
      <c r="DA254" s="20">
        <v>263.3578</v>
      </c>
      <c r="DB254" s="21">
        <v>441.87109999999996</v>
      </c>
      <c r="DC254" s="20">
        <v>414.82229999999998</v>
      </c>
      <c r="DD254" s="20">
        <v>2923.3629999999998</v>
      </c>
      <c r="DE254" s="20">
        <v>3457.4821999999999</v>
      </c>
      <c r="DF254" s="21">
        <v>6380.8451999999997</v>
      </c>
      <c r="DG254" s="20">
        <v>385.48270000000002</v>
      </c>
      <c r="DH254" s="20">
        <v>2366.5536999999999</v>
      </c>
      <c r="DI254" s="20">
        <v>3212.9430000000002</v>
      </c>
      <c r="DJ254" s="21">
        <v>5579.4966999999997</v>
      </c>
      <c r="DK254" s="20">
        <v>800.30499999999995</v>
      </c>
      <c r="DL254" s="20">
        <v>5289.9166999999998</v>
      </c>
      <c r="DM254" s="20">
        <v>6670.4251999999997</v>
      </c>
      <c r="DN254" s="20">
        <v>11960.341899999999</v>
      </c>
      <c r="DO254" s="20">
        <v>768.70780000000002</v>
      </c>
      <c r="DP254" s="20">
        <v>5111.4034000000001</v>
      </c>
      <c r="DQ254" s="20">
        <v>6407.0673999999999</v>
      </c>
      <c r="DR254" s="22">
        <v>11518.470799999999</v>
      </c>
      <c r="DS254" s="22">
        <v>0</v>
      </c>
      <c r="DT254" s="22">
        <v>0</v>
      </c>
      <c r="DU254" s="22">
        <v>0</v>
      </c>
      <c r="DV254" s="22">
        <v>0</v>
      </c>
      <c r="DW254" s="52">
        <v>0</v>
      </c>
      <c r="DX254" s="52">
        <v>0</v>
      </c>
      <c r="DY254" s="52">
        <v>0</v>
      </c>
      <c r="DZ254" s="52">
        <v>28</v>
      </c>
      <c r="EA254" s="52">
        <v>0</v>
      </c>
      <c r="EB254" s="52">
        <v>0</v>
      </c>
      <c r="EC254" s="52">
        <v>0</v>
      </c>
      <c r="ED254" s="52">
        <v>28</v>
      </c>
      <c r="EE254" s="52">
        <v>0</v>
      </c>
      <c r="EF254" s="52">
        <v>0</v>
      </c>
      <c r="EG254" s="52">
        <v>0</v>
      </c>
      <c r="EH254" s="52">
        <v>100</v>
      </c>
      <c r="EI254" s="52">
        <v>28</v>
      </c>
      <c r="EJ254" s="52">
        <v>28</v>
      </c>
      <c r="EK254" s="52">
        <v>100</v>
      </c>
    </row>
    <row r="255" spans="1:141" s="23" customFormat="1" ht="25.5" x14ac:dyDescent="0.2">
      <c r="A255" s="31">
        <v>93380</v>
      </c>
      <c r="B255" s="13" t="s">
        <v>393</v>
      </c>
      <c r="C255" s="14" t="s">
        <v>878</v>
      </c>
      <c r="D255" s="14" t="s">
        <v>1111</v>
      </c>
      <c r="E255" s="34">
        <v>15</v>
      </c>
      <c r="F255" s="36">
        <v>3029</v>
      </c>
      <c r="G255" s="16">
        <v>15</v>
      </c>
      <c r="H255" s="41">
        <v>74661</v>
      </c>
      <c r="I255" s="41">
        <v>57556</v>
      </c>
      <c r="J255" s="59" t="s">
        <v>2620</v>
      </c>
      <c r="K255" s="17" t="s">
        <v>2151</v>
      </c>
      <c r="L255" s="47" t="s">
        <v>2152</v>
      </c>
      <c r="M255" s="47" t="s">
        <v>2153</v>
      </c>
      <c r="N255" s="18">
        <v>11450000</v>
      </c>
      <c r="O255" s="13" t="str">
        <f>VLOOKUP(A:A,[1]ProjectInfoPivot!$1:$1048576,51,FALSE)</f>
        <v>Mortgage Recording Tax, Payment In Lieu Of Taxes, Sales Tax</v>
      </c>
      <c r="P255" s="54">
        <v>93</v>
      </c>
      <c r="Q255" s="54">
        <v>0</v>
      </c>
      <c r="R255" s="54">
        <v>49</v>
      </c>
      <c r="S255" s="54">
        <v>0</v>
      </c>
      <c r="T255" s="54">
        <v>0</v>
      </c>
      <c r="U255" s="54">
        <v>142</v>
      </c>
      <c r="V255" s="54">
        <v>95</v>
      </c>
      <c r="W255" s="54">
        <v>0</v>
      </c>
      <c r="X255" s="54">
        <v>0</v>
      </c>
      <c r="Y255" s="54">
        <v>0</v>
      </c>
      <c r="Z255" s="54">
        <v>49</v>
      </c>
      <c r="AA255" s="54">
        <v>0</v>
      </c>
      <c r="AB255" s="54">
        <v>0</v>
      </c>
      <c r="AC255" s="54">
        <v>0</v>
      </c>
      <c r="AD255" s="54">
        <v>0</v>
      </c>
      <c r="AE255" s="54">
        <v>0</v>
      </c>
      <c r="AF255" s="54">
        <v>100</v>
      </c>
      <c r="AG255" s="54" t="s">
        <v>2480</v>
      </c>
      <c r="AH255" s="54" t="s">
        <v>2481</v>
      </c>
      <c r="AI255" s="20">
        <v>60.053800000000003</v>
      </c>
      <c r="AJ255" s="20">
        <v>492.4203</v>
      </c>
      <c r="AK255" s="20">
        <v>523.60389999999995</v>
      </c>
      <c r="AL255" s="20">
        <v>1016.0242</v>
      </c>
      <c r="AM255" s="20">
        <v>295.10789999999997</v>
      </c>
      <c r="AN255" s="20">
        <v>973.88660000000004</v>
      </c>
      <c r="AO255" s="20">
        <v>2573.0133000000001</v>
      </c>
      <c r="AP255" s="21">
        <v>3546.8999000000003</v>
      </c>
      <c r="AQ255" s="20">
        <v>0</v>
      </c>
      <c r="AR255" s="20">
        <v>99.145200000000003</v>
      </c>
      <c r="AS255" s="20">
        <v>0</v>
      </c>
      <c r="AT255" s="21">
        <v>99.145200000000003</v>
      </c>
      <c r="AU255" s="20">
        <v>181.67230000000001</v>
      </c>
      <c r="AV255" s="20">
        <v>602.62750000000005</v>
      </c>
      <c r="AW255" s="20">
        <v>1583.9808</v>
      </c>
      <c r="AX255" s="21">
        <v>2186.6082999999999</v>
      </c>
      <c r="AY255" s="20">
        <v>0</v>
      </c>
      <c r="AZ255" s="20">
        <v>99.145200000000003</v>
      </c>
      <c r="BA255" s="20">
        <v>0</v>
      </c>
      <c r="BB255" s="21">
        <v>99.145200000000003</v>
      </c>
      <c r="BC255" s="20">
        <v>45.457900000000002</v>
      </c>
      <c r="BD255" s="20">
        <v>418.08170000000001</v>
      </c>
      <c r="BE255" s="20">
        <v>396.34129999999999</v>
      </c>
      <c r="BF255" s="21">
        <v>814.423</v>
      </c>
      <c r="BG255" s="20">
        <v>84.421800000000005</v>
      </c>
      <c r="BH255" s="20">
        <v>776.4375</v>
      </c>
      <c r="BI255" s="20">
        <v>736.06489999999997</v>
      </c>
      <c r="BJ255" s="21">
        <v>1512.5023999999999</v>
      </c>
      <c r="BK255" s="20">
        <v>303.3691</v>
      </c>
      <c r="BL255" s="20">
        <v>2058.1986000000002</v>
      </c>
      <c r="BM255" s="20">
        <v>2645.0426000000002</v>
      </c>
      <c r="BN255" s="21">
        <v>4703.2412000000004</v>
      </c>
      <c r="BO255" s="20">
        <v>229.15110000000001</v>
      </c>
      <c r="BP255" s="20">
        <v>2301.9171000000001</v>
      </c>
      <c r="BQ255" s="20">
        <v>1997.9431</v>
      </c>
      <c r="BR255" s="21">
        <v>4299.8602000000001</v>
      </c>
      <c r="BS255" s="20">
        <v>0</v>
      </c>
      <c r="BT255" s="20">
        <v>180.20400000000001</v>
      </c>
      <c r="BU255" s="20">
        <v>0</v>
      </c>
      <c r="BV255" s="21">
        <v>180.20400000000001</v>
      </c>
      <c r="BW255" s="20">
        <f>VLOOKUP(A:A,[1]AssistancePivot!$1:$1048576,32,FALSE)</f>
        <v>0</v>
      </c>
      <c r="BX255" s="20">
        <f>VLOOKUP(A:A,[1]AssistancePivot!$1:$1048576,33,FALSE)</f>
        <v>0</v>
      </c>
      <c r="BY255" s="20">
        <f>VLOOKUP(A:A,[1]AssistancePivot!$1:$1048576,34,FALSE)</f>
        <v>0</v>
      </c>
      <c r="BZ255" s="20">
        <f>Table2[[#This Row],[Energy Tax Savings Through FY18]]+Table2[[#This Row],[Energy Tax Savings FY19 and After]]</f>
        <v>0</v>
      </c>
      <c r="CA255" s="20">
        <v>0</v>
      </c>
      <c r="CB255" s="20">
        <v>0</v>
      </c>
      <c r="CC255" s="20">
        <v>0</v>
      </c>
      <c r="CD255" s="21">
        <v>0</v>
      </c>
      <c r="CE255" s="20">
        <v>138.14609999999999</v>
      </c>
      <c r="CF255" s="20">
        <v>1410.2325000000001</v>
      </c>
      <c r="CG255" s="20">
        <v>1204.4807000000001</v>
      </c>
      <c r="CH255" s="21">
        <v>2614.7132000000001</v>
      </c>
      <c r="CI255" s="20">
        <v>367.29719999999998</v>
      </c>
      <c r="CJ255" s="20">
        <v>3531.9456</v>
      </c>
      <c r="CK255" s="20">
        <v>3202.4238</v>
      </c>
      <c r="CL255" s="21">
        <v>6734.3693999999996</v>
      </c>
      <c r="CM255" s="20">
        <v>181.67230000000001</v>
      </c>
      <c r="CN255" s="20">
        <v>881.97670000000005</v>
      </c>
      <c r="CO255" s="20">
        <v>1583.9808</v>
      </c>
      <c r="CP255" s="21">
        <v>2465.9575</v>
      </c>
      <c r="CQ255" s="20">
        <v>0</v>
      </c>
      <c r="CR255" s="20">
        <v>0</v>
      </c>
      <c r="CS255" s="20">
        <v>0</v>
      </c>
      <c r="CT255" s="21">
        <v>0</v>
      </c>
      <c r="CU255" s="20">
        <v>0</v>
      </c>
      <c r="CV255" s="20">
        <v>0</v>
      </c>
      <c r="CW255" s="20">
        <v>0</v>
      </c>
      <c r="CX255" s="21">
        <v>0</v>
      </c>
      <c r="CY255" s="20">
        <v>181.67230000000001</v>
      </c>
      <c r="CZ255" s="20">
        <v>881.97670000000005</v>
      </c>
      <c r="DA255" s="20">
        <v>1583.9808</v>
      </c>
      <c r="DB255" s="21">
        <v>2465.9575</v>
      </c>
      <c r="DC255" s="20">
        <v>584.31280000000004</v>
      </c>
      <c r="DD255" s="20">
        <v>3867.3692000000001</v>
      </c>
      <c r="DE255" s="20">
        <v>5094.5603000000001</v>
      </c>
      <c r="DF255" s="21">
        <v>8961.9295000000002</v>
      </c>
      <c r="DG255" s="20">
        <v>268.0258</v>
      </c>
      <c r="DH255" s="20">
        <v>2604.7516999999998</v>
      </c>
      <c r="DI255" s="20">
        <v>2336.8869</v>
      </c>
      <c r="DJ255" s="21">
        <v>4941.6386000000002</v>
      </c>
      <c r="DK255" s="20">
        <v>852.33860000000004</v>
      </c>
      <c r="DL255" s="20">
        <v>6472.1208999999999</v>
      </c>
      <c r="DM255" s="20">
        <v>7431.4471999999996</v>
      </c>
      <c r="DN255" s="20">
        <v>13903.5681</v>
      </c>
      <c r="DO255" s="20">
        <v>670.66629999999998</v>
      </c>
      <c r="DP255" s="20">
        <v>5590.1441999999997</v>
      </c>
      <c r="DQ255" s="20">
        <v>5847.4664000000002</v>
      </c>
      <c r="DR255" s="22">
        <v>11437.6106</v>
      </c>
      <c r="DS255" s="22">
        <v>0</v>
      </c>
      <c r="DT255" s="22">
        <v>0</v>
      </c>
      <c r="DU255" s="22">
        <v>0</v>
      </c>
      <c r="DV255" s="22">
        <v>0</v>
      </c>
      <c r="DW255" s="52">
        <v>0</v>
      </c>
      <c r="DX255" s="52">
        <v>0</v>
      </c>
      <c r="DY255" s="52">
        <v>142</v>
      </c>
      <c r="DZ255" s="52">
        <v>0</v>
      </c>
      <c r="EA255" s="52">
        <v>0</v>
      </c>
      <c r="EB255" s="52">
        <v>0</v>
      </c>
      <c r="EC255" s="52">
        <v>142</v>
      </c>
      <c r="ED255" s="52">
        <v>0</v>
      </c>
      <c r="EE255" s="52">
        <v>0</v>
      </c>
      <c r="EF255" s="52">
        <v>0</v>
      </c>
      <c r="EG255" s="52">
        <v>100</v>
      </c>
      <c r="EH255" s="52">
        <v>0</v>
      </c>
      <c r="EI255" s="52">
        <v>142</v>
      </c>
      <c r="EJ255" s="52">
        <v>142</v>
      </c>
      <c r="EK255" s="52">
        <v>100</v>
      </c>
    </row>
    <row r="256" spans="1:141" s="23" customFormat="1" ht="25.5" x14ac:dyDescent="0.2">
      <c r="A256" s="31">
        <v>93381</v>
      </c>
      <c r="B256" s="13" t="s">
        <v>394</v>
      </c>
      <c r="C256" s="14" t="s">
        <v>879</v>
      </c>
      <c r="D256" s="14" t="s">
        <v>1109</v>
      </c>
      <c r="E256" s="34">
        <v>34</v>
      </c>
      <c r="F256" s="36">
        <v>3073</v>
      </c>
      <c r="G256" s="16">
        <v>35</v>
      </c>
      <c r="H256" s="41">
        <v>52499</v>
      </c>
      <c r="I256" s="41">
        <v>31450</v>
      </c>
      <c r="J256" s="59" t="s">
        <v>2612</v>
      </c>
      <c r="K256" s="17" t="s">
        <v>1837</v>
      </c>
      <c r="L256" s="47" t="s">
        <v>2154</v>
      </c>
      <c r="M256" s="47" t="s">
        <v>2153</v>
      </c>
      <c r="N256" s="18">
        <v>6736000</v>
      </c>
      <c r="O256" s="13" t="str">
        <f>VLOOKUP(A:A,[1]ProjectInfoPivot!$1:$1048576,51,FALSE)</f>
        <v>Mortgage Recording Tax, Payment In Lieu Of Taxes, Sales Tax</v>
      </c>
      <c r="P256" s="54">
        <v>0</v>
      </c>
      <c r="Q256" s="54">
        <v>0</v>
      </c>
      <c r="R256" s="54">
        <v>70</v>
      </c>
      <c r="S256" s="54">
        <v>0</v>
      </c>
      <c r="T256" s="54">
        <v>0</v>
      </c>
      <c r="U256" s="54">
        <v>70</v>
      </c>
      <c r="V256" s="54">
        <v>70</v>
      </c>
      <c r="W256" s="54">
        <v>0</v>
      </c>
      <c r="X256" s="54">
        <v>0</v>
      </c>
      <c r="Y256" s="54">
        <v>0</v>
      </c>
      <c r="Z256" s="54">
        <v>12</v>
      </c>
      <c r="AA256" s="54">
        <v>0</v>
      </c>
      <c r="AB256" s="54">
        <v>0</v>
      </c>
      <c r="AC256" s="54">
        <v>0</v>
      </c>
      <c r="AD256" s="54">
        <v>0</v>
      </c>
      <c r="AE256" s="54">
        <v>0</v>
      </c>
      <c r="AF256" s="54">
        <v>0</v>
      </c>
      <c r="AG256" s="54" t="s">
        <v>2480</v>
      </c>
      <c r="AH256" s="54" t="s">
        <v>2481</v>
      </c>
      <c r="AI256" s="20">
        <v>64.510900000000007</v>
      </c>
      <c r="AJ256" s="20">
        <v>346.1771</v>
      </c>
      <c r="AK256" s="20">
        <v>562.46420000000001</v>
      </c>
      <c r="AL256" s="20">
        <v>908.6413</v>
      </c>
      <c r="AM256" s="20">
        <v>72.721400000000003</v>
      </c>
      <c r="AN256" s="20">
        <v>384.09730000000002</v>
      </c>
      <c r="AO256" s="20">
        <v>634.04960000000005</v>
      </c>
      <c r="AP256" s="21">
        <v>1018.1469000000001</v>
      </c>
      <c r="AQ256" s="20">
        <v>0</v>
      </c>
      <c r="AR256" s="20">
        <v>97.519599999999997</v>
      </c>
      <c r="AS256" s="20">
        <v>0</v>
      </c>
      <c r="AT256" s="21">
        <v>97.519599999999997</v>
      </c>
      <c r="AU256" s="20">
        <v>84.907600000000002</v>
      </c>
      <c r="AV256" s="20">
        <v>359.08499999999998</v>
      </c>
      <c r="AW256" s="20">
        <v>740.30089999999996</v>
      </c>
      <c r="AX256" s="21">
        <v>1099.3859</v>
      </c>
      <c r="AY256" s="20">
        <v>0</v>
      </c>
      <c r="AZ256" s="20">
        <v>97.519599999999997</v>
      </c>
      <c r="BA256" s="20">
        <v>0</v>
      </c>
      <c r="BB256" s="21">
        <v>97.519599999999997</v>
      </c>
      <c r="BC256" s="20">
        <v>132.73330000000001</v>
      </c>
      <c r="BD256" s="20">
        <v>291.51069999999999</v>
      </c>
      <c r="BE256" s="20">
        <v>1157.2874999999999</v>
      </c>
      <c r="BF256" s="21">
        <v>1448.7982</v>
      </c>
      <c r="BG256" s="20">
        <v>246.50470000000001</v>
      </c>
      <c r="BH256" s="20">
        <v>541.3768</v>
      </c>
      <c r="BI256" s="20">
        <v>2149.2474999999999</v>
      </c>
      <c r="BJ256" s="21">
        <v>2690.6242999999999</v>
      </c>
      <c r="BK256" s="20">
        <v>431.56270000000001</v>
      </c>
      <c r="BL256" s="20">
        <v>1204.0769</v>
      </c>
      <c r="BM256" s="20">
        <v>3762.7478999999998</v>
      </c>
      <c r="BN256" s="21">
        <v>4966.8248000000003</v>
      </c>
      <c r="BO256" s="20">
        <v>790.90560000000005</v>
      </c>
      <c r="BP256" s="20">
        <v>1854.9376</v>
      </c>
      <c r="BQ256" s="20">
        <v>6895.8194999999996</v>
      </c>
      <c r="BR256" s="21">
        <v>8750.7570999999989</v>
      </c>
      <c r="BS256" s="20">
        <v>0</v>
      </c>
      <c r="BT256" s="20">
        <v>7.8663999999999996</v>
      </c>
      <c r="BU256" s="20">
        <v>0</v>
      </c>
      <c r="BV256" s="21">
        <v>7.8663999999999996</v>
      </c>
      <c r="BW256" s="20">
        <f>VLOOKUP(A:A,[1]AssistancePivot!$1:$1048576,32,FALSE)</f>
        <v>0</v>
      </c>
      <c r="BX256" s="20">
        <f>VLOOKUP(A:A,[1]AssistancePivot!$1:$1048576,33,FALSE)</f>
        <v>0</v>
      </c>
      <c r="BY256" s="20">
        <f>VLOOKUP(A:A,[1]AssistancePivot!$1:$1048576,34,FALSE)</f>
        <v>0</v>
      </c>
      <c r="BZ256" s="20">
        <f>Table2[[#This Row],[Energy Tax Savings Through FY18]]+Table2[[#This Row],[Energy Tax Savings FY19 and After]]</f>
        <v>0</v>
      </c>
      <c r="CA256" s="20">
        <v>0</v>
      </c>
      <c r="CB256" s="20">
        <v>0</v>
      </c>
      <c r="CC256" s="20">
        <v>0</v>
      </c>
      <c r="CD256" s="21">
        <v>0</v>
      </c>
      <c r="CE256" s="20">
        <v>444.46409999999997</v>
      </c>
      <c r="CF256" s="20">
        <v>1035.1993</v>
      </c>
      <c r="CG256" s="20">
        <v>3875.2327</v>
      </c>
      <c r="CH256" s="21">
        <v>4910.4319999999998</v>
      </c>
      <c r="CI256" s="20">
        <v>1235.3697</v>
      </c>
      <c r="CJ256" s="20">
        <v>2882.2705000000001</v>
      </c>
      <c r="CK256" s="20">
        <v>10771.0522</v>
      </c>
      <c r="CL256" s="21">
        <v>13653.322700000001</v>
      </c>
      <c r="CM256" s="20">
        <v>84.907600000000002</v>
      </c>
      <c r="CN256" s="20">
        <v>464.471</v>
      </c>
      <c r="CO256" s="20">
        <v>740.30089999999996</v>
      </c>
      <c r="CP256" s="21">
        <v>1204.7719</v>
      </c>
      <c r="CQ256" s="20">
        <v>0</v>
      </c>
      <c r="CR256" s="20">
        <v>0</v>
      </c>
      <c r="CS256" s="20">
        <v>0</v>
      </c>
      <c r="CT256" s="21">
        <v>0</v>
      </c>
      <c r="CU256" s="20">
        <v>0</v>
      </c>
      <c r="CV256" s="20">
        <v>0</v>
      </c>
      <c r="CW256" s="20">
        <v>0</v>
      </c>
      <c r="CX256" s="21">
        <v>0</v>
      </c>
      <c r="CY256" s="20">
        <v>84.907600000000002</v>
      </c>
      <c r="CZ256" s="20">
        <v>464.471</v>
      </c>
      <c r="DA256" s="20">
        <v>740.30089999999996</v>
      </c>
      <c r="DB256" s="21">
        <v>1204.7719</v>
      </c>
      <c r="DC256" s="20">
        <v>928.13789999999995</v>
      </c>
      <c r="DD256" s="20">
        <v>2682.7316000000001</v>
      </c>
      <c r="DE256" s="20">
        <v>8092.3333000000002</v>
      </c>
      <c r="DF256" s="21">
        <v>10775.064900000001</v>
      </c>
      <c r="DG256" s="20">
        <v>823.70209999999997</v>
      </c>
      <c r="DH256" s="20">
        <v>1868.0868</v>
      </c>
      <c r="DI256" s="20">
        <v>7181.7677000000003</v>
      </c>
      <c r="DJ256" s="21">
        <v>9049.8545000000013</v>
      </c>
      <c r="DK256" s="20">
        <v>1751.84</v>
      </c>
      <c r="DL256" s="20">
        <v>4550.8184000000001</v>
      </c>
      <c r="DM256" s="20">
        <v>15274.101000000001</v>
      </c>
      <c r="DN256" s="20">
        <v>19824.919399999999</v>
      </c>
      <c r="DO256" s="20">
        <v>1666.9323999999999</v>
      </c>
      <c r="DP256" s="20">
        <v>4086.3474000000001</v>
      </c>
      <c r="DQ256" s="20">
        <v>14533.8001</v>
      </c>
      <c r="DR256" s="22">
        <v>18620.147499999999</v>
      </c>
      <c r="DS256" s="22">
        <v>0</v>
      </c>
      <c r="DT256" s="22">
        <v>0</v>
      </c>
      <c r="DU256" s="22">
        <v>0</v>
      </c>
      <c r="DV256" s="22">
        <v>0</v>
      </c>
      <c r="DW256" s="52">
        <v>8</v>
      </c>
      <c r="DX256" s="52">
        <v>0</v>
      </c>
      <c r="DY256" s="52">
        <v>0</v>
      </c>
      <c r="DZ256" s="52">
        <v>24</v>
      </c>
      <c r="EA256" s="52">
        <v>8</v>
      </c>
      <c r="EB256" s="52">
        <v>0</v>
      </c>
      <c r="EC256" s="52">
        <v>0</v>
      </c>
      <c r="ED256" s="52">
        <v>24</v>
      </c>
      <c r="EE256" s="52">
        <v>100</v>
      </c>
      <c r="EF256" s="52">
        <v>0</v>
      </c>
      <c r="EG256" s="52">
        <v>0</v>
      </c>
      <c r="EH256" s="52">
        <v>100</v>
      </c>
      <c r="EI256" s="52">
        <v>32</v>
      </c>
      <c r="EJ256" s="52">
        <v>32</v>
      </c>
      <c r="EK256" s="52">
        <v>100</v>
      </c>
    </row>
    <row r="257" spans="1:141" s="23" customFormat="1" x14ac:dyDescent="0.2">
      <c r="A257" s="31">
        <v>93382</v>
      </c>
      <c r="B257" s="13" t="s">
        <v>395</v>
      </c>
      <c r="C257" s="14" t="s">
        <v>880</v>
      </c>
      <c r="D257" s="14" t="s">
        <v>1110</v>
      </c>
      <c r="E257" s="34">
        <v>27</v>
      </c>
      <c r="F257" s="36">
        <v>10352</v>
      </c>
      <c r="G257" s="16">
        <v>125</v>
      </c>
      <c r="H257" s="41">
        <v>50950</v>
      </c>
      <c r="I257" s="41">
        <v>38000</v>
      </c>
      <c r="J257" s="59" t="s">
        <v>2621</v>
      </c>
      <c r="K257" s="17" t="s">
        <v>1837</v>
      </c>
      <c r="L257" s="47" t="s">
        <v>2155</v>
      </c>
      <c r="M257" s="47" t="s">
        <v>2153</v>
      </c>
      <c r="N257" s="18">
        <v>6975000</v>
      </c>
      <c r="O257" s="13" t="str">
        <f>VLOOKUP(A:A,[1]ProjectInfoPivot!$1:$1048576,51,FALSE)</f>
        <v>Mortgage Recording Tax, Payment In Lieu Of Taxes, Sales Tax</v>
      </c>
      <c r="P257" s="54">
        <v>239</v>
      </c>
      <c r="Q257" s="54">
        <v>0</v>
      </c>
      <c r="R257" s="54">
        <v>65</v>
      </c>
      <c r="S257" s="54">
        <v>0</v>
      </c>
      <c r="T257" s="54">
        <v>0</v>
      </c>
      <c r="U257" s="54">
        <v>304</v>
      </c>
      <c r="V257" s="54">
        <v>184</v>
      </c>
      <c r="W257" s="54">
        <v>0</v>
      </c>
      <c r="X257" s="54">
        <v>0</v>
      </c>
      <c r="Y257" s="54">
        <v>0</v>
      </c>
      <c r="Z257" s="54">
        <v>25</v>
      </c>
      <c r="AA257" s="54">
        <v>1</v>
      </c>
      <c r="AB257" s="54">
        <v>0</v>
      </c>
      <c r="AC257" s="54">
        <v>0</v>
      </c>
      <c r="AD257" s="54">
        <v>0</v>
      </c>
      <c r="AE257" s="54">
        <v>99</v>
      </c>
      <c r="AF257" s="54">
        <v>93</v>
      </c>
      <c r="AG257" s="54" t="s">
        <v>2480</v>
      </c>
      <c r="AH257" s="54" t="s">
        <v>2481</v>
      </c>
      <c r="AI257" s="20">
        <v>43.0229</v>
      </c>
      <c r="AJ257" s="20">
        <v>391.2912</v>
      </c>
      <c r="AK257" s="20">
        <v>375.11200000000002</v>
      </c>
      <c r="AL257" s="20">
        <v>766.40319999999997</v>
      </c>
      <c r="AM257" s="20">
        <v>79.383600000000001</v>
      </c>
      <c r="AN257" s="20">
        <v>442.8347</v>
      </c>
      <c r="AO257" s="20">
        <v>692.13670000000002</v>
      </c>
      <c r="AP257" s="21">
        <v>1134.9713999999999</v>
      </c>
      <c r="AQ257" s="20">
        <v>0</v>
      </c>
      <c r="AR257" s="20">
        <v>80.388000000000005</v>
      </c>
      <c r="AS257" s="20">
        <v>0</v>
      </c>
      <c r="AT257" s="21">
        <v>80.388000000000005</v>
      </c>
      <c r="AU257" s="20">
        <v>83.2423</v>
      </c>
      <c r="AV257" s="20">
        <v>314.39109999999999</v>
      </c>
      <c r="AW257" s="20">
        <v>725.78120000000001</v>
      </c>
      <c r="AX257" s="21">
        <v>1040.1723</v>
      </c>
      <c r="AY257" s="20">
        <v>0</v>
      </c>
      <c r="AZ257" s="20">
        <v>80.388000000000005</v>
      </c>
      <c r="BA257" s="20">
        <v>0</v>
      </c>
      <c r="BB257" s="21">
        <v>80.388000000000005</v>
      </c>
      <c r="BC257" s="20">
        <v>316.5718</v>
      </c>
      <c r="BD257" s="20">
        <v>343.39609999999999</v>
      </c>
      <c r="BE257" s="20">
        <v>2760.1554999999998</v>
      </c>
      <c r="BF257" s="21">
        <v>3103.5515999999998</v>
      </c>
      <c r="BG257" s="20">
        <v>587.91909999999996</v>
      </c>
      <c r="BH257" s="20">
        <v>637.73559999999998</v>
      </c>
      <c r="BI257" s="20">
        <v>5126.0027</v>
      </c>
      <c r="BJ257" s="21">
        <v>5763.7383</v>
      </c>
      <c r="BK257" s="20">
        <v>943.65509999999995</v>
      </c>
      <c r="BL257" s="20">
        <v>1500.8665000000001</v>
      </c>
      <c r="BM257" s="20">
        <v>8227.6257000000005</v>
      </c>
      <c r="BN257" s="21">
        <v>9728.4922000000006</v>
      </c>
      <c r="BO257" s="20">
        <v>1536.6280999999999</v>
      </c>
      <c r="BP257" s="20">
        <v>1709.3690999999999</v>
      </c>
      <c r="BQ257" s="20">
        <v>13397.6919</v>
      </c>
      <c r="BR257" s="21">
        <v>15107.061</v>
      </c>
      <c r="BS257" s="20">
        <v>0</v>
      </c>
      <c r="BT257" s="20">
        <v>0</v>
      </c>
      <c r="BU257" s="20">
        <v>0</v>
      </c>
      <c r="BV257" s="21">
        <v>0</v>
      </c>
      <c r="BW257" s="20">
        <f>VLOOKUP(A:A,[1]AssistancePivot!$1:$1048576,32,FALSE)</f>
        <v>0</v>
      </c>
      <c r="BX257" s="20">
        <f>VLOOKUP(A:A,[1]AssistancePivot!$1:$1048576,33,FALSE)</f>
        <v>0</v>
      </c>
      <c r="BY257" s="20">
        <f>VLOOKUP(A:A,[1]AssistancePivot!$1:$1048576,34,FALSE)</f>
        <v>0</v>
      </c>
      <c r="BZ257" s="20">
        <f>Table2[[#This Row],[Energy Tax Savings Through FY18]]+Table2[[#This Row],[Energy Tax Savings FY19 and After]]</f>
        <v>0</v>
      </c>
      <c r="CA257" s="20">
        <v>0</v>
      </c>
      <c r="CB257" s="20">
        <v>0</v>
      </c>
      <c r="CC257" s="20">
        <v>0</v>
      </c>
      <c r="CD257" s="21">
        <v>0</v>
      </c>
      <c r="CE257" s="20">
        <v>988.35059999999999</v>
      </c>
      <c r="CF257" s="20">
        <v>1113.5817</v>
      </c>
      <c r="CG257" s="20">
        <v>8617.3202999999994</v>
      </c>
      <c r="CH257" s="21">
        <v>9730.902</v>
      </c>
      <c r="CI257" s="20">
        <v>2524.9787000000001</v>
      </c>
      <c r="CJ257" s="20">
        <v>2822.9508000000001</v>
      </c>
      <c r="CK257" s="20">
        <v>22015.012200000001</v>
      </c>
      <c r="CL257" s="21">
        <v>24837.963</v>
      </c>
      <c r="CM257" s="20">
        <v>83.2423</v>
      </c>
      <c r="CN257" s="20">
        <v>394.77910000000003</v>
      </c>
      <c r="CO257" s="20">
        <v>725.78120000000001</v>
      </c>
      <c r="CP257" s="21">
        <v>1120.5603000000001</v>
      </c>
      <c r="CQ257" s="20">
        <v>0</v>
      </c>
      <c r="CR257" s="20">
        <v>0</v>
      </c>
      <c r="CS257" s="20">
        <v>0</v>
      </c>
      <c r="CT257" s="21">
        <v>0</v>
      </c>
      <c r="CU257" s="20">
        <v>0</v>
      </c>
      <c r="CV257" s="20">
        <v>0</v>
      </c>
      <c r="CW257" s="20">
        <v>0</v>
      </c>
      <c r="CX257" s="21">
        <v>0</v>
      </c>
      <c r="CY257" s="20">
        <v>83.2423</v>
      </c>
      <c r="CZ257" s="20">
        <v>394.77910000000003</v>
      </c>
      <c r="DA257" s="20">
        <v>725.78120000000001</v>
      </c>
      <c r="DB257" s="21">
        <v>1120.5603000000001</v>
      </c>
      <c r="DC257" s="20">
        <v>1659.0346</v>
      </c>
      <c r="DD257" s="20">
        <v>2623.8829999999998</v>
      </c>
      <c r="DE257" s="20">
        <v>14464.9406</v>
      </c>
      <c r="DF257" s="21">
        <v>17088.8236</v>
      </c>
      <c r="DG257" s="20">
        <v>1892.8415</v>
      </c>
      <c r="DH257" s="20">
        <v>2094.7134000000001</v>
      </c>
      <c r="DI257" s="20">
        <v>16503.478500000001</v>
      </c>
      <c r="DJ257" s="21">
        <v>18598.191900000002</v>
      </c>
      <c r="DK257" s="20">
        <v>3551.8761</v>
      </c>
      <c r="DL257" s="20">
        <v>4718.5964000000004</v>
      </c>
      <c r="DM257" s="20">
        <v>30968.419099999999</v>
      </c>
      <c r="DN257" s="20">
        <v>35687.015500000001</v>
      </c>
      <c r="DO257" s="20">
        <v>3468.6338000000001</v>
      </c>
      <c r="DP257" s="20">
        <v>4323.8172999999997</v>
      </c>
      <c r="DQ257" s="20">
        <v>30242.637900000002</v>
      </c>
      <c r="DR257" s="22">
        <v>34566.455200000004</v>
      </c>
      <c r="DS257" s="22">
        <v>0</v>
      </c>
      <c r="DT257" s="22">
        <v>0</v>
      </c>
      <c r="DU257" s="22">
        <v>0</v>
      </c>
      <c r="DV257" s="22">
        <v>0</v>
      </c>
      <c r="DW257" s="52">
        <v>0</v>
      </c>
      <c r="DX257" s="52">
        <v>0</v>
      </c>
      <c r="DY257" s="52">
        <v>304</v>
      </c>
      <c r="DZ257" s="52">
        <v>0</v>
      </c>
      <c r="EA257" s="52">
        <v>0</v>
      </c>
      <c r="EB257" s="52">
        <v>0</v>
      </c>
      <c r="EC257" s="52">
        <v>0</v>
      </c>
      <c r="ED257" s="52">
        <v>0</v>
      </c>
      <c r="EE257" s="52">
        <v>0</v>
      </c>
      <c r="EF257" s="52">
        <v>0</v>
      </c>
      <c r="EG257" s="52">
        <v>0</v>
      </c>
      <c r="EH257" s="52">
        <v>0</v>
      </c>
      <c r="EI257" s="52">
        <v>304</v>
      </c>
      <c r="EJ257" s="52">
        <v>0</v>
      </c>
      <c r="EK257" s="52">
        <v>0</v>
      </c>
    </row>
    <row r="258" spans="1:141" s="23" customFormat="1" x14ac:dyDescent="0.2">
      <c r="A258" s="31">
        <v>93388</v>
      </c>
      <c r="B258" s="13" t="s">
        <v>396</v>
      </c>
      <c r="C258" s="14" t="s">
        <v>881</v>
      </c>
      <c r="D258" s="14" t="s">
        <v>1112</v>
      </c>
      <c r="E258" s="34">
        <v>3</v>
      </c>
      <c r="F258" s="36">
        <v>1016</v>
      </c>
      <c r="G258" s="16">
        <v>36</v>
      </c>
      <c r="H258" s="41">
        <v>239148</v>
      </c>
      <c r="I258" s="41">
        <v>3279464</v>
      </c>
      <c r="J258" s="59" t="s">
        <v>2622</v>
      </c>
      <c r="K258" s="17" t="s">
        <v>1882</v>
      </c>
      <c r="L258" s="47" t="s">
        <v>2156</v>
      </c>
      <c r="M258" s="47" t="s">
        <v>1916</v>
      </c>
      <c r="N258" s="18">
        <v>401322000</v>
      </c>
      <c r="O258" s="13" t="str">
        <f>VLOOKUP(A:A,[1]ProjectInfoPivot!$1:$1048576,51,FALSE)</f>
        <v>Payment In Lieu Of Taxes, Sales Tax</v>
      </c>
      <c r="P258" s="54">
        <v>35</v>
      </c>
      <c r="Q258" s="54">
        <v>584</v>
      </c>
      <c r="R258" s="54">
        <v>3637</v>
      </c>
      <c r="S258" s="54">
        <v>0</v>
      </c>
      <c r="T258" s="54">
        <v>0</v>
      </c>
      <c r="U258" s="54">
        <v>4256</v>
      </c>
      <c r="V258" s="54">
        <v>4257</v>
      </c>
      <c r="W258" s="54">
        <v>0</v>
      </c>
      <c r="X258" s="54">
        <v>3827</v>
      </c>
      <c r="Y258" s="54">
        <v>4600</v>
      </c>
      <c r="Z258" s="54">
        <v>0</v>
      </c>
      <c r="AA258" s="54">
        <v>48</v>
      </c>
      <c r="AB258" s="54">
        <v>34</v>
      </c>
      <c r="AC258" s="54">
        <v>10</v>
      </c>
      <c r="AD258" s="54">
        <v>8</v>
      </c>
      <c r="AE258" s="54">
        <v>0</v>
      </c>
      <c r="AF258" s="54">
        <v>54</v>
      </c>
      <c r="AG258" s="54" t="s">
        <v>2480</v>
      </c>
      <c r="AH258" s="54" t="s">
        <v>2481</v>
      </c>
      <c r="AI258" s="20">
        <v>952.03219999999999</v>
      </c>
      <c r="AJ258" s="20">
        <v>93129.417300000001</v>
      </c>
      <c r="AK258" s="20">
        <v>152.4614</v>
      </c>
      <c r="AL258" s="20">
        <v>93281.878700000001</v>
      </c>
      <c r="AM258" s="20">
        <v>2819.7732000000001</v>
      </c>
      <c r="AN258" s="20">
        <v>107569.2792</v>
      </c>
      <c r="AO258" s="20">
        <v>451.56740000000002</v>
      </c>
      <c r="AP258" s="21">
        <v>108020.8466</v>
      </c>
      <c r="AQ258" s="20">
        <v>0</v>
      </c>
      <c r="AR258" s="20">
        <v>0</v>
      </c>
      <c r="AS258" s="20">
        <v>0</v>
      </c>
      <c r="AT258" s="21">
        <v>0</v>
      </c>
      <c r="AU258" s="20">
        <v>2329.7761999999998</v>
      </c>
      <c r="AV258" s="20">
        <v>-7395.5388000000003</v>
      </c>
      <c r="AW258" s="20">
        <v>0</v>
      </c>
      <c r="AX258" s="21">
        <v>-7395.5388000000003</v>
      </c>
      <c r="AY258" s="20">
        <v>0</v>
      </c>
      <c r="AZ258" s="20">
        <v>0</v>
      </c>
      <c r="BA258" s="20">
        <v>0</v>
      </c>
      <c r="BB258" s="21">
        <v>0</v>
      </c>
      <c r="BC258" s="20">
        <v>12802.8292</v>
      </c>
      <c r="BD258" s="20">
        <v>189532.29449999999</v>
      </c>
      <c r="BE258" s="20">
        <v>2050.2855</v>
      </c>
      <c r="BF258" s="21">
        <v>191582.58</v>
      </c>
      <c r="BG258" s="20">
        <v>23776.682799999999</v>
      </c>
      <c r="BH258" s="20">
        <v>351988.5465</v>
      </c>
      <c r="BI258" s="20">
        <v>3807.6729999999998</v>
      </c>
      <c r="BJ258" s="21">
        <v>355796.21950000001</v>
      </c>
      <c r="BK258" s="20">
        <v>38021.5412</v>
      </c>
      <c r="BL258" s="20">
        <v>749615.07629999996</v>
      </c>
      <c r="BM258" s="20">
        <v>6461.9872999999998</v>
      </c>
      <c r="BN258" s="21">
        <v>756077.06359999999</v>
      </c>
      <c r="BO258" s="20">
        <v>48251.322999999997</v>
      </c>
      <c r="BP258" s="20">
        <v>688863.1581</v>
      </c>
      <c r="BQ258" s="20">
        <v>7727.1190999999999</v>
      </c>
      <c r="BR258" s="21">
        <v>696590.27720000001</v>
      </c>
      <c r="BS258" s="20">
        <v>1588.7075</v>
      </c>
      <c r="BT258" s="20">
        <v>10728.7088</v>
      </c>
      <c r="BU258" s="20">
        <v>21476.885200000001</v>
      </c>
      <c r="BV258" s="21">
        <v>32205.594000000001</v>
      </c>
      <c r="BW258" s="20">
        <f>VLOOKUP(A:A,[1]AssistancePivot!$1:$1048576,32,FALSE)</f>
        <v>0</v>
      </c>
      <c r="BX258" s="20">
        <f>VLOOKUP(A:A,[1]AssistancePivot!$1:$1048576,33,FALSE)</f>
        <v>0</v>
      </c>
      <c r="BY258" s="20">
        <f>VLOOKUP(A:A,[1]AssistancePivot!$1:$1048576,34,FALSE)</f>
        <v>0</v>
      </c>
      <c r="BZ258" s="20">
        <f>Table2[[#This Row],[Energy Tax Savings Through FY18]]+Table2[[#This Row],[Energy Tax Savings FY19 and After]]</f>
        <v>0</v>
      </c>
      <c r="CA258" s="20">
        <v>0</v>
      </c>
      <c r="CB258" s="20">
        <v>0</v>
      </c>
      <c r="CC258" s="20">
        <v>0</v>
      </c>
      <c r="CD258" s="21">
        <v>0</v>
      </c>
      <c r="CE258" s="20">
        <v>35717.714500000002</v>
      </c>
      <c r="CF258" s="20">
        <v>600480.60580000002</v>
      </c>
      <c r="CG258" s="20">
        <v>5719.9475000000002</v>
      </c>
      <c r="CH258" s="21">
        <v>606200.55330000003</v>
      </c>
      <c r="CI258" s="20">
        <v>82380.33</v>
      </c>
      <c r="CJ258" s="20">
        <v>1278615.0551</v>
      </c>
      <c r="CK258" s="20">
        <v>-8029.8185999999996</v>
      </c>
      <c r="CL258" s="21">
        <v>1270585.2364999999</v>
      </c>
      <c r="CM258" s="20">
        <v>3918.4837000000002</v>
      </c>
      <c r="CN258" s="20">
        <v>3333.17</v>
      </c>
      <c r="CO258" s="20">
        <v>21476.885200000001</v>
      </c>
      <c r="CP258" s="21">
        <v>24810.055200000003</v>
      </c>
      <c r="CQ258" s="20">
        <v>0</v>
      </c>
      <c r="CR258" s="20">
        <v>0</v>
      </c>
      <c r="CS258" s="20">
        <v>0</v>
      </c>
      <c r="CT258" s="21">
        <v>0</v>
      </c>
      <c r="CU258" s="20">
        <v>0</v>
      </c>
      <c r="CV258" s="20">
        <v>0</v>
      </c>
      <c r="CW258" s="20">
        <v>0</v>
      </c>
      <c r="CX258" s="21">
        <v>0</v>
      </c>
      <c r="CY258" s="20">
        <v>3918.4837000000002</v>
      </c>
      <c r="CZ258" s="20">
        <v>3333.17</v>
      </c>
      <c r="DA258" s="20">
        <v>21476.885200000001</v>
      </c>
      <c r="DB258" s="21">
        <v>24810.055200000003</v>
      </c>
      <c r="DC258" s="20">
        <v>52023.128400000001</v>
      </c>
      <c r="DD258" s="20">
        <v>889561.85459999996</v>
      </c>
      <c r="DE258" s="20">
        <v>8331.1478999999999</v>
      </c>
      <c r="DF258" s="21">
        <v>897893.00249999994</v>
      </c>
      <c r="DG258" s="20">
        <v>72297.226500000004</v>
      </c>
      <c r="DH258" s="20">
        <v>1142001.4468</v>
      </c>
      <c r="DI258" s="20">
        <v>11577.906000000001</v>
      </c>
      <c r="DJ258" s="21">
        <v>1153579.3528</v>
      </c>
      <c r="DK258" s="20">
        <v>124320.35490000001</v>
      </c>
      <c r="DL258" s="20">
        <v>2031563.3014</v>
      </c>
      <c r="DM258" s="20">
        <v>19909.053899999999</v>
      </c>
      <c r="DN258" s="20">
        <v>2051472.3552999999</v>
      </c>
      <c r="DO258" s="20">
        <v>120401.87119999999</v>
      </c>
      <c r="DP258" s="20">
        <v>2028230.1314000001</v>
      </c>
      <c r="DQ258" s="20">
        <v>-1567.8313000000001</v>
      </c>
      <c r="DR258" s="22">
        <v>2026662.3001000001</v>
      </c>
      <c r="DS258" s="22">
        <v>0</v>
      </c>
      <c r="DT258" s="22">
        <v>0</v>
      </c>
      <c r="DU258" s="22">
        <v>0</v>
      </c>
      <c r="DV258" s="22">
        <v>0</v>
      </c>
      <c r="DW258" s="52">
        <v>0</v>
      </c>
      <c r="DX258" s="52">
        <v>0</v>
      </c>
      <c r="DY258" s="52">
        <v>0</v>
      </c>
      <c r="DZ258" s="52">
        <v>4256</v>
      </c>
      <c r="EA258" s="52">
        <v>0</v>
      </c>
      <c r="EB258" s="52">
        <v>0</v>
      </c>
      <c r="EC258" s="52">
        <v>0</v>
      </c>
      <c r="ED258" s="52">
        <v>4256</v>
      </c>
      <c r="EE258" s="52">
        <v>0</v>
      </c>
      <c r="EF258" s="52">
        <v>0</v>
      </c>
      <c r="EG258" s="52">
        <v>0</v>
      </c>
      <c r="EH258" s="52">
        <v>100</v>
      </c>
      <c r="EI258" s="52">
        <v>4256</v>
      </c>
      <c r="EJ258" s="52">
        <v>4256</v>
      </c>
      <c r="EK258" s="52">
        <v>100</v>
      </c>
    </row>
    <row r="259" spans="1:141" s="23" customFormat="1" x14ac:dyDescent="0.2">
      <c r="A259" s="31">
        <v>93389</v>
      </c>
      <c r="B259" s="13" t="s">
        <v>397</v>
      </c>
      <c r="C259" s="14" t="s">
        <v>882</v>
      </c>
      <c r="D259" s="14" t="s">
        <v>1109</v>
      </c>
      <c r="E259" s="34">
        <v>33</v>
      </c>
      <c r="F259" s="36">
        <v>2059</v>
      </c>
      <c r="G259" s="16">
        <v>1</v>
      </c>
      <c r="H259" s="41">
        <v>144872</v>
      </c>
      <c r="I259" s="41">
        <v>1788709</v>
      </c>
      <c r="J259" s="59" t="s">
        <v>2623</v>
      </c>
      <c r="K259" s="17" t="s">
        <v>1882</v>
      </c>
      <c r="L259" s="47" t="s">
        <v>2157</v>
      </c>
      <c r="M259" s="47" t="s">
        <v>2158</v>
      </c>
      <c r="N259" s="18">
        <v>0</v>
      </c>
      <c r="O259" s="13" t="str">
        <f>VLOOKUP(A:A,[1]ProjectInfoPivot!$1:$1048576,51,FALSE)</f>
        <v>Payment In Lieu Of Taxes, Sales Tax</v>
      </c>
      <c r="P259" s="54">
        <v>45</v>
      </c>
      <c r="Q259" s="54">
        <v>0</v>
      </c>
      <c r="R259" s="54">
        <v>4677</v>
      </c>
      <c r="S259" s="54">
        <v>0</v>
      </c>
      <c r="T259" s="54">
        <v>1218</v>
      </c>
      <c r="U259" s="54">
        <v>5940</v>
      </c>
      <c r="V259" s="54">
        <v>4910</v>
      </c>
      <c r="W259" s="54">
        <v>0</v>
      </c>
      <c r="X259" s="54">
        <v>4500</v>
      </c>
      <c r="Y259" s="54">
        <v>5000</v>
      </c>
      <c r="Z259" s="54">
        <v>1450</v>
      </c>
      <c r="AA259" s="54">
        <v>85</v>
      </c>
      <c r="AB259" s="54">
        <v>0</v>
      </c>
      <c r="AC259" s="54">
        <v>2</v>
      </c>
      <c r="AD259" s="54">
        <v>2</v>
      </c>
      <c r="AE259" s="54">
        <v>11</v>
      </c>
      <c r="AF259" s="54">
        <v>51</v>
      </c>
      <c r="AG259" s="54" t="s">
        <v>2480</v>
      </c>
      <c r="AH259" s="54" t="s">
        <v>2481</v>
      </c>
      <c r="AI259" s="20">
        <v>4103.5204000000003</v>
      </c>
      <c r="AJ259" s="20">
        <v>22078.871999999999</v>
      </c>
      <c r="AK259" s="20">
        <v>3034.3717000000001</v>
      </c>
      <c r="AL259" s="20">
        <v>25113.243699999999</v>
      </c>
      <c r="AM259" s="20">
        <v>7620.8236999999999</v>
      </c>
      <c r="AN259" s="20">
        <v>57923.088000000003</v>
      </c>
      <c r="AO259" s="20">
        <v>5635.2618000000002</v>
      </c>
      <c r="AP259" s="21">
        <v>63558.349800000004</v>
      </c>
      <c r="AQ259" s="20">
        <v>0</v>
      </c>
      <c r="AR259" s="20">
        <v>6600</v>
      </c>
      <c r="AS259" s="20">
        <v>0</v>
      </c>
      <c r="AT259" s="21">
        <v>6600</v>
      </c>
      <c r="AU259" s="20">
        <v>0</v>
      </c>
      <c r="AV259" s="20">
        <v>22247.1266</v>
      </c>
      <c r="AW259" s="20">
        <v>0</v>
      </c>
      <c r="AX259" s="21">
        <v>22247.1266</v>
      </c>
      <c r="AY259" s="20">
        <v>0</v>
      </c>
      <c r="AZ259" s="20">
        <v>0</v>
      </c>
      <c r="BA259" s="20">
        <v>0</v>
      </c>
      <c r="BB259" s="21">
        <v>0</v>
      </c>
      <c r="BC259" s="20">
        <v>21690.202700000002</v>
      </c>
      <c r="BD259" s="20">
        <v>145895.5956</v>
      </c>
      <c r="BE259" s="20">
        <v>16038.9449</v>
      </c>
      <c r="BF259" s="21">
        <v>161934.5405</v>
      </c>
      <c r="BG259" s="20">
        <v>40281.805099999998</v>
      </c>
      <c r="BH259" s="20">
        <v>270948.96350000001</v>
      </c>
      <c r="BI259" s="20">
        <v>29786.612099999998</v>
      </c>
      <c r="BJ259" s="21">
        <v>300735.57559999998</v>
      </c>
      <c r="BK259" s="20">
        <v>73696.351899999994</v>
      </c>
      <c r="BL259" s="20">
        <v>481199.39250000002</v>
      </c>
      <c r="BM259" s="20">
        <v>54495.190499999997</v>
      </c>
      <c r="BN259" s="21">
        <v>535694.58299999998</v>
      </c>
      <c r="BO259" s="20">
        <v>86257.763099999996</v>
      </c>
      <c r="BP259" s="20">
        <v>978517.31409999996</v>
      </c>
      <c r="BQ259" s="20">
        <v>63783.798300000002</v>
      </c>
      <c r="BR259" s="21">
        <v>1042301.1124</v>
      </c>
      <c r="BS259" s="20">
        <v>458.12529999999998</v>
      </c>
      <c r="BT259" s="20">
        <v>18876.234400000001</v>
      </c>
      <c r="BU259" s="20">
        <v>32923.765599999999</v>
      </c>
      <c r="BV259" s="21">
        <v>51800</v>
      </c>
      <c r="BW259" s="20">
        <f>VLOOKUP(A:A,[1]AssistancePivot!$1:$1048576,32,FALSE)</f>
        <v>0</v>
      </c>
      <c r="BX259" s="20">
        <f>VLOOKUP(A:A,[1]AssistancePivot!$1:$1048576,33,FALSE)</f>
        <v>0</v>
      </c>
      <c r="BY259" s="20">
        <f>VLOOKUP(A:A,[1]AssistancePivot!$1:$1048576,34,FALSE)</f>
        <v>0</v>
      </c>
      <c r="BZ259" s="20">
        <f>Table2[[#This Row],[Energy Tax Savings Through FY18]]+Table2[[#This Row],[Energy Tax Savings FY19 and After]]</f>
        <v>0</v>
      </c>
      <c r="CA259" s="20">
        <v>0</v>
      </c>
      <c r="CB259" s="20">
        <v>0</v>
      </c>
      <c r="CC259" s="20">
        <v>0</v>
      </c>
      <c r="CD259" s="21">
        <v>0</v>
      </c>
      <c r="CE259" s="20">
        <v>72630.745699999999</v>
      </c>
      <c r="CF259" s="20">
        <v>533945.62800000003</v>
      </c>
      <c r="CG259" s="20">
        <v>53707.222000000002</v>
      </c>
      <c r="CH259" s="21">
        <v>587652.85</v>
      </c>
      <c r="CI259" s="20">
        <v>158430.3835</v>
      </c>
      <c r="CJ259" s="20">
        <v>1493586.7076999999</v>
      </c>
      <c r="CK259" s="20">
        <v>84567.254700000005</v>
      </c>
      <c r="CL259" s="21">
        <v>1578153.9623999998</v>
      </c>
      <c r="CM259" s="20">
        <v>458.12529999999998</v>
      </c>
      <c r="CN259" s="20">
        <v>41123.360999999997</v>
      </c>
      <c r="CO259" s="20">
        <v>32923.765599999999</v>
      </c>
      <c r="CP259" s="21">
        <v>74047.126599999989</v>
      </c>
      <c r="CQ259" s="20">
        <v>0</v>
      </c>
      <c r="CR259" s="20">
        <v>218.81379999999999</v>
      </c>
      <c r="CS259" s="20">
        <v>0</v>
      </c>
      <c r="CT259" s="21">
        <v>218.81379999999999</v>
      </c>
      <c r="CU259" s="20">
        <v>0</v>
      </c>
      <c r="CV259" s="20">
        <v>0</v>
      </c>
      <c r="CW259" s="20">
        <v>0</v>
      </c>
      <c r="CX259" s="21">
        <v>0</v>
      </c>
      <c r="CY259" s="20">
        <v>458.12529999999998</v>
      </c>
      <c r="CZ259" s="20">
        <v>40904.547200000001</v>
      </c>
      <c r="DA259" s="20">
        <v>32923.765599999999</v>
      </c>
      <c r="DB259" s="21">
        <v>73828.3128</v>
      </c>
      <c r="DC259" s="20">
        <v>97982.107199999999</v>
      </c>
      <c r="DD259" s="20">
        <v>1065119.2741</v>
      </c>
      <c r="DE259" s="20">
        <v>72453.431800000006</v>
      </c>
      <c r="DF259" s="21">
        <v>1137572.7058999999</v>
      </c>
      <c r="DG259" s="20">
        <v>134602.75349999999</v>
      </c>
      <c r="DH259" s="20">
        <v>950790.18709999998</v>
      </c>
      <c r="DI259" s="20">
        <v>99532.778999999995</v>
      </c>
      <c r="DJ259" s="21">
        <v>1050322.9661000001</v>
      </c>
      <c r="DK259" s="20">
        <v>232584.86069999999</v>
      </c>
      <c r="DL259" s="20">
        <v>2015909.4612</v>
      </c>
      <c r="DM259" s="20">
        <v>171986.2108</v>
      </c>
      <c r="DN259" s="20">
        <v>2187895.6720000003</v>
      </c>
      <c r="DO259" s="20">
        <v>232126.73540000001</v>
      </c>
      <c r="DP259" s="20">
        <v>1975004.9140000001</v>
      </c>
      <c r="DQ259" s="20">
        <v>139062.44519999999</v>
      </c>
      <c r="DR259" s="22">
        <v>2114067.3592000003</v>
      </c>
      <c r="DS259" s="22">
        <v>0</v>
      </c>
      <c r="DT259" s="22">
        <v>0</v>
      </c>
      <c r="DU259" s="22">
        <v>0</v>
      </c>
      <c r="DV259" s="22">
        <v>0</v>
      </c>
      <c r="DW259" s="52">
        <v>0</v>
      </c>
      <c r="DX259" s="52">
        <v>0</v>
      </c>
      <c r="DY259" s="52">
        <v>0</v>
      </c>
      <c r="DZ259" s="52">
        <v>0</v>
      </c>
      <c r="EA259" s="52">
        <v>0</v>
      </c>
      <c r="EB259" s="52">
        <v>0</v>
      </c>
      <c r="EC259" s="52">
        <v>0</v>
      </c>
      <c r="ED259" s="52">
        <v>0</v>
      </c>
      <c r="EE259" s="52">
        <v>0</v>
      </c>
      <c r="EF259" s="52">
        <v>0</v>
      </c>
      <c r="EG259" s="52">
        <v>0</v>
      </c>
      <c r="EH259" s="52">
        <v>0</v>
      </c>
      <c r="EI259" s="52">
        <v>0</v>
      </c>
      <c r="EJ259" s="52">
        <v>0</v>
      </c>
      <c r="EK259" s="52"/>
    </row>
    <row r="260" spans="1:141" s="23" customFormat="1" x14ac:dyDescent="0.2">
      <c r="A260" s="31">
        <v>93391</v>
      </c>
      <c r="B260" s="13" t="s">
        <v>398</v>
      </c>
      <c r="C260" s="14" t="s">
        <v>883</v>
      </c>
      <c r="D260" s="14" t="s">
        <v>1111</v>
      </c>
      <c r="E260" s="34">
        <v>15</v>
      </c>
      <c r="F260" s="36">
        <v>4428</v>
      </c>
      <c r="G260" s="16">
        <v>34</v>
      </c>
      <c r="H260" s="41">
        <v>308600</v>
      </c>
      <c r="I260" s="41">
        <v>1034841</v>
      </c>
      <c r="J260" s="59" t="s">
        <v>2526</v>
      </c>
      <c r="K260" s="17" t="s">
        <v>1889</v>
      </c>
      <c r="L260" s="47" t="s">
        <v>2159</v>
      </c>
      <c r="M260" s="47" t="s">
        <v>2160</v>
      </c>
      <c r="N260" s="18">
        <v>6525000</v>
      </c>
      <c r="O260" s="13" t="str">
        <f>VLOOKUP(A:A,[1]ProjectInfoPivot!$1:$1048576,51,FALSE)</f>
        <v>Tax Exempt Bonds</v>
      </c>
      <c r="P260" s="54">
        <v>11</v>
      </c>
      <c r="Q260" s="54">
        <v>0</v>
      </c>
      <c r="R260" s="54">
        <v>102</v>
      </c>
      <c r="S260" s="54">
        <v>0</v>
      </c>
      <c r="T260" s="54">
        <v>0</v>
      </c>
      <c r="U260" s="54">
        <v>113</v>
      </c>
      <c r="V260" s="54">
        <v>107</v>
      </c>
      <c r="W260" s="54">
        <v>0</v>
      </c>
      <c r="X260" s="54">
        <v>0</v>
      </c>
      <c r="Y260" s="54">
        <v>145</v>
      </c>
      <c r="Z260" s="54">
        <v>145</v>
      </c>
      <c r="AA260" s="54">
        <v>0</v>
      </c>
      <c r="AB260" s="54">
        <v>0</v>
      </c>
      <c r="AC260" s="54">
        <v>0</v>
      </c>
      <c r="AD260" s="54">
        <v>0</v>
      </c>
      <c r="AE260" s="54">
        <v>0</v>
      </c>
      <c r="AF260" s="54">
        <v>81</v>
      </c>
      <c r="AG260" s="54" t="s">
        <v>2480</v>
      </c>
      <c r="AH260" s="54" t="s">
        <v>2481</v>
      </c>
      <c r="AI260" s="20">
        <v>0</v>
      </c>
      <c r="AJ260" s="20">
        <v>0</v>
      </c>
      <c r="AK260" s="20">
        <v>0</v>
      </c>
      <c r="AL260" s="20">
        <v>0</v>
      </c>
      <c r="AM260" s="20">
        <v>0</v>
      </c>
      <c r="AN260" s="20">
        <v>0</v>
      </c>
      <c r="AO260" s="20">
        <v>0</v>
      </c>
      <c r="AP260" s="21">
        <v>0</v>
      </c>
      <c r="AQ260" s="20">
        <v>0</v>
      </c>
      <c r="AR260" s="20">
        <v>0</v>
      </c>
      <c r="AS260" s="20">
        <v>0</v>
      </c>
      <c r="AT260" s="21">
        <v>0</v>
      </c>
      <c r="AU260" s="20">
        <v>0</v>
      </c>
      <c r="AV260" s="20">
        <v>0</v>
      </c>
      <c r="AW260" s="20">
        <v>0</v>
      </c>
      <c r="AX260" s="21">
        <v>0</v>
      </c>
      <c r="AY260" s="20">
        <v>0</v>
      </c>
      <c r="AZ260" s="20">
        <v>0</v>
      </c>
      <c r="BA260" s="20">
        <v>0</v>
      </c>
      <c r="BB260" s="21">
        <v>0</v>
      </c>
      <c r="BC260" s="20">
        <v>53.6492</v>
      </c>
      <c r="BD260" s="20">
        <v>1112.6221</v>
      </c>
      <c r="BE260" s="20">
        <v>90.453500000000005</v>
      </c>
      <c r="BF260" s="21">
        <v>1203.0756000000001</v>
      </c>
      <c r="BG260" s="20">
        <v>99.634299999999996</v>
      </c>
      <c r="BH260" s="20">
        <v>2066.2982999999999</v>
      </c>
      <c r="BI260" s="20">
        <v>167.98509999999999</v>
      </c>
      <c r="BJ260" s="21">
        <v>2234.2833999999998</v>
      </c>
      <c r="BK260" s="20">
        <v>153.2835</v>
      </c>
      <c r="BL260" s="20">
        <v>3178.9204</v>
      </c>
      <c r="BM260" s="20">
        <v>258.43860000000001</v>
      </c>
      <c r="BN260" s="21">
        <v>3437.3589999999999</v>
      </c>
      <c r="BO260" s="20">
        <v>139.0729</v>
      </c>
      <c r="BP260" s="20">
        <v>3290.8463000000002</v>
      </c>
      <c r="BQ260" s="20">
        <v>234.47890000000001</v>
      </c>
      <c r="BR260" s="21">
        <v>3525.3252000000002</v>
      </c>
      <c r="BS260" s="20">
        <v>0</v>
      </c>
      <c r="BT260" s="20">
        <v>0</v>
      </c>
      <c r="BU260" s="20">
        <v>0</v>
      </c>
      <c r="BV260" s="21">
        <v>0</v>
      </c>
      <c r="BW260" s="20">
        <f>VLOOKUP(A:A,[1]AssistancePivot!$1:$1048576,32,FALSE)</f>
        <v>0</v>
      </c>
      <c r="BX260" s="20">
        <f>VLOOKUP(A:A,[1]AssistancePivot!$1:$1048576,33,FALSE)</f>
        <v>0</v>
      </c>
      <c r="BY260" s="20">
        <f>VLOOKUP(A:A,[1]AssistancePivot!$1:$1048576,34,FALSE)</f>
        <v>0</v>
      </c>
      <c r="BZ260" s="20">
        <f>Table2[[#This Row],[Energy Tax Savings Through FY18]]+Table2[[#This Row],[Energy Tax Savings FY19 and After]]</f>
        <v>0</v>
      </c>
      <c r="CA260" s="20">
        <v>1.2103999999999999</v>
      </c>
      <c r="CB260" s="20">
        <v>49.069499999999998</v>
      </c>
      <c r="CC260" s="20">
        <v>1.6930000000000001</v>
      </c>
      <c r="CD260" s="21">
        <v>50.762499999999996</v>
      </c>
      <c r="CE260" s="20">
        <v>163.0394</v>
      </c>
      <c r="CF260" s="20">
        <v>4134.3567000000003</v>
      </c>
      <c r="CG260" s="20">
        <v>274.88709999999998</v>
      </c>
      <c r="CH260" s="21">
        <v>4409.2438000000002</v>
      </c>
      <c r="CI260" s="20">
        <v>300.90190000000001</v>
      </c>
      <c r="CJ260" s="20">
        <v>7376.1334999999999</v>
      </c>
      <c r="CK260" s="20">
        <v>507.673</v>
      </c>
      <c r="CL260" s="21">
        <v>7883.8064999999997</v>
      </c>
      <c r="CM260" s="20">
        <v>1.2103999999999999</v>
      </c>
      <c r="CN260" s="20">
        <v>49.069499999999998</v>
      </c>
      <c r="CO260" s="20">
        <v>1.6930000000000001</v>
      </c>
      <c r="CP260" s="21">
        <v>50.762499999999996</v>
      </c>
      <c r="CQ260" s="20">
        <v>0</v>
      </c>
      <c r="CR260" s="20">
        <v>0</v>
      </c>
      <c r="CS260" s="20">
        <v>0</v>
      </c>
      <c r="CT260" s="21">
        <v>0</v>
      </c>
      <c r="CU260" s="20">
        <v>0</v>
      </c>
      <c r="CV260" s="20">
        <v>0</v>
      </c>
      <c r="CW260" s="20">
        <v>0</v>
      </c>
      <c r="CX260" s="21">
        <v>0</v>
      </c>
      <c r="CY260" s="20">
        <v>1.2103999999999999</v>
      </c>
      <c r="CZ260" s="20">
        <v>49.069499999999998</v>
      </c>
      <c r="DA260" s="20">
        <v>1.6930000000000001</v>
      </c>
      <c r="DB260" s="21">
        <v>50.762499999999996</v>
      </c>
      <c r="DC260" s="20">
        <v>139.0729</v>
      </c>
      <c r="DD260" s="20">
        <v>3290.8463000000002</v>
      </c>
      <c r="DE260" s="20">
        <v>234.47890000000001</v>
      </c>
      <c r="DF260" s="21">
        <v>3525.3252000000002</v>
      </c>
      <c r="DG260" s="20">
        <v>316.3229</v>
      </c>
      <c r="DH260" s="20">
        <v>7313.2771000000002</v>
      </c>
      <c r="DI260" s="20">
        <v>533.32569999999998</v>
      </c>
      <c r="DJ260" s="21">
        <v>7846.6028000000006</v>
      </c>
      <c r="DK260" s="20">
        <v>455.39580000000001</v>
      </c>
      <c r="DL260" s="20">
        <v>10604.1234</v>
      </c>
      <c r="DM260" s="20">
        <v>767.80460000000005</v>
      </c>
      <c r="DN260" s="20">
        <v>11371.928</v>
      </c>
      <c r="DO260" s="20">
        <v>454.18540000000002</v>
      </c>
      <c r="DP260" s="20">
        <v>10555.053900000001</v>
      </c>
      <c r="DQ260" s="20">
        <v>766.11159999999995</v>
      </c>
      <c r="DR260" s="22">
        <v>11321.165500000001</v>
      </c>
      <c r="DS260" s="22">
        <v>0</v>
      </c>
      <c r="DT260" s="22">
        <v>0</v>
      </c>
      <c r="DU260" s="22">
        <v>0</v>
      </c>
      <c r="DV260" s="22">
        <v>0</v>
      </c>
      <c r="DW260" s="52">
        <v>0</v>
      </c>
      <c r="DX260" s="52">
        <v>0</v>
      </c>
      <c r="DY260" s="52">
        <v>0</v>
      </c>
      <c r="DZ260" s="52">
        <v>102</v>
      </c>
      <c r="EA260" s="52">
        <v>0</v>
      </c>
      <c r="EB260" s="52">
        <v>0</v>
      </c>
      <c r="EC260" s="52">
        <v>0</v>
      </c>
      <c r="ED260" s="52">
        <v>102</v>
      </c>
      <c r="EE260" s="52">
        <v>0</v>
      </c>
      <c r="EF260" s="52">
        <v>0</v>
      </c>
      <c r="EG260" s="52">
        <v>0</v>
      </c>
      <c r="EH260" s="52">
        <v>100</v>
      </c>
      <c r="EI260" s="52">
        <v>102</v>
      </c>
      <c r="EJ260" s="52">
        <v>102</v>
      </c>
      <c r="EK260" s="52">
        <v>100</v>
      </c>
    </row>
    <row r="261" spans="1:141" s="23" customFormat="1" x14ac:dyDescent="0.2">
      <c r="A261" s="31">
        <v>93397</v>
      </c>
      <c r="B261" s="13" t="s">
        <v>399</v>
      </c>
      <c r="C261" s="14" t="s">
        <v>884</v>
      </c>
      <c r="D261" s="14" t="s">
        <v>1109</v>
      </c>
      <c r="E261" s="34">
        <v>33</v>
      </c>
      <c r="F261" s="36">
        <v>239</v>
      </c>
      <c r="G261" s="16">
        <v>1</v>
      </c>
      <c r="H261" s="41">
        <v>45780</v>
      </c>
      <c r="I261" s="41">
        <v>725991</v>
      </c>
      <c r="J261" s="59" t="s">
        <v>2624</v>
      </c>
      <c r="K261" s="17" t="s">
        <v>1857</v>
      </c>
      <c r="L261" s="47" t="s">
        <v>2161</v>
      </c>
      <c r="M261" s="47" t="s">
        <v>2162</v>
      </c>
      <c r="N261" s="18">
        <v>107409000</v>
      </c>
      <c r="O261" s="13" t="str">
        <f>VLOOKUP(A:A,[1]ProjectInfoPivot!$1:$1048576,51,FALSE)</f>
        <v>Tax Exempt Bonds</v>
      </c>
      <c r="P261" s="54">
        <v>72</v>
      </c>
      <c r="Q261" s="54">
        <v>42</v>
      </c>
      <c r="R261" s="54">
        <v>1411</v>
      </c>
      <c r="S261" s="54">
        <v>106</v>
      </c>
      <c r="T261" s="54">
        <v>3</v>
      </c>
      <c r="U261" s="54">
        <v>1634</v>
      </c>
      <c r="V261" s="54">
        <v>1577</v>
      </c>
      <c r="W261" s="54">
        <v>0</v>
      </c>
      <c r="X261" s="54">
        <v>0</v>
      </c>
      <c r="Y261" s="54">
        <v>0</v>
      </c>
      <c r="Z261" s="54">
        <v>1837</v>
      </c>
      <c r="AA261" s="54">
        <v>0</v>
      </c>
      <c r="AB261" s="54">
        <v>0</v>
      </c>
      <c r="AC261" s="54">
        <v>0</v>
      </c>
      <c r="AD261" s="54">
        <v>0</v>
      </c>
      <c r="AE261" s="54">
        <v>0</v>
      </c>
      <c r="AF261" s="54">
        <v>54</v>
      </c>
      <c r="AG261" s="54" t="s">
        <v>2480</v>
      </c>
      <c r="AH261" s="54" t="s">
        <v>2481</v>
      </c>
      <c r="AI261" s="20">
        <v>2219.7519000000002</v>
      </c>
      <c r="AJ261" s="20">
        <v>2907.5140000000001</v>
      </c>
      <c r="AK261" s="20">
        <v>564.09640000000002</v>
      </c>
      <c r="AL261" s="20">
        <v>3471.6104</v>
      </c>
      <c r="AM261" s="20">
        <v>4122.3964999999998</v>
      </c>
      <c r="AN261" s="20">
        <v>11027.885</v>
      </c>
      <c r="AO261" s="20">
        <v>1047.6076</v>
      </c>
      <c r="AP261" s="21">
        <v>12075.4926</v>
      </c>
      <c r="AQ261" s="20">
        <v>0</v>
      </c>
      <c r="AR261" s="20">
        <v>1194.5</v>
      </c>
      <c r="AS261" s="20">
        <v>0</v>
      </c>
      <c r="AT261" s="21">
        <v>1194.5</v>
      </c>
      <c r="AU261" s="20">
        <v>0</v>
      </c>
      <c r="AV261" s="20">
        <v>0</v>
      </c>
      <c r="AW261" s="20">
        <v>0</v>
      </c>
      <c r="AX261" s="21">
        <v>0</v>
      </c>
      <c r="AY261" s="20">
        <v>0</v>
      </c>
      <c r="AZ261" s="20">
        <v>0</v>
      </c>
      <c r="BA261" s="20">
        <v>0</v>
      </c>
      <c r="BB261" s="21">
        <v>0</v>
      </c>
      <c r="BC261" s="20">
        <v>4303.6104999999998</v>
      </c>
      <c r="BD261" s="20">
        <v>14908.3411</v>
      </c>
      <c r="BE261" s="20">
        <v>1093.6587999999999</v>
      </c>
      <c r="BF261" s="21">
        <v>16001.999899999999</v>
      </c>
      <c r="BG261" s="20">
        <v>7992.4195</v>
      </c>
      <c r="BH261" s="20">
        <v>27686.919000000002</v>
      </c>
      <c r="BI261" s="20">
        <v>2031.0806</v>
      </c>
      <c r="BJ261" s="21">
        <v>29717.999600000003</v>
      </c>
      <c r="BK261" s="20">
        <v>18638.178400000001</v>
      </c>
      <c r="BL261" s="20">
        <v>57725.159099999997</v>
      </c>
      <c r="BM261" s="20">
        <v>4736.4434000000001</v>
      </c>
      <c r="BN261" s="21">
        <v>62461.602499999994</v>
      </c>
      <c r="BO261" s="20">
        <v>13700.6468</v>
      </c>
      <c r="BP261" s="20">
        <v>67520.320300000007</v>
      </c>
      <c r="BQ261" s="20">
        <v>3481.6887000000002</v>
      </c>
      <c r="BR261" s="21">
        <v>71002.009000000005</v>
      </c>
      <c r="BS261" s="20">
        <v>0</v>
      </c>
      <c r="BT261" s="20">
        <v>0</v>
      </c>
      <c r="BU261" s="20">
        <v>0</v>
      </c>
      <c r="BV261" s="21">
        <v>0</v>
      </c>
      <c r="BW261" s="20">
        <f>VLOOKUP(A:A,[1]AssistancePivot!$1:$1048576,32,FALSE)</f>
        <v>0</v>
      </c>
      <c r="BX261" s="20">
        <f>VLOOKUP(A:A,[1]AssistancePivot!$1:$1048576,33,FALSE)</f>
        <v>0</v>
      </c>
      <c r="BY261" s="20">
        <f>VLOOKUP(A:A,[1]AssistancePivot!$1:$1048576,34,FALSE)</f>
        <v>0</v>
      </c>
      <c r="BZ261" s="20">
        <f>Table2[[#This Row],[Energy Tax Savings Through FY18]]+Table2[[#This Row],[Energy Tax Savings FY19 and After]]</f>
        <v>0</v>
      </c>
      <c r="CA261" s="20">
        <v>0</v>
      </c>
      <c r="CB261" s="20">
        <v>81.097700000000003</v>
      </c>
      <c r="CC261" s="20">
        <v>0</v>
      </c>
      <c r="CD261" s="21">
        <v>81.097700000000003</v>
      </c>
      <c r="CE261" s="20">
        <v>14410.858399999999</v>
      </c>
      <c r="CF261" s="20">
        <v>61641.605000000003</v>
      </c>
      <c r="CG261" s="20">
        <v>3662.172</v>
      </c>
      <c r="CH261" s="21">
        <v>65303.777000000002</v>
      </c>
      <c r="CI261" s="20">
        <v>28111.5052</v>
      </c>
      <c r="CJ261" s="20">
        <v>129080.8276</v>
      </c>
      <c r="CK261" s="20">
        <v>7143.8607000000002</v>
      </c>
      <c r="CL261" s="21">
        <v>136224.68830000001</v>
      </c>
      <c r="CM261" s="20">
        <v>0</v>
      </c>
      <c r="CN261" s="20">
        <v>81.097700000000003</v>
      </c>
      <c r="CO261" s="20">
        <v>0</v>
      </c>
      <c r="CP261" s="21">
        <v>81.097700000000003</v>
      </c>
      <c r="CQ261" s="20">
        <v>0</v>
      </c>
      <c r="CR261" s="20">
        <v>0</v>
      </c>
      <c r="CS261" s="20">
        <v>0</v>
      </c>
      <c r="CT261" s="21">
        <v>0</v>
      </c>
      <c r="CU261" s="20">
        <v>0</v>
      </c>
      <c r="CV261" s="20">
        <v>0</v>
      </c>
      <c r="CW261" s="20">
        <v>0</v>
      </c>
      <c r="CX261" s="21">
        <v>0</v>
      </c>
      <c r="CY261" s="20">
        <v>0</v>
      </c>
      <c r="CZ261" s="20">
        <v>81.097700000000003</v>
      </c>
      <c r="DA261" s="20">
        <v>0</v>
      </c>
      <c r="DB261" s="21">
        <v>81.097700000000003</v>
      </c>
      <c r="DC261" s="20">
        <v>20042.7952</v>
      </c>
      <c r="DD261" s="20">
        <v>82650.219299999997</v>
      </c>
      <c r="DE261" s="20">
        <v>5093.3927000000003</v>
      </c>
      <c r="DF261" s="21">
        <v>87743.611999999994</v>
      </c>
      <c r="DG261" s="20">
        <v>26706.8884</v>
      </c>
      <c r="DH261" s="20">
        <v>104236.8651</v>
      </c>
      <c r="DI261" s="20">
        <v>6786.9114</v>
      </c>
      <c r="DJ261" s="21">
        <v>111023.77649999999</v>
      </c>
      <c r="DK261" s="20">
        <v>46749.683599999997</v>
      </c>
      <c r="DL261" s="20">
        <v>186887.08439999999</v>
      </c>
      <c r="DM261" s="20">
        <v>11880.304099999999</v>
      </c>
      <c r="DN261" s="20">
        <v>198767.3885</v>
      </c>
      <c r="DO261" s="20">
        <v>46749.683599999997</v>
      </c>
      <c r="DP261" s="20">
        <v>186805.98670000001</v>
      </c>
      <c r="DQ261" s="20">
        <v>11880.304099999999</v>
      </c>
      <c r="DR261" s="22">
        <v>198686.29080000002</v>
      </c>
      <c r="DS261" s="22">
        <v>0</v>
      </c>
      <c r="DT261" s="22">
        <v>0</v>
      </c>
      <c r="DU261" s="22">
        <v>0</v>
      </c>
      <c r="DV261" s="22">
        <v>0</v>
      </c>
      <c r="DW261" s="52">
        <v>0</v>
      </c>
      <c r="DX261" s="52">
        <v>0</v>
      </c>
      <c r="DY261" s="52">
        <v>2</v>
      </c>
      <c r="DZ261" s="52">
        <v>1632</v>
      </c>
      <c r="EA261" s="52">
        <v>0</v>
      </c>
      <c r="EB261" s="52">
        <v>0</v>
      </c>
      <c r="EC261" s="52">
        <v>2</v>
      </c>
      <c r="ED261" s="52">
        <v>1632</v>
      </c>
      <c r="EE261" s="52">
        <v>0</v>
      </c>
      <c r="EF261" s="52">
        <v>0</v>
      </c>
      <c r="EG261" s="52">
        <v>100</v>
      </c>
      <c r="EH261" s="52">
        <v>100</v>
      </c>
      <c r="EI261" s="52">
        <v>1634</v>
      </c>
      <c r="EJ261" s="52">
        <v>1634</v>
      </c>
      <c r="EK261" s="52">
        <v>100</v>
      </c>
    </row>
    <row r="262" spans="1:141" s="23" customFormat="1" ht="25.5" x14ac:dyDescent="0.2">
      <c r="A262" s="31">
        <v>93448</v>
      </c>
      <c r="B262" s="13" t="s">
        <v>400</v>
      </c>
      <c r="C262" s="14" t="s">
        <v>885</v>
      </c>
      <c r="D262" s="14" t="s">
        <v>1110</v>
      </c>
      <c r="E262" s="34">
        <v>26</v>
      </c>
      <c r="F262" s="36">
        <v>458</v>
      </c>
      <c r="G262" s="16">
        <v>90</v>
      </c>
      <c r="H262" s="41">
        <v>17000</v>
      </c>
      <c r="I262" s="41">
        <v>19250</v>
      </c>
      <c r="J262" s="59" t="s">
        <v>2625</v>
      </c>
      <c r="K262" s="17" t="s">
        <v>1837</v>
      </c>
      <c r="L262" s="47" t="s">
        <v>2163</v>
      </c>
      <c r="M262" s="47" t="s">
        <v>2153</v>
      </c>
      <c r="N262" s="18">
        <v>4050000</v>
      </c>
      <c r="O262" s="13" t="str">
        <f>VLOOKUP(A:A,[1]ProjectInfoPivot!$1:$1048576,51,FALSE)</f>
        <v>Mortgage Recording Tax, Payment In Lieu Of Taxes, Sales Tax</v>
      </c>
      <c r="P262" s="54">
        <v>0</v>
      </c>
      <c r="Q262" s="54">
        <v>0</v>
      </c>
      <c r="R262" s="54">
        <v>24</v>
      </c>
      <c r="S262" s="54">
        <v>0</v>
      </c>
      <c r="T262" s="54">
        <v>0</v>
      </c>
      <c r="U262" s="54">
        <v>24</v>
      </c>
      <c r="V262" s="54">
        <v>24</v>
      </c>
      <c r="W262" s="54">
        <v>0</v>
      </c>
      <c r="X262" s="54">
        <v>0</v>
      </c>
      <c r="Y262" s="54">
        <v>0</v>
      </c>
      <c r="Z262" s="54">
        <v>6</v>
      </c>
      <c r="AA262" s="54">
        <v>0</v>
      </c>
      <c r="AB262" s="54">
        <v>0</v>
      </c>
      <c r="AC262" s="54">
        <v>0</v>
      </c>
      <c r="AD262" s="54">
        <v>0</v>
      </c>
      <c r="AE262" s="54">
        <v>0</v>
      </c>
      <c r="AF262" s="54">
        <v>92</v>
      </c>
      <c r="AG262" s="54" t="s">
        <v>2480</v>
      </c>
      <c r="AH262" s="54" t="s">
        <v>2481</v>
      </c>
      <c r="AI262" s="20">
        <v>21.926500000000001</v>
      </c>
      <c r="AJ262" s="20">
        <v>160.2724</v>
      </c>
      <c r="AK262" s="20">
        <v>203.1234</v>
      </c>
      <c r="AL262" s="20">
        <v>363.39580000000001</v>
      </c>
      <c r="AM262" s="20">
        <v>9.5912000000000006</v>
      </c>
      <c r="AN262" s="20">
        <v>245.35310000000001</v>
      </c>
      <c r="AO262" s="20">
        <v>88.851100000000002</v>
      </c>
      <c r="AP262" s="21">
        <v>334.20420000000001</v>
      </c>
      <c r="AQ262" s="20">
        <v>0</v>
      </c>
      <c r="AR262" s="20">
        <v>64.310400000000001</v>
      </c>
      <c r="AS262" s="20">
        <v>0</v>
      </c>
      <c r="AT262" s="21">
        <v>64.310400000000001</v>
      </c>
      <c r="AU262" s="20">
        <v>3.1667000000000001</v>
      </c>
      <c r="AV262" s="20">
        <v>99.001400000000004</v>
      </c>
      <c r="AW262" s="20">
        <v>29.334700000000002</v>
      </c>
      <c r="AX262" s="21">
        <v>128.33610000000002</v>
      </c>
      <c r="AY262" s="20">
        <v>0</v>
      </c>
      <c r="AZ262" s="20">
        <v>64.310400000000001</v>
      </c>
      <c r="BA262" s="20">
        <v>0</v>
      </c>
      <c r="BB262" s="21">
        <v>64.310400000000001</v>
      </c>
      <c r="BC262" s="20">
        <v>25.455200000000001</v>
      </c>
      <c r="BD262" s="20">
        <v>239.9365</v>
      </c>
      <c r="BE262" s="20">
        <v>235.81190000000001</v>
      </c>
      <c r="BF262" s="21">
        <v>475.7484</v>
      </c>
      <c r="BG262" s="20">
        <v>47.273899999999998</v>
      </c>
      <c r="BH262" s="20">
        <v>445.59649999999999</v>
      </c>
      <c r="BI262" s="20">
        <v>437.93680000000001</v>
      </c>
      <c r="BJ262" s="21">
        <v>883.53330000000005</v>
      </c>
      <c r="BK262" s="20">
        <v>101.0801</v>
      </c>
      <c r="BL262" s="20">
        <v>992.15710000000001</v>
      </c>
      <c r="BM262" s="20">
        <v>936.38850000000002</v>
      </c>
      <c r="BN262" s="21">
        <v>1928.5455999999999</v>
      </c>
      <c r="BO262" s="20">
        <v>187.95400000000001</v>
      </c>
      <c r="BP262" s="20">
        <v>1792.7571</v>
      </c>
      <c r="BQ262" s="20">
        <v>1741.1726000000001</v>
      </c>
      <c r="BR262" s="21">
        <v>3533.9297000000001</v>
      </c>
      <c r="BS262" s="20">
        <v>0</v>
      </c>
      <c r="BT262" s="20">
        <v>2.6267999999999998</v>
      </c>
      <c r="BU262" s="20">
        <v>0</v>
      </c>
      <c r="BV262" s="21">
        <v>2.6267999999999998</v>
      </c>
      <c r="BW262" s="20">
        <f>VLOOKUP(A:A,[1]AssistancePivot!$1:$1048576,32,FALSE)</f>
        <v>0</v>
      </c>
      <c r="BX262" s="20">
        <f>VLOOKUP(A:A,[1]AssistancePivot!$1:$1048576,33,FALSE)</f>
        <v>0</v>
      </c>
      <c r="BY262" s="20">
        <f>VLOOKUP(A:A,[1]AssistancePivot!$1:$1048576,34,FALSE)</f>
        <v>0</v>
      </c>
      <c r="BZ262" s="20">
        <f>Table2[[#This Row],[Energy Tax Savings Through FY18]]+Table2[[#This Row],[Energy Tax Savings FY19 and After]]</f>
        <v>0</v>
      </c>
      <c r="CA262" s="20">
        <v>0</v>
      </c>
      <c r="CB262" s="20">
        <v>0</v>
      </c>
      <c r="CC262" s="20">
        <v>0</v>
      </c>
      <c r="CD262" s="21">
        <v>0</v>
      </c>
      <c r="CE262" s="20">
        <v>79.472200000000001</v>
      </c>
      <c r="CF262" s="20">
        <v>796.71699999999998</v>
      </c>
      <c r="CG262" s="20">
        <v>736.21569999999997</v>
      </c>
      <c r="CH262" s="21">
        <v>1532.9326999999998</v>
      </c>
      <c r="CI262" s="20">
        <v>267.42619999999999</v>
      </c>
      <c r="CJ262" s="20">
        <v>2586.8472999999999</v>
      </c>
      <c r="CK262" s="20">
        <v>2477.3883000000001</v>
      </c>
      <c r="CL262" s="21">
        <v>5064.2356</v>
      </c>
      <c r="CM262" s="20">
        <v>3.1667000000000001</v>
      </c>
      <c r="CN262" s="20">
        <v>165.93860000000001</v>
      </c>
      <c r="CO262" s="20">
        <v>29.334700000000002</v>
      </c>
      <c r="CP262" s="21">
        <v>195.27330000000001</v>
      </c>
      <c r="CQ262" s="20">
        <v>0</v>
      </c>
      <c r="CR262" s="20">
        <v>0</v>
      </c>
      <c r="CS262" s="20">
        <v>0</v>
      </c>
      <c r="CT262" s="21">
        <v>0</v>
      </c>
      <c r="CU262" s="20">
        <v>0</v>
      </c>
      <c r="CV262" s="20">
        <v>0</v>
      </c>
      <c r="CW262" s="20">
        <v>0</v>
      </c>
      <c r="CX262" s="21">
        <v>0</v>
      </c>
      <c r="CY262" s="20">
        <v>3.1667000000000001</v>
      </c>
      <c r="CZ262" s="20">
        <v>165.93860000000001</v>
      </c>
      <c r="DA262" s="20">
        <v>29.334700000000002</v>
      </c>
      <c r="DB262" s="21">
        <v>195.27330000000001</v>
      </c>
      <c r="DC262" s="20">
        <v>219.4717</v>
      </c>
      <c r="DD262" s="20">
        <v>2262.6930000000002</v>
      </c>
      <c r="DE262" s="20">
        <v>2033.1470999999999</v>
      </c>
      <c r="DF262" s="21">
        <v>4295.8401000000003</v>
      </c>
      <c r="DG262" s="20">
        <v>152.2013</v>
      </c>
      <c r="DH262" s="20">
        <v>1482.25</v>
      </c>
      <c r="DI262" s="20">
        <v>1409.9644000000001</v>
      </c>
      <c r="DJ262" s="21">
        <v>2892.2143999999998</v>
      </c>
      <c r="DK262" s="20">
        <v>371.673</v>
      </c>
      <c r="DL262" s="20">
        <v>3744.9430000000002</v>
      </c>
      <c r="DM262" s="20">
        <v>3443.1115</v>
      </c>
      <c r="DN262" s="20">
        <v>7188.0545000000002</v>
      </c>
      <c r="DO262" s="20">
        <v>368.50630000000001</v>
      </c>
      <c r="DP262" s="20">
        <v>3579.0043999999998</v>
      </c>
      <c r="DQ262" s="20">
        <v>3413.7768000000001</v>
      </c>
      <c r="DR262" s="22">
        <v>6992.7811999999994</v>
      </c>
      <c r="DS262" s="22">
        <v>0</v>
      </c>
      <c r="DT262" s="22">
        <v>0</v>
      </c>
      <c r="DU262" s="22">
        <v>0</v>
      </c>
      <c r="DV262" s="22">
        <v>0</v>
      </c>
      <c r="DW262" s="52">
        <v>21</v>
      </c>
      <c r="DX262" s="52">
        <v>0</v>
      </c>
      <c r="DY262" s="52">
        <v>0</v>
      </c>
      <c r="DZ262" s="52">
        <v>3</v>
      </c>
      <c r="EA262" s="52">
        <v>21</v>
      </c>
      <c r="EB262" s="52">
        <v>0</v>
      </c>
      <c r="EC262" s="52">
        <v>0</v>
      </c>
      <c r="ED262" s="52">
        <v>3</v>
      </c>
      <c r="EE262" s="52">
        <v>100</v>
      </c>
      <c r="EF262" s="52">
        <v>0</v>
      </c>
      <c r="EG262" s="52">
        <v>0</v>
      </c>
      <c r="EH262" s="52">
        <v>100</v>
      </c>
      <c r="EI262" s="52">
        <v>24</v>
      </c>
      <c r="EJ262" s="52">
        <v>24</v>
      </c>
      <c r="EK262" s="52">
        <v>100</v>
      </c>
    </row>
    <row r="263" spans="1:141" s="23" customFormat="1" ht="25.5" x14ac:dyDescent="0.2">
      <c r="A263" s="31">
        <v>93449</v>
      </c>
      <c r="B263" s="13" t="s">
        <v>401</v>
      </c>
      <c r="C263" s="14" t="s">
        <v>717</v>
      </c>
      <c r="D263" s="14" t="s">
        <v>1110</v>
      </c>
      <c r="E263" s="34">
        <v>26</v>
      </c>
      <c r="F263" s="36">
        <v>416</v>
      </c>
      <c r="G263" s="16">
        <v>10</v>
      </c>
      <c r="H263" s="41">
        <v>52531</v>
      </c>
      <c r="I263" s="41">
        <v>225000</v>
      </c>
      <c r="J263" s="59" t="s">
        <v>2626</v>
      </c>
      <c r="K263" s="17" t="s">
        <v>1882</v>
      </c>
      <c r="L263" s="47" t="s">
        <v>2164</v>
      </c>
      <c r="M263" s="47" t="s">
        <v>1852</v>
      </c>
      <c r="N263" s="18">
        <v>52800000</v>
      </c>
      <c r="O263" s="13" t="str">
        <f>VLOOKUP(A:A,[1]ProjectInfoPivot!$1:$1048576,51,FALSE)</f>
        <v>Sales Tax, Sales Tax Growth Credits</v>
      </c>
      <c r="P263" s="54">
        <v>2</v>
      </c>
      <c r="Q263" s="54">
        <v>5</v>
      </c>
      <c r="R263" s="54">
        <v>1495</v>
      </c>
      <c r="S263" s="54">
        <v>66</v>
      </c>
      <c r="T263" s="54">
        <v>299</v>
      </c>
      <c r="U263" s="54">
        <v>1867</v>
      </c>
      <c r="V263" s="54">
        <v>1632</v>
      </c>
      <c r="W263" s="54">
        <v>0</v>
      </c>
      <c r="X263" s="54">
        <v>1300</v>
      </c>
      <c r="Y263" s="54">
        <v>880</v>
      </c>
      <c r="Z263" s="54">
        <v>70</v>
      </c>
      <c r="AA263" s="54">
        <v>86</v>
      </c>
      <c r="AB263" s="54">
        <v>0</v>
      </c>
      <c r="AC263" s="54">
        <v>2</v>
      </c>
      <c r="AD263" s="54">
        <v>2</v>
      </c>
      <c r="AE263" s="54">
        <v>10</v>
      </c>
      <c r="AF263" s="54">
        <v>57</v>
      </c>
      <c r="AG263" s="54" t="s">
        <v>2480</v>
      </c>
      <c r="AH263" s="54" t="s">
        <v>2481</v>
      </c>
      <c r="AI263" s="20">
        <v>274.04239999999999</v>
      </c>
      <c r="AJ263" s="20">
        <v>5036.8618999999999</v>
      </c>
      <c r="AK263" s="20">
        <v>829.12120000000004</v>
      </c>
      <c r="AL263" s="20">
        <v>5865.9830999999995</v>
      </c>
      <c r="AM263" s="20">
        <v>508.93599999999998</v>
      </c>
      <c r="AN263" s="20">
        <v>4128.4111999999996</v>
      </c>
      <c r="AO263" s="20">
        <v>1539.7969000000001</v>
      </c>
      <c r="AP263" s="21">
        <v>5668.2080999999998</v>
      </c>
      <c r="AQ263" s="20">
        <v>0</v>
      </c>
      <c r="AR263" s="20">
        <v>0</v>
      </c>
      <c r="AS263" s="20">
        <v>0</v>
      </c>
      <c r="AT263" s="21">
        <v>0</v>
      </c>
      <c r="AU263" s="20">
        <v>0</v>
      </c>
      <c r="AV263" s="20">
        <v>0</v>
      </c>
      <c r="AW263" s="20">
        <v>0</v>
      </c>
      <c r="AX263" s="21">
        <v>0</v>
      </c>
      <c r="AY263" s="20">
        <v>0</v>
      </c>
      <c r="AZ263" s="20">
        <v>0</v>
      </c>
      <c r="BA263" s="20">
        <v>0</v>
      </c>
      <c r="BB263" s="21">
        <v>0</v>
      </c>
      <c r="BC263" s="20">
        <v>3870.4069</v>
      </c>
      <c r="BD263" s="20">
        <v>16742.2336</v>
      </c>
      <c r="BE263" s="20">
        <v>11710</v>
      </c>
      <c r="BF263" s="21">
        <v>28452.2336</v>
      </c>
      <c r="BG263" s="20">
        <v>7187.8985000000002</v>
      </c>
      <c r="BH263" s="20">
        <v>31092.719700000001</v>
      </c>
      <c r="BI263" s="20">
        <v>21747.142500000002</v>
      </c>
      <c r="BJ263" s="21">
        <v>52839.862200000003</v>
      </c>
      <c r="BK263" s="20">
        <v>11841.283799999999</v>
      </c>
      <c r="BL263" s="20">
        <v>57000.2264</v>
      </c>
      <c r="BM263" s="20">
        <v>35826.060599999997</v>
      </c>
      <c r="BN263" s="21">
        <v>92826.286999999997</v>
      </c>
      <c r="BO263" s="20">
        <v>29649.6018</v>
      </c>
      <c r="BP263" s="20">
        <v>127927.92849999999</v>
      </c>
      <c r="BQ263" s="20">
        <v>89705.512600000002</v>
      </c>
      <c r="BR263" s="21">
        <v>217633.4411</v>
      </c>
      <c r="BS263" s="20">
        <v>22.813099999999999</v>
      </c>
      <c r="BT263" s="20">
        <v>862.99929999999995</v>
      </c>
      <c r="BU263" s="20">
        <v>13137.000700000001</v>
      </c>
      <c r="BV263" s="21">
        <v>14000</v>
      </c>
      <c r="BW263" s="20">
        <f>VLOOKUP(A:A,[1]AssistancePivot!$1:$1048576,32,FALSE)</f>
        <v>0</v>
      </c>
      <c r="BX263" s="20">
        <f>VLOOKUP(A:A,[1]AssistancePivot!$1:$1048576,33,FALSE)</f>
        <v>0</v>
      </c>
      <c r="BY263" s="20">
        <f>VLOOKUP(A:A,[1]AssistancePivot!$1:$1048576,34,FALSE)</f>
        <v>0</v>
      </c>
      <c r="BZ263" s="20">
        <f>Table2[[#This Row],[Energy Tax Savings Through FY18]]+Table2[[#This Row],[Energy Tax Savings FY19 and After]]</f>
        <v>0</v>
      </c>
      <c r="CA263" s="20">
        <v>0</v>
      </c>
      <c r="CB263" s="20">
        <v>0</v>
      </c>
      <c r="CC263" s="20">
        <v>0</v>
      </c>
      <c r="CD263" s="21">
        <v>0</v>
      </c>
      <c r="CE263" s="20">
        <v>12083.573899999999</v>
      </c>
      <c r="CF263" s="20">
        <v>55054.946300000003</v>
      </c>
      <c r="CG263" s="20">
        <v>36559.114800000003</v>
      </c>
      <c r="CH263" s="21">
        <v>91614.061100000006</v>
      </c>
      <c r="CI263" s="20">
        <v>41710.3626</v>
      </c>
      <c r="CJ263" s="20">
        <v>182119.87549999999</v>
      </c>
      <c r="CK263" s="20">
        <v>113127.62669999999</v>
      </c>
      <c r="CL263" s="21">
        <v>295247.50219999999</v>
      </c>
      <c r="CM263" s="20">
        <v>22.813099999999999</v>
      </c>
      <c r="CN263" s="20">
        <v>862.99929999999995</v>
      </c>
      <c r="CO263" s="20">
        <v>13137.000700000001</v>
      </c>
      <c r="CP263" s="21">
        <v>14000</v>
      </c>
      <c r="CQ263" s="20">
        <v>0</v>
      </c>
      <c r="CR263" s="20">
        <v>0</v>
      </c>
      <c r="CS263" s="20">
        <v>0</v>
      </c>
      <c r="CT263" s="21">
        <v>0</v>
      </c>
      <c r="CU263" s="20">
        <v>0</v>
      </c>
      <c r="CV263" s="20">
        <v>0</v>
      </c>
      <c r="CW263" s="20">
        <v>0</v>
      </c>
      <c r="CX263" s="21">
        <v>0</v>
      </c>
      <c r="CY263" s="20">
        <v>22.813099999999999</v>
      </c>
      <c r="CZ263" s="20">
        <v>862.99929999999995</v>
      </c>
      <c r="DA263" s="20">
        <v>13137.000700000001</v>
      </c>
      <c r="DB263" s="21">
        <v>14000</v>
      </c>
      <c r="DC263" s="20">
        <v>30432.5802</v>
      </c>
      <c r="DD263" s="20">
        <v>137093.2016</v>
      </c>
      <c r="DE263" s="20">
        <v>92074.430699999997</v>
      </c>
      <c r="DF263" s="21">
        <v>229167.6323</v>
      </c>
      <c r="DG263" s="20">
        <v>23141.879300000001</v>
      </c>
      <c r="DH263" s="20">
        <v>102889.8996</v>
      </c>
      <c r="DI263" s="20">
        <v>70016.257299999997</v>
      </c>
      <c r="DJ263" s="21">
        <v>172906.1569</v>
      </c>
      <c r="DK263" s="20">
        <v>53574.459499999997</v>
      </c>
      <c r="DL263" s="20">
        <v>239983.1012</v>
      </c>
      <c r="DM263" s="20">
        <v>162090.68799999999</v>
      </c>
      <c r="DN263" s="20">
        <v>402073.7892</v>
      </c>
      <c r="DO263" s="20">
        <v>53551.646399999998</v>
      </c>
      <c r="DP263" s="20">
        <v>239120.10190000001</v>
      </c>
      <c r="DQ263" s="20">
        <v>148953.68729999999</v>
      </c>
      <c r="DR263" s="22">
        <v>388073.7892</v>
      </c>
      <c r="DS263" s="22">
        <v>0</v>
      </c>
      <c r="DT263" s="22">
        <v>0</v>
      </c>
      <c r="DU263" s="22">
        <v>0</v>
      </c>
      <c r="DV263" s="22">
        <v>0</v>
      </c>
      <c r="DW263" s="52">
        <v>0</v>
      </c>
      <c r="DX263" s="52">
        <v>0</v>
      </c>
      <c r="DY263" s="52">
        <v>0</v>
      </c>
      <c r="DZ263" s="52">
        <v>1568</v>
      </c>
      <c r="EA263" s="52">
        <v>0</v>
      </c>
      <c r="EB263" s="52">
        <v>0</v>
      </c>
      <c r="EC263" s="52">
        <v>0</v>
      </c>
      <c r="ED263" s="52">
        <v>1568</v>
      </c>
      <c r="EE263" s="52">
        <v>0</v>
      </c>
      <c r="EF263" s="52">
        <v>0</v>
      </c>
      <c r="EG263" s="52">
        <v>0</v>
      </c>
      <c r="EH263" s="52">
        <v>100</v>
      </c>
      <c r="EI263" s="52">
        <v>1568</v>
      </c>
      <c r="EJ263" s="52">
        <v>1568</v>
      </c>
      <c r="EK263" s="52">
        <v>100</v>
      </c>
    </row>
    <row r="264" spans="1:141" s="23" customFormat="1" x14ac:dyDescent="0.2">
      <c r="A264" s="31">
        <v>93450</v>
      </c>
      <c r="B264" s="13" t="s">
        <v>402</v>
      </c>
      <c r="C264" s="14" t="s">
        <v>886</v>
      </c>
      <c r="D264" s="14" t="s">
        <v>1110</v>
      </c>
      <c r="E264" s="34">
        <v>26</v>
      </c>
      <c r="F264" s="36">
        <v>473</v>
      </c>
      <c r="G264" s="16">
        <v>1</v>
      </c>
      <c r="H264" s="41">
        <v>5476</v>
      </c>
      <c r="I264" s="41">
        <v>7953</v>
      </c>
      <c r="J264" s="59" t="s">
        <v>2505</v>
      </c>
      <c r="K264" s="17" t="s">
        <v>1837</v>
      </c>
      <c r="L264" s="47" t="s">
        <v>2165</v>
      </c>
      <c r="M264" s="47" t="s">
        <v>2153</v>
      </c>
      <c r="N264" s="18">
        <v>2425000</v>
      </c>
      <c r="O264" s="13" t="str">
        <f>VLOOKUP(A:A,[1]ProjectInfoPivot!$1:$1048576,51,FALSE)</f>
        <v>Mortgage Recording Tax, Payment In Lieu Of Taxes, Sales Tax</v>
      </c>
      <c r="P264" s="54">
        <v>0</v>
      </c>
      <c r="Q264" s="54">
        <v>0</v>
      </c>
      <c r="R264" s="54">
        <v>53</v>
      </c>
      <c r="S264" s="54">
        <v>2</v>
      </c>
      <c r="T264" s="54">
        <v>8</v>
      </c>
      <c r="U264" s="54">
        <v>63</v>
      </c>
      <c r="V264" s="54">
        <v>63</v>
      </c>
      <c r="W264" s="54">
        <v>13</v>
      </c>
      <c r="X264" s="54">
        <v>0</v>
      </c>
      <c r="Y264" s="54">
        <v>0</v>
      </c>
      <c r="Z264" s="54">
        <v>5</v>
      </c>
      <c r="AA264" s="54">
        <v>0</v>
      </c>
      <c r="AB264" s="54">
        <v>0</v>
      </c>
      <c r="AC264" s="54">
        <v>0</v>
      </c>
      <c r="AD264" s="54">
        <v>0</v>
      </c>
      <c r="AE264" s="54">
        <v>0</v>
      </c>
      <c r="AF264" s="54">
        <v>100</v>
      </c>
      <c r="AG264" s="54" t="s">
        <v>2480</v>
      </c>
      <c r="AH264" s="54" t="s">
        <v>2481</v>
      </c>
      <c r="AI264" s="20">
        <v>6.9606000000000003</v>
      </c>
      <c r="AJ264" s="20">
        <v>56.702500000000001</v>
      </c>
      <c r="AK264" s="20">
        <v>64.481499999999997</v>
      </c>
      <c r="AL264" s="20">
        <v>121.184</v>
      </c>
      <c r="AM264" s="20">
        <v>35.081400000000002</v>
      </c>
      <c r="AN264" s="20">
        <v>131.18680000000001</v>
      </c>
      <c r="AO264" s="20">
        <v>324.98700000000002</v>
      </c>
      <c r="AP264" s="21">
        <v>456.17380000000003</v>
      </c>
      <c r="AQ264" s="20">
        <v>0</v>
      </c>
      <c r="AR264" s="20">
        <v>17.864000000000001</v>
      </c>
      <c r="AS264" s="20">
        <v>0</v>
      </c>
      <c r="AT264" s="21">
        <v>17.864000000000001</v>
      </c>
      <c r="AU264" s="20">
        <v>22.8597</v>
      </c>
      <c r="AV264" s="20">
        <v>71.45</v>
      </c>
      <c r="AW264" s="20">
        <v>211.76840000000001</v>
      </c>
      <c r="AX264" s="21">
        <v>283.21840000000003</v>
      </c>
      <c r="AY264" s="20">
        <v>0</v>
      </c>
      <c r="AZ264" s="20">
        <v>17.864000000000001</v>
      </c>
      <c r="BA264" s="20">
        <v>0</v>
      </c>
      <c r="BB264" s="21">
        <v>17.864000000000001</v>
      </c>
      <c r="BC264" s="20">
        <v>98.890900000000002</v>
      </c>
      <c r="BD264" s="20">
        <v>497.83510000000001</v>
      </c>
      <c r="BE264" s="20">
        <v>788.5385</v>
      </c>
      <c r="BF264" s="21">
        <v>1286.3735999999999</v>
      </c>
      <c r="BG264" s="20">
        <v>183.65459999999999</v>
      </c>
      <c r="BH264" s="20">
        <v>924.55089999999996</v>
      </c>
      <c r="BI264" s="20">
        <v>1464.4277</v>
      </c>
      <c r="BJ264" s="21">
        <v>2388.9785999999999</v>
      </c>
      <c r="BK264" s="20">
        <v>301.7278</v>
      </c>
      <c r="BL264" s="20">
        <v>1538.8253</v>
      </c>
      <c r="BM264" s="20">
        <v>2430.6662999999999</v>
      </c>
      <c r="BN264" s="21">
        <v>3969.4915999999998</v>
      </c>
      <c r="BO264" s="20">
        <v>927.69749999999999</v>
      </c>
      <c r="BP264" s="20">
        <v>5086.2579999999998</v>
      </c>
      <c r="BQ264" s="20">
        <v>7839.2595000000001</v>
      </c>
      <c r="BR264" s="21">
        <v>12925.5175</v>
      </c>
      <c r="BS264" s="20">
        <v>0</v>
      </c>
      <c r="BT264" s="20">
        <v>1.1323000000000001</v>
      </c>
      <c r="BU264" s="20">
        <v>0</v>
      </c>
      <c r="BV264" s="21">
        <v>1.1323000000000001</v>
      </c>
      <c r="BW264" s="20">
        <f>VLOOKUP(A:A,[1]AssistancePivot!$1:$1048576,32,FALSE)</f>
        <v>0</v>
      </c>
      <c r="BX264" s="20">
        <f>VLOOKUP(A:A,[1]AssistancePivot!$1:$1048576,33,FALSE)</f>
        <v>0</v>
      </c>
      <c r="BY264" s="20">
        <f>VLOOKUP(A:A,[1]AssistancePivot!$1:$1048576,34,FALSE)</f>
        <v>0</v>
      </c>
      <c r="BZ264" s="20">
        <f>Table2[[#This Row],[Energy Tax Savings Through FY18]]+Table2[[#This Row],[Energy Tax Savings FY19 and After]]</f>
        <v>0</v>
      </c>
      <c r="CA264" s="20">
        <v>0</v>
      </c>
      <c r="CB264" s="20">
        <v>0</v>
      </c>
      <c r="CC264" s="20">
        <v>0</v>
      </c>
      <c r="CD264" s="21">
        <v>0</v>
      </c>
      <c r="CE264" s="20">
        <v>308.74169999999998</v>
      </c>
      <c r="CF264" s="20">
        <v>1648.3168000000001</v>
      </c>
      <c r="CG264" s="20">
        <v>2860.1289000000002</v>
      </c>
      <c r="CH264" s="21">
        <v>4508.4457000000002</v>
      </c>
      <c r="CI264" s="20">
        <v>1236.4392</v>
      </c>
      <c r="CJ264" s="20">
        <v>6733.4425000000001</v>
      </c>
      <c r="CK264" s="20">
        <v>10699.3884</v>
      </c>
      <c r="CL264" s="21">
        <v>17432.830900000001</v>
      </c>
      <c r="CM264" s="20">
        <v>22.8597</v>
      </c>
      <c r="CN264" s="20">
        <v>90.446299999999994</v>
      </c>
      <c r="CO264" s="20">
        <v>211.76840000000001</v>
      </c>
      <c r="CP264" s="21">
        <v>302.21469999999999</v>
      </c>
      <c r="CQ264" s="20">
        <v>0</v>
      </c>
      <c r="CR264" s="20">
        <v>0</v>
      </c>
      <c r="CS264" s="20">
        <v>0</v>
      </c>
      <c r="CT264" s="21">
        <v>0</v>
      </c>
      <c r="CU264" s="20">
        <v>0</v>
      </c>
      <c r="CV264" s="20">
        <v>0</v>
      </c>
      <c r="CW264" s="20">
        <v>0</v>
      </c>
      <c r="CX264" s="21">
        <v>0</v>
      </c>
      <c r="CY264" s="20">
        <v>22.8597</v>
      </c>
      <c r="CZ264" s="20">
        <v>90.446299999999994</v>
      </c>
      <c r="DA264" s="20">
        <v>211.76840000000001</v>
      </c>
      <c r="DB264" s="21">
        <v>302.21469999999999</v>
      </c>
      <c r="DC264" s="20">
        <v>969.73950000000002</v>
      </c>
      <c r="DD264" s="20">
        <v>5292.0113000000001</v>
      </c>
      <c r="DE264" s="20">
        <v>8228.7279999999992</v>
      </c>
      <c r="DF264" s="21">
        <v>13520.739299999999</v>
      </c>
      <c r="DG264" s="20">
        <v>591.28719999999998</v>
      </c>
      <c r="DH264" s="20">
        <v>3070.7028</v>
      </c>
      <c r="DI264" s="20">
        <v>5113.0950999999995</v>
      </c>
      <c r="DJ264" s="21">
        <v>8183.7978999999996</v>
      </c>
      <c r="DK264" s="20">
        <v>1561.0266999999999</v>
      </c>
      <c r="DL264" s="20">
        <v>8362.7140999999992</v>
      </c>
      <c r="DM264" s="20">
        <v>13341.8231</v>
      </c>
      <c r="DN264" s="20">
        <v>21704.537199999999</v>
      </c>
      <c r="DO264" s="20">
        <v>1538.1669999999999</v>
      </c>
      <c r="DP264" s="20">
        <v>8272.2677999999996</v>
      </c>
      <c r="DQ264" s="20">
        <v>13130.054700000001</v>
      </c>
      <c r="DR264" s="22">
        <v>21402.322500000002</v>
      </c>
      <c r="DS264" s="22">
        <v>0</v>
      </c>
      <c r="DT264" s="22">
        <v>0</v>
      </c>
      <c r="DU264" s="22">
        <v>0</v>
      </c>
      <c r="DV264" s="22">
        <v>0</v>
      </c>
      <c r="DW264" s="52">
        <v>0</v>
      </c>
      <c r="DX264" s="52">
        <v>0</v>
      </c>
      <c r="DY264" s="52">
        <v>0</v>
      </c>
      <c r="DZ264" s="52">
        <v>0</v>
      </c>
      <c r="EA264" s="52">
        <v>0</v>
      </c>
      <c r="EB264" s="52">
        <v>0</v>
      </c>
      <c r="EC264" s="52">
        <v>0</v>
      </c>
      <c r="ED264" s="52">
        <v>0</v>
      </c>
      <c r="EE264" s="52">
        <v>0</v>
      </c>
      <c r="EF264" s="52">
        <v>0</v>
      </c>
      <c r="EG264" s="52">
        <v>0</v>
      </c>
      <c r="EH264" s="52">
        <v>0</v>
      </c>
      <c r="EI264" s="52">
        <v>0</v>
      </c>
      <c r="EJ264" s="52">
        <v>0</v>
      </c>
      <c r="EK264" s="52"/>
    </row>
    <row r="265" spans="1:141" s="23" customFormat="1" x14ac:dyDescent="0.2">
      <c r="A265" s="31">
        <v>93451</v>
      </c>
      <c r="B265" s="13" t="s">
        <v>403</v>
      </c>
      <c r="C265" s="14" t="s">
        <v>887</v>
      </c>
      <c r="D265" s="14" t="s">
        <v>1111</v>
      </c>
      <c r="E265" s="34">
        <v>17</v>
      </c>
      <c r="F265" s="36">
        <v>2604</v>
      </c>
      <c r="G265" s="16">
        <v>174</v>
      </c>
      <c r="H265" s="41">
        <v>522720</v>
      </c>
      <c r="I265" s="41">
        <v>199962</v>
      </c>
      <c r="J265" s="59" t="s">
        <v>2491</v>
      </c>
      <c r="K265" s="17" t="s">
        <v>1837</v>
      </c>
      <c r="L265" s="47" t="s">
        <v>2165</v>
      </c>
      <c r="M265" s="47" t="s">
        <v>2153</v>
      </c>
      <c r="N265" s="18">
        <v>50000000</v>
      </c>
      <c r="O265" s="13" t="str">
        <f>VLOOKUP(A:A,[1]ProjectInfoPivot!$1:$1048576,51,FALSE)</f>
        <v>Mortgage Recording Tax, Payment In Lieu Of Taxes, Sales Tax</v>
      </c>
      <c r="P265" s="54">
        <v>17</v>
      </c>
      <c r="Q265" s="54">
        <v>0</v>
      </c>
      <c r="R265" s="54">
        <v>197</v>
      </c>
      <c r="S265" s="54">
        <v>0</v>
      </c>
      <c r="T265" s="54">
        <v>0</v>
      </c>
      <c r="U265" s="54">
        <v>214</v>
      </c>
      <c r="V265" s="54">
        <v>205</v>
      </c>
      <c r="W265" s="54">
        <v>0</v>
      </c>
      <c r="X265" s="54">
        <v>0</v>
      </c>
      <c r="Y265" s="54">
        <v>143</v>
      </c>
      <c r="Z265" s="54">
        <v>44</v>
      </c>
      <c r="AA265" s="54">
        <v>0</v>
      </c>
      <c r="AB265" s="54">
        <v>0</v>
      </c>
      <c r="AC265" s="54">
        <v>0</v>
      </c>
      <c r="AD265" s="54">
        <v>0</v>
      </c>
      <c r="AE265" s="54">
        <v>0</v>
      </c>
      <c r="AF265" s="54">
        <v>95</v>
      </c>
      <c r="AG265" s="54" t="s">
        <v>2480</v>
      </c>
      <c r="AH265" s="54" t="s">
        <v>2481</v>
      </c>
      <c r="AI265" s="20">
        <v>315.43290000000002</v>
      </c>
      <c r="AJ265" s="20">
        <v>3040.2539999999999</v>
      </c>
      <c r="AK265" s="20">
        <v>2922.1145000000001</v>
      </c>
      <c r="AL265" s="20">
        <v>5962.3685000000005</v>
      </c>
      <c r="AM265" s="20">
        <v>585.80399999999997</v>
      </c>
      <c r="AN265" s="20">
        <v>2938.5403000000001</v>
      </c>
      <c r="AO265" s="20">
        <v>5426.7829000000002</v>
      </c>
      <c r="AP265" s="21">
        <v>8365.3232000000007</v>
      </c>
      <c r="AQ265" s="20">
        <v>0</v>
      </c>
      <c r="AR265" s="20">
        <v>446.6</v>
      </c>
      <c r="AS265" s="20">
        <v>0</v>
      </c>
      <c r="AT265" s="21">
        <v>446.6</v>
      </c>
      <c r="AU265" s="20">
        <v>901.23689999999999</v>
      </c>
      <c r="AV265" s="20">
        <v>3375.1587</v>
      </c>
      <c r="AW265" s="20">
        <v>8348.8976999999995</v>
      </c>
      <c r="AX265" s="21">
        <v>11724.056399999999</v>
      </c>
      <c r="AY265" s="20">
        <v>0</v>
      </c>
      <c r="AZ265" s="20">
        <v>446.6</v>
      </c>
      <c r="BA265" s="20">
        <v>0</v>
      </c>
      <c r="BB265" s="21">
        <v>446.6</v>
      </c>
      <c r="BC265" s="20">
        <v>388.7201</v>
      </c>
      <c r="BD265" s="20">
        <v>2461.3132000000001</v>
      </c>
      <c r="BE265" s="20">
        <v>3601.0335</v>
      </c>
      <c r="BF265" s="21">
        <v>6062.3467000000001</v>
      </c>
      <c r="BG265" s="20">
        <v>721.90869999999995</v>
      </c>
      <c r="BH265" s="20">
        <v>4571.0101999999997</v>
      </c>
      <c r="BI265" s="20">
        <v>6687.6327000000001</v>
      </c>
      <c r="BJ265" s="21">
        <v>11258.642899999999</v>
      </c>
      <c r="BK265" s="20">
        <v>1110.6288</v>
      </c>
      <c r="BL265" s="20">
        <v>9635.9590000000007</v>
      </c>
      <c r="BM265" s="20">
        <v>10288.6659</v>
      </c>
      <c r="BN265" s="21">
        <v>19924.624900000003</v>
      </c>
      <c r="BO265" s="20">
        <v>2102.0970000000002</v>
      </c>
      <c r="BP265" s="20">
        <v>14508.2991</v>
      </c>
      <c r="BQ265" s="20">
        <v>19473.4506</v>
      </c>
      <c r="BR265" s="21">
        <v>33981.7497</v>
      </c>
      <c r="BS265" s="20">
        <v>0</v>
      </c>
      <c r="BT265" s="20">
        <v>160.12530000000001</v>
      </c>
      <c r="BU265" s="20">
        <v>0</v>
      </c>
      <c r="BV265" s="21">
        <v>160.12530000000001</v>
      </c>
      <c r="BW265" s="20">
        <f>VLOOKUP(A:A,[1]AssistancePivot!$1:$1048576,32,FALSE)</f>
        <v>0</v>
      </c>
      <c r="BX265" s="20">
        <f>VLOOKUP(A:A,[1]AssistancePivot!$1:$1048576,33,FALSE)</f>
        <v>0</v>
      </c>
      <c r="BY265" s="20">
        <f>VLOOKUP(A:A,[1]AssistancePivot!$1:$1048576,34,FALSE)</f>
        <v>0</v>
      </c>
      <c r="BZ265" s="20">
        <f>Table2[[#This Row],[Energy Tax Savings Through FY18]]+Table2[[#This Row],[Energy Tax Savings FY19 and After]]</f>
        <v>0</v>
      </c>
      <c r="CA265" s="20">
        <v>0</v>
      </c>
      <c r="CB265" s="20">
        <v>0</v>
      </c>
      <c r="CC265" s="20">
        <v>0</v>
      </c>
      <c r="CD265" s="21">
        <v>0</v>
      </c>
      <c r="CE265" s="20">
        <v>1181.316</v>
      </c>
      <c r="CF265" s="20">
        <v>8067.0047999999997</v>
      </c>
      <c r="CG265" s="20">
        <v>10943.500099999999</v>
      </c>
      <c r="CH265" s="21">
        <v>19010.5049</v>
      </c>
      <c r="CI265" s="20">
        <v>3283.413</v>
      </c>
      <c r="CJ265" s="20">
        <v>22415.178599999999</v>
      </c>
      <c r="CK265" s="20">
        <v>30416.950700000001</v>
      </c>
      <c r="CL265" s="21">
        <v>52832.129300000001</v>
      </c>
      <c r="CM265" s="20">
        <v>901.23689999999999</v>
      </c>
      <c r="CN265" s="20">
        <v>3981.884</v>
      </c>
      <c r="CO265" s="20">
        <v>8348.8976999999995</v>
      </c>
      <c r="CP265" s="21">
        <v>12330.7817</v>
      </c>
      <c r="CQ265" s="20">
        <v>0</v>
      </c>
      <c r="CR265" s="20">
        <v>0</v>
      </c>
      <c r="CS265" s="20">
        <v>0</v>
      </c>
      <c r="CT265" s="21">
        <v>0</v>
      </c>
      <c r="CU265" s="20">
        <v>0</v>
      </c>
      <c r="CV265" s="20">
        <v>0</v>
      </c>
      <c r="CW265" s="20">
        <v>0</v>
      </c>
      <c r="CX265" s="21">
        <v>0</v>
      </c>
      <c r="CY265" s="20">
        <v>901.23689999999999</v>
      </c>
      <c r="CZ265" s="20">
        <v>3981.884</v>
      </c>
      <c r="DA265" s="20">
        <v>8348.8976999999995</v>
      </c>
      <c r="DB265" s="21">
        <v>12330.7817</v>
      </c>
      <c r="DC265" s="20">
        <v>3003.3339000000001</v>
      </c>
      <c r="DD265" s="20">
        <v>20933.6934</v>
      </c>
      <c r="DE265" s="20">
        <v>27822.348000000002</v>
      </c>
      <c r="DF265" s="21">
        <v>48756.041400000002</v>
      </c>
      <c r="DG265" s="20">
        <v>2291.9448000000002</v>
      </c>
      <c r="DH265" s="20">
        <v>15099.3282</v>
      </c>
      <c r="DI265" s="20">
        <v>21232.166300000001</v>
      </c>
      <c r="DJ265" s="21">
        <v>36331.494500000001</v>
      </c>
      <c r="DK265" s="20">
        <v>5295.2786999999998</v>
      </c>
      <c r="DL265" s="20">
        <v>36033.0216</v>
      </c>
      <c r="DM265" s="20">
        <v>49054.514300000003</v>
      </c>
      <c r="DN265" s="20">
        <v>85087.535900000003</v>
      </c>
      <c r="DO265" s="20">
        <v>4394.0418</v>
      </c>
      <c r="DP265" s="20">
        <v>32051.137599999998</v>
      </c>
      <c r="DQ265" s="20">
        <v>40705.616600000001</v>
      </c>
      <c r="DR265" s="22">
        <v>72756.754199999996</v>
      </c>
      <c r="DS265" s="22">
        <v>0</v>
      </c>
      <c r="DT265" s="22">
        <v>0</v>
      </c>
      <c r="DU265" s="22">
        <v>0</v>
      </c>
      <c r="DV265" s="22">
        <v>0</v>
      </c>
      <c r="DW265" s="52">
        <v>214</v>
      </c>
      <c r="DX265" s="52">
        <v>0</v>
      </c>
      <c r="DY265" s="52">
        <v>0</v>
      </c>
      <c r="DZ265" s="52">
        <v>0</v>
      </c>
      <c r="EA265" s="52">
        <v>214</v>
      </c>
      <c r="EB265" s="52">
        <v>0</v>
      </c>
      <c r="EC265" s="52">
        <v>0</v>
      </c>
      <c r="ED265" s="52">
        <v>0</v>
      </c>
      <c r="EE265" s="52">
        <v>100</v>
      </c>
      <c r="EF265" s="52">
        <v>0</v>
      </c>
      <c r="EG265" s="52">
        <v>0</v>
      </c>
      <c r="EH265" s="52">
        <v>0</v>
      </c>
      <c r="EI265" s="52">
        <v>214</v>
      </c>
      <c r="EJ265" s="52">
        <v>214</v>
      </c>
      <c r="EK265" s="52">
        <v>100</v>
      </c>
    </row>
    <row r="266" spans="1:141" s="23" customFormat="1" x14ac:dyDescent="0.2">
      <c r="A266" s="31">
        <v>93452</v>
      </c>
      <c r="B266" s="13" t="s">
        <v>404</v>
      </c>
      <c r="C266" s="14" t="s">
        <v>888</v>
      </c>
      <c r="D266" s="14" t="s">
        <v>1111</v>
      </c>
      <c r="E266" s="34">
        <v>15</v>
      </c>
      <c r="F266" s="36">
        <v>3064</v>
      </c>
      <c r="G266" s="16">
        <v>100</v>
      </c>
      <c r="H266" s="41">
        <v>63235</v>
      </c>
      <c r="I266" s="41">
        <v>198200</v>
      </c>
      <c r="J266" s="59" t="s">
        <v>2627</v>
      </c>
      <c r="K266" s="17" t="s">
        <v>2166</v>
      </c>
      <c r="L266" s="47" t="s">
        <v>2167</v>
      </c>
      <c r="M266" s="47" t="s">
        <v>1888</v>
      </c>
      <c r="N266" s="18">
        <v>19800000</v>
      </c>
      <c r="O266" s="13" t="str">
        <f>VLOOKUP(A:A,[1]ProjectInfoPivot!$1:$1048576,51,FALSE)</f>
        <v>Mortgage Recording Tax, Tax Exempt Bonds</v>
      </c>
      <c r="P266" s="54">
        <v>0</v>
      </c>
      <c r="Q266" s="54">
        <v>0</v>
      </c>
      <c r="R266" s="54">
        <v>0</v>
      </c>
      <c r="S266" s="54">
        <v>0</v>
      </c>
      <c r="T266" s="54">
        <v>0</v>
      </c>
      <c r="U266" s="54">
        <v>0</v>
      </c>
      <c r="V266" s="54">
        <v>0</v>
      </c>
      <c r="W266" s="54">
        <v>0</v>
      </c>
      <c r="X266" s="54">
        <v>0</v>
      </c>
      <c r="Y266" s="54">
        <v>0</v>
      </c>
      <c r="Z266" s="54">
        <v>6</v>
      </c>
      <c r="AA266" s="54">
        <v>0</v>
      </c>
      <c r="AB266" s="54">
        <v>0</v>
      </c>
      <c r="AC266" s="54">
        <v>0</v>
      </c>
      <c r="AD266" s="54">
        <v>0</v>
      </c>
      <c r="AE266" s="54">
        <v>0</v>
      </c>
      <c r="AF266" s="54"/>
      <c r="AG266" s="54"/>
      <c r="AH266" s="54"/>
      <c r="AI266" s="20">
        <v>158.40530000000001</v>
      </c>
      <c r="AJ266" s="20">
        <v>1044.1407999999999</v>
      </c>
      <c r="AK266" s="20">
        <v>0</v>
      </c>
      <c r="AL266" s="20">
        <v>1044.1407999999999</v>
      </c>
      <c r="AM266" s="20">
        <v>294.18130000000002</v>
      </c>
      <c r="AN266" s="20">
        <v>1386.9048</v>
      </c>
      <c r="AO266" s="20">
        <v>0</v>
      </c>
      <c r="AP266" s="21">
        <v>1386.9048</v>
      </c>
      <c r="AQ266" s="20">
        <v>0</v>
      </c>
      <c r="AR266" s="20">
        <v>35.370699999999999</v>
      </c>
      <c r="AS266" s="20">
        <v>0</v>
      </c>
      <c r="AT266" s="21">
        <v>35.370699999999999</v>
      </c>
      <c r="AU266" s="20">
        <v>0</v>
      </c>
      <c r="AV266" s="20">
        <v>0</v>
      </c>
      <c r="AW266" s="20">
        <v>0</v>
      </c>
      <c r="AX266" s="21">
        <v>0</v>
      </c>
      <c r="AY266" s="20">
        <v>0</v>
      </c>
      <c r="AZ266" s="20">
        <v>35.370699999999999</v>
      </c>
      <c r="BA266" s="20">
        <v>0</v>
      </c>
      <c r="BB266" s="21">
        <v>35.370699999999999</v>
      </c>
      <c r="BC266" s="20">
        <v>0</v>
      </c>
      <c r="BD266" s="20">
        <v>91.509699999999995</v>
      </c>
      <c r="BE266" s="20">
        <v>0</v>
      </c>
      <c r="BF266" s="21">
        <v>91.509699999999995</v>
      </c>
      <c r="BG266" s="20">
        <v>0</v>
      </c>
      <c r="BH266" s="20">
        <v>169.94669999999999</v>
      </c>
      <c r="BI266" s="20">
        <v>0</v>
      </c>
      <c r="BJ266" s="21">
        <v>169.94669999999999</v>
      </c>
      <c r="BK266" s="20">
        <v>452.58659999999998</v>
      </c>
      <c r="BL266" s="20">
        <v>2692.502</v>
      </c>
      <c r="BM266" s="20">
        <v>0</v>
      </c>
      <c r="BN266" s="21">
        <v>2692.502</v>
      </c>
      <c r="BO266" s="20">
        <v>0</v>
      </c>
      <c r="BP266" s="20">
        <v>446.67090000000002</v>
      </c>
      <c r="BQ266" s="20">
        <v>0</v>
      </c>
      <c r="BR266" s="21">
        <v>446.67090000000002</v>
      </c>
      <c r="BS266" s="20">
        <v>0</v>
      </c>
      <c r="BT266" s="20">
        <v>0</v>
      </c>
      <c r="BU266" s="20">
        <v>0</v>
      </c>
      <c r="BV266" s="21">
        <v>0</v>
      </c>
      <c r="BW266" s="20">
        <f>VLOOKUP(A:A,[1]AssistancePivot!$1:$1048576,32,FALSE)</f>
        <v>0</v>
      </c>
      <c r="BX266" s="20">
        <f>VLOOKUP(A:A,[1]AssistancePivot!$1:$1048576,33,FALSE)</f>
        <v>0</v>
      </c>
      <c r="BY266" s="20">
        <f>VLOOKUP(A:A,[1]AssistancePivot!$1:$1048576,34,FALSE)</f>
        <v>0</v>
      </c>
      <c r="BZ266" s="20">
        <f>Table2[[#This Row],[Energy Tax Savings Through FY18]]+Table2[[#This Row],[Energy Tax Savings FY19 and After]]</f>
        <v>0</v>
      </c>
      <c r="CA266" s="20">
        <v>9.3533000000000008</v>
      </c>
      <c r="CB266" s="20">
        <v>125.1576</v>
      </c>
      <c r="CC266" s="20">
        <v>0</v>
      </c>
      <c r="CD266" s="21">
        <v>125.1576</v>
      </c>
      <c r="CE266" s="20">
        <v>0</v>
      </c>
      <c r="CF266" s="20">
        <v>315.75909999999999</v>
      </c>
      <c r="CG266" s="20">
        <v>0</v>
      </c>
      <c r="CH266" s="21">
        <v>315.75909999999999</v>
      </c>
      <c r="CI266" s="20">
        <v>-9.3533000000000008</v>
      </c>
      <c r="CJ266" s="20">
        <v>637.27239999999995</v>
      </c>
      <c r="CK266" s="20">
        <v>0</v>
      </c>
      <c r="CL266" s="21">
        <v>637.27239999999995</v>
      </c>
      <c r="CM266" s="20">
        <v>9.3533000000000008</v>
      </c>
      <c r="CN266" s="20">
        <v>160.5283</v>
      </c>
      <c r="CO266" s="20">
        <v>0</v>
      </c>
      <c r="CP266" s="21">
        <v>160.5283</v>
      </c>
      <c r="CQ266" s="20">
        <v>0</v>
      </c>
      <c r="CR266" s="20">
        <v>0</v>
      </c>
      <c r="CS266" s="20">
        <v>0</v>
      </c>
      <c r="CT266" s="21">
        <v>0</v>
      </c>
      <c r="CU266" s="20">
        <v>0</v>
      </c>
      <c r="CV266" s="20">
        <v>0</v>
      </c>
      <c r="CW266" s="20">
        <v>0</v>
      </c>
      <c r="CX266" s="21">
        <v>0</v>
      </c>
      <c r="CY266" s="20">
        <v>9.3533000000000008</v>
      </c>
      <c r="CZ266" s="20">
        <v>160.5283</v>
      </c>
      <c r="DA266" s="20">
        <v>0</v>
      </c>
      <c r="DB266" s="21">
        <v>160.5283</v>
      </c>
      <c r="DC266" s="20">
        <v>452.58659999999998</v>
      </c>
      <c r="DD266" s="20">
        <v>2913.0871999999999</v>
      </c>
      <c r="DE266" s="20">
        <v>0</v>
      </c>
      <c r="DF266" s="21">
        <v>2913.0871999999999</v>
      </c>
      <c r="DG266" s="20">
        <v>0</v>
      </c>
      <c r="DH266" s="20">
        <v>577.21550000000002</v>
      </c>
      <c r="DI266" s="20">
        <v>0</v>
      </c>
      <c r="DJ266" s="21">
        <v>577.21550000000002</v>
      </c>
      <c r="DK266" s="20">
        <v>452.58659999999998</v>
      </c>
      <c r="DL266" s="20">
        <v>3490.3027000000002</v>
      </c>
      <c r="DM266" s="20">
        <v>0</v>
      </c>
      <c r="DN266" s="20">
        <v>3490.3027000000002</v>
      </c>
      <c r="DO266" s="20">
        <v>443.23329999999999</v>
      </c>
      <c r="DP266" s="20">
        <v>3329.7743999999998</v>
      </c>
      <c r="DQ266" s="20">
        <v>0</v>
      </c>
      <c r="DR266" s="22">
        <v>3329.7743999999998</v>
      </c>
      <c r="DS266" s="22">
        <v>0</v>
      </c>
      <c r="DT266" s="22">
        <v>0</v>
      </c>
      <c r="DU266" s="22">
        <v>0</v>
      </c>
      <c r="DV266" s="22">
        <v>0</v>
      </c>
      <c r="DW266" s="52"/>
      <c r="DX266" s="52"/>
      <c r="DY266" s="52"/>
      <c r="DZ266" s="52"/>
      <c r="EA266" s="52"/>
      <c r="EB266" s="52"/>
      <c r="EC266" s="52"/>
      <c r="ED266" s="52"/>
      <c r="EE266" s="52"/>
      <c r="EF266" s="52"/>
      <c r="EG266" s="52"/>
      <c r="EH266" s="52"/>
      <c r="EI266" s="52"/>
      <c r="EJ266" s="52"/>
      <c r="EK266" s="52"/>
    </row>
    <row r="267" spans="1:141" s="23" customFormat="1" x14ac:dyDescent="0.2">
      <c r="A267" s="31">
        <v>93453</v>
      </c>
      <c r="B267" s="13" t="s">
        <v>405</v>
      </c>
      <c r="C267" s="14" t="s">
        <v>889</v>
      </c>
      <c r="D267" s="14" t="s">
        <v>1109</v>
      </c>
      <c r="E267" s="34">
        <v>33</v>
      </c>
      <c r="F267" s="36">
        <v>2288</v>
      </c>
      <c r="G267" s="16">
        <v>24</v>
      </c>
      <c r="H267" s="41">
        <v>11105</v>
      </c>
      <c r="I267" s="41">
        <v>72500</v>
      </c>
      <c r="J267" s="59" t="s">
        <v>2607</v>
      </c>
      <c r="K267" s="17" t="s">
        <v>2166</v>
      </c>
      <c r="L267" s="47" t="s">
        <v>2168</v>
      </c>
      <c r="M267" s="47" t="s">
        <v>2169</v>
      </c>
      <c r="N267" s="18">
        <v>15000000</v>
      </c>
      <c r="O267" s="13" t="str">
        <f>VLOOKUP(A:A,[1]ProjectInfoPivot!$1:$1048576,51,FALSE)</f>
        <v>Tax Exempt Bonds</v>
      </c>
      <c r="P267" s="54">
        <v>107</v>
      </c>
      <c r="Q267" s="54">
        <v>0</v>
      </c>
      <c r="R267" s="54">
        <v>131</v>
      </c>
      <c r="S267" s="54">
        <v>0</v>
      </c>
      <c r="T267" s="54">
        <v>0</v>
      </c>
      <c r="U267" s="54">
        <v>238</v>
      </c>
      <c r="V267" s="54">
        <v>184</v>
      </c>
      <c r="W267" s="54">
        <v>0</v>
      </c>
      <c r="X267" s="54">
        <v>0</v>
      </c>
      <c r="Y267" s="54">
        <v>0</v>
      </c>
      <c r="Z267" s="54">
        <v>33</v>
      </c>
      <c r="AA267" s="54">
        <v>0</v>
      </c>
      <c r="AB267" s="54">
        <v>0</v>
      </c>
      <c r="AC267" s="54">
        <v>0</v>
      </c>
      <c r="AD267" s="54">
        <v>0</v>
      </c>
      <c r="AE267" s="54">
        <v>0</v>
      </c>
      <c r="AF267" s="54">
        <v>95</v>
      </c>
      <c r="AG267" s="54" t="s">
        <v>2480</v>
      </c>
      <c r="AH267" s="54" t="s">
        <v>2481</v>
      </c>
      <c r="AI267" s="20">
        <v>15.814299999999999</v>
      </c>
      <c r="AJ267" s="20">
        <v>1935.1973</v>
      </c>
      <c r="AK267" s="20">
        <v>170.68610000000001</v>
      </c>
      <c r="AL267" s="20">
        <v>2105.8834000000002</v>
      </c>
      <c r="AM267" s="20">
        <v>29.369499999999999</v>
      </c>
      <c r="AN267" s="20">
        <v>955.50450000000001</v>
      </c>
      <c r="AO267" s="20">
        <v>316.98689999999999</v>
      </c>
      <c r="AP267" s="21">
        <v>1272.4913999999999</v>
      </c>
      <c r="AQ267" s="20">
        <v>0</v>
      </c>
      <c r="AR267" s="20">
        <v>0</v>
      </c>
      <c r="AS267" s="20">
        <v>0</v>
      </c>
      <c r="AT267" s="21">
        <v>0</v>
      </c>
      <c r="AU267" s="20">
        <v>0</v>
      </c>
      <c r="AV267" s="20">
        <v>0</v>
      </c>
      <c r="AW267" s="20">
        <v>0</v>
      </c>
      <c r="AX267" s="21">
        <v>0</v>
      </c>
      <c r="AY267" s="20">
        <v>0</v>
      </c>
      <c r="AZ267" s="20">
        <v>0</v>
      </c>
      <c r="BA267" s="20">
        <v>0</v>
      </c>
      <c r="BB267" s="21">
        <v>0</v>
      </c>
      <c r="BC267" s="20">
        <v>142.947</v>
      </c>
      <c r="BD267" s="20">
        <v>709.94159999999999</v>
      </c>
      <c r="BE267" s="20">
        <v>1542.8369</v>
      </c>
      <c r="BF267" s="21">
        <v>2252.7784999999999</v>
      </c>
      <c r="BG267" s="20">
        <v>265.47289999999998</v>
      </c>
      <c r="BH267" s="20">
        <v>1318.4630999999999</v>
      </c>
      <c r="BI267" s="20">
        <v>2865.2685999999999</v>
      </c>
      <c r="BJ267" s="21">
        <v>4183.7317000000003</v>
      </c>
      <c r="BK267" s="20">
        <v>453.6037</v>
      </c>
      <c r="BL267" s="20">
        <v>4919.1064999999999</v>
      </c>
      <c r="BM267" s="20">
        <v>4895.7785000000003</v>
      </c>
      <c r="BN267" s="21">
        <v>9814.8850000000002</v>
      </c>
      <c r="BO267" s="20">
        <v>771.76329999999996</v>
      </c>
      <c r="BP267" s="20">
        <v>3995.2609000000002</v>
      </c>
      <c r="BQ267" s="20">
        <v>8329.6941999999999</v>
      </c>
      <c r="BR267" s="21">
        <v>12324.955099999999</v>
      </c>
      <c r="BS267" s="20">
        <v>0</v>
      </c>
      <c r="BT267" s="20">
        <v>0</v>
      </c>
      <c r="BU267" s="20">
        <v>0</v>
      </c>
      <c r="BV267" s="21">
        <v>0</v>
      </c>
      <c r="BW267" s="20">
        <f>VLOOKUP(A:A,[1]AssistancePivot!$1:$1048576,32,FALSE)</f>
        <v>0</v>
      </c>
      <c r="BX267" s="20">
        <f>VLOOKUP(A:A,[1]AssistancePivot!$1:$1048576,33,FALSE)</f>
        <v>0</v>
      </c>
      <c r="BY267" s="20">
        <f>VLOOKUP(A:A,[1]AssistancePivot!$1:$1048576,34,FALSE)</f>
        <v>0</v>
      </c>
      <c r="BZ267" s="20">
        <f>Table2[[#This Row],[Energy Tax Savings Through FY18]]+Table2[[#This Row],[Energy Tax Savings FY19 and After]]</f>
        <v>0</v>
      </c>
      <c r="CA267" s="20">
        <v>15.786799999999999</v>
      </c>
      <c r="CB267" s="20">
        <v>45.380400000000002</v>
      </c>
      <c r="CC267" s="20">
        <v>121.7</v>
      </c>
      <c r="CD267" s="21">
        <v>167.0804</v>
      </c>
      <c r="CE267" s="20">
        <v>478.66520000000003</v>
      </c>
      <c r="CF267" s="20">
        <v>2529.7049999999999</v>
      </c>
      <c r="CG267" s="20">
        <v>5166.2671</v>
      </c>
      <c r="CH267" s="21">
        <v>7695.9721</v>
      </c>
      <c r="CI267" s="20">
        <v>1234.6416999999999</v>
      </c>
      <c r="CJ267" s="20">
        <v>6479.5855000000001</v>
      </c>
      <c r="CK267" s="20">
        <v>13374.2613</v>
      </c>
      <c r="CL267" s="21">
        <v>19853.846799999999</v>
      </c>
      <c r="CM267" s="20">
        <v>15.786799999999999</v>
      </c>
      <c r="CN267" s="20">
        <v>45.380400000000002</v>
      </c>
      <c r="CO267" s="20">
        <v>121.7</v>
      </c>
      <c r="CP267" s="21">
        <v>167.0804</v>
      </c>
      <c r="CQ267" s="20">
        <v>0</v>
      </c>
      <c r="CR267" s="20">
        <v>0</v>
      </c>
      <c r="CS267" s="20">
        <v>0</v>
      </c>
      <c r="CT267" s="21">
        <v>0</v>
      </c>
      <c r="CU267" s="20">
        <v>0</v>
      </c>
      <c r="CV267" s="20">
        <v>0</v>
      </c>
      <c r="CW267" s="20">
        <v>0</v>
      </c>
      <c r="CX267" s="21">
        <v>0</v>
      </c>
      <c r="CY267" s="20">
        <v>15.786799999999999</v>
      </c>
      <c r="CZ267" s="20">
        <v>45.380400000000002</v>
      </c>
      <c r="DA267" s="20">
        <v>121.7</v>
      </c>
      <c r="DB267" s="21">
        <v>167.0804</v>
      </c>
      <c r="DC267" s="20">
        <v>816.94709999999998</v>
      </c>
      <c r="DD267" s="20">
        <v>6885.9627</v>
      </c>
      <c r="DE267" s="20">
        <v>8817.3672000000006</v>
      </c>
      <c r="DF267" s="21">
        <v>15703.329900000001</v>
      </c>
      <c r="DG267" s="20">
        <v>887.08510000000001</v>
      </c>
      <c r="DH267" s="20">
        <v>4558.1097</v>
      </c>
      <c r="DI267" s="20">
        <v>9574.3726000000006</v>
      </c>
      <c r="DJ267" s="21">
        <v>14132.4823</v>
      </c>
      <c r="DK267" s="20">
        <v>1704.0322000000001</v>
      </c>
      <c r="DL267" s="20">
        <v>11444.072399999999</v>
      </c>
      <c r="DM267" s="20">
        <v>18391.739799999999</v>
      </c>
      <c r="DN267" s="20">
        <v>29835.8122</v>
      </c>
      <c r="DO267" s="20">
        <v>1688.2454</v>
      </c>
      <c r="DP267" s="20">
        <v>11398.691999999999</v>
      </c>
      <c r="DQ267" s="20">
        <v>18270.039799999999</v>
      </c>
      <c r="DR267" s="22">
        <v>29668.731799999998</v>
      </c>
      <c r="DS267" s="22">
        <v>0</v>
      </c>
      <c r="DT267" s="22">
        <v>0</v>
      </c>
      <c r="DU267" s="22">
        <v>0</v>
      </c>
      <c r="DV267" s="22">
        <v>0</v>
      </c>
      <c r="DW267" s="52">
        <v>0</v>
      </c>
      <c r="DX267" s="52">
        <v>185</v>
      </c>
      <c r="DY267" s="52">
        <v>0</v>
      </c>
      <c r="DZ267" s="52">
        <v>53</v>
      </c>
      <c r="EA267" s="52">
        <v>0</v>
      </c>
      <c r="EB267" s="52">
        <v>152</v>
      </c>
      <c r="EC267" s="52">
        <v>0</v>
      </c>
      <c r="ED267" s="52">
        <v>52</v>
      </c>
      <c r="EE267" s="52">
        <v>0</v>
      </c>
      <c r="EF267" s="52">
        <v>82.16</v>
      </c>
      <c r="EG267" s="52">
        <v>0</v>
      </c>
      <c r="EH267" s="52">
        <v>98.11</v>
      </c>
      <c r="EI267" s="52">
        <v>238</v>
      </c>
      <c r="EJ267" s="52">
        <v>204</v>
      </c>
      <c r="EK267" s="52">
        <v>85.714285714285708</v>
      </c>
    </row>
    <row r="268" spans="1:141" s="23" customFormat="1" x14ac:dyDescent="0.2">
      <c r="A268" s="31">
        <v>93455</v>
      </c>
      <c r="B268" s="13" t="s">
        <v>406</v>
      </c>
      <c r="C268" s="14" t="s">
        <v>890</v>
      </c>
      <c r="D268" s="14" t="s">
        <v>1110</v>
      </c>
      <c r="E268" s="34">
        <v>19</v>
      </c>
      <c r="F268" s="36">
        <v>4047</v>
      </c>
      <c r="G268" s="16">
        <v>1</v>
      </c>
      <c r="H268" s="41">
        <v>37500</v>
      </c>
      <c r="I268" s="41">
        <v>35162</v>
      </c>
      <c r="J268" s="59" t="s">
        <v>2557</v>
      </c>
      <c r="K268" s="17" t="s">
        <v>1837</v>
      </c>
      <c r="L268" s="47" t="s">
        <v>2170</v>
      </c>
      <c r="M268" s="47" t="s">
        <v>2171</v>
      </c>
      <c r="N268" s="18">
        <v>5016000</v>
      </c>
      <c r="O268" s="13" t="str">
        <f>VLOOKUP(A:A,[1]ProjectInfoPivot!$1:$1048576,51,FALSE)</f>
        <v>Mortgage Recording Tax, Payment In Lieu Of Taxes, Sales Tax</v>
      </c>
      <c r="P268" s="54">
        <v>0</v>
      </c>
      <c r="Q268" s="54">
        <v>0</v>
      </c>
      <c r="R268" s="54">
        <v>36</v>
      </c>
      <c r="S268" s="54">
        <v>0</v>
      </c>
      <c r="T268" s="54">
        <v>0</v>
      </c>
      <c r="U268" s="54">
        <v>36</v>
      </c>
      <c r="V268" s="54">
        <v>36</v>
      </c>
      <c r="W268" s="54">
        <v>0</v>
      </c>
      <c r="X268" s="54">
        <v>0</v>
      </c>
      <c r="Y268" s="54">
        <v>0</v>
      </c>
      <c r="Z268" s="54">
        <v>5</v>
      </c>
      <c r="AA268" s="54">
        <v>0</v>
      </c>
      <c r="AB268" s="54">
        <v>0</v>
      </c>
      <c r="AC268" s="54">
        <v>0</v>
      </c>
      <c r="AD268" s="54">
        <v>0</v>
      </c>
      <c r="AE268" s="54">
        <v>0</v>
      </c>
      <c r="AF268" s="54">
        <v>75</v>
      </c>
      <c r="AG268" s="54" t="s">
        <v>2480</v>
      </c>
      <c r="AH268" s="54" t="s">
        <v>2481</v>
      </c>
      <c r="AI268" s="20">
        <v>19.9377</v>
      </c>
      <c r="AJ268" s="20">
        <v>448.32190000000003</v>
      </c>
      <c r="AK268" s="20">
        <v>192.62440000000001</v>
      </c>
      <c r="AL268" s="20">
        <v>640.94630000000006</v>
      </c>
      <c r="AM268" s="20">
        <v>41.584699999999998</v>
      </c>
      <c r="AN268" s="20">
        <v>528.10310000000004</v>
      </c>
      <c r="AO268" s="20">
        <v>401.76240000000001</v>
      </c>
      <c r="AP268" s="21">
        <v>929.86550000000011</v>
      </c>
      <c r="AQ268" s="20">
        <v>0</v>
      </c>
      <c r="AR268" s="20">
        <v>25.918800000000001</v>
      </c>
      <c r="AS268" s="20">
        <v>0</v>
      </c>
      <c r="AT268" s="21">
        <v>25.918800000000001</v>
      </c>
      <c r="AU268" s="20">
        <v>50.777200000000001</v>
      </c>
      <c r="AV268" s="20">
        <v>154.2664</v>
      </c>
      <c r="AW268" s="20">
        <v>490.57369999999997</v>
      </c>
      <c r="AX268" s="21">
        <v>644.84010000000001</v>
      </c>
      <c r="AY268" s="20">
        <v>0</v>
      </c>
      <c r="AZ268" s="20">
        <v>25.918800000000001</v>
      </c>
      <c r="BA268" s="20">
        <v>0</v>
      </c>
      <c r="BB268" s="21">
        <v>25.918800000000001</v>
      </c>
      <c r="BC268" s="20">
        <v>38.514400000000002</v>
      </c>
      <c r="BD268" s="20">
        <v>357.9794</v>
      </c>
      <c r="BE268" s="20">
        <v>372.09899999999999</v>
      </c>
      <c r="BF268" s="21">
        <v>730.07839999999999</v>
      </c>
      <c r="BG268" s="20">
        <v>71.526700000000005</v>
      </c>
      <c r="BH268" s="20">
        <v>664.81870000000004</v>
      </c>
      <c r="BI268" s="20">
        <v>691.04060000000004</v>
      </c>
      <c r="BJ268" s="21">
        <v>1355.8593000000001</v>
      </c>
      <c r="BK268" s="20">
        <v>120.7863</v>
      </c>
      <c r="BL268" s="20">
        <v>1844.9567</v>
      </c>
      <c r="BM268" s="20">
        <v>1166.9527</v>
      </c>
      <c r="BN268" s="21">
        <v>3011.9094</v>
      </c>
      <c r="BO268" s="20">
        <v>273.23009999999999</v>
      </c>
      <c r="BP268" s="20">
        <v>2573.6417000000001</v>
      </c>
      <c r="BQ268" s="20">
        <v>2639.7584000000002</v>
      </c>
      <c r="BR268" s="21">
        <v>5213.4001000000007</v>
      </c>
      <c r="BS268" s="20">
        <v>0</v>
      </c>
      <c r="BT268" s="20">
        <v>18.0365</v>
      </c>
      <c r="BU268" s="20">
        <v>0</v>
      </c>
      <c r="BV268" s="21">
        <v>18.0365</v>
      </c>
      <c r="BW268" s="20">
        <f>VLOOKUP(A:A,[1]AssistancePivot!$1:$1048576,32,FALSE)</f>
        <v>0</v>
      </c>
      <c r="BX268" s="20">
        <f>VLOOKUP(A:A,[1]AssistancePivot!$1:$1048576,33,FALSE)</f>
        <v>0</v>
      </c>
      <c r="BY268" s="20">
        <f>VLOOKUP(A:A,[1]AssistancePivot!$1:$1048576,34,FALSE)</f>
        <v>0</v>
      </c>
      <c r="BZ268" s="20">
        <f>Table2[[#This Row],[Energy Tax Savings Through FY18]]+Table2[[#This Row],[Energy Tax Savings FY19 and After]]</f>
        <v>0</v>
      </c>
      <c r="CA268" s="20">
        <v>0</v>
      </c>
      <c r="CB268" s="20">
        <v>0</v>
      </c>
      <c r="CC268" s="20">
        <v>0</v>
      </c>
      <c r="CD268" s="21">
        <v>0</v>
      </c>
      <c r="CE268" s="20">
        <v>120.2435</v>
      </c>
      <c r="CF268" s="20">
        <v>1191.1431</v>
      </c>
      <c r="CG268" s="20">
        <v>1161.7085999999999</v>
      </c>
      <c r="CH268" s="21">
        <v>2352.8517000000002</v>
      </c>
      <c r="CI268" s="20">
        <v>393.47359999999998</v>
      </c>
      <c r="CJ268" s="20">
        <v>3746.7483000000002</v>
      </c>
      <c r="CK268" s="20">
        <v>3801.4670000000001</v>
      </c>
      <c r="CL268" s="21">
        <v>7548.2152999999998</v>
      </c>
      <c r="CM268" s="20">
        <v>50.777200000000001</v>
      </c>
      <c r="CN268" s="20">
        <v>198.2217</v>
      </c>
      <c r="CO268" s="20">
        <v>490.57369999999997</v>
      </c>
      <c r="CP268" s="21">
        <v>688.79539999999997</v>
      </c>
      <c r="CQ268" s="20">
        <v>0</v>
      </c>
      <c r="CR268" s="20">
        <v>0</v>
      </c>
      <c r="CS268" s="20">
        <v>0</v>
      </c>
      <c r="CT268" s="21">
        <v>0</v>
      </c>
      <c r="CU268" s="20">
        <v>0</v>
      </c>
      <c r="CV268" s="20">
        <v>0</v>
      </c>
      <c r="CW268" s="20">
        <v>0</v>
      </c>
      <c r="CX268" s="21">
        <v>0</v>
      </c>
      <c r="CY268" s="20">
        <v>50.777200000000001</v>
      </c>
      <c r="CZ268" s="20">
        <v>198.2217</v>
      </c>
      <c r="DA268" s="20">
        <v>490.57369999999997</v>
      </c>
      <c r="DB268" s="21">
        <v>688.79539999999997</v>
      </c>
      <c r="DC268" s="20">
        <v>334.7525</v>
      </c>
      <c r="DD268" s="20">
        <v>3575.9854999999998</v>
      </c>
      <c r="DE268" s="20">
        <v>3234.1451999999999</v>
      </c>
      <c r="DF268" s="21">
        <v>6810.1306999999997</v>
      </c>
      <c r="DG268" s="20">
        <v>230.28460000000001</v>
      </c>
      <c r="DH268" s="20">
        <v>2213.9412000000002</v>
      </c>
      <c r="DI268" s="20">
        <v>2224.8481999999999</v>
      </c>
      <c r="DJ268" s="21">
        <v>4438.7893999999997</v>
      </c>
      <c r="DK268" s="20">
        <v>565.03710000000001</v>
      </c>
      <c r="DL268" s="20">
        <v>5789.9267</v>
      </c>
      <c r="DM268" s="20">
        <v>5458.9934000000003</v>
      </c>
      <c r="DN268" s="20">
        <v>11248.920099999999</v>
      </c>
      <c r="DO268" s="20">
        <v>514.25990000000002</v>
      </c>
      <c r="DP268" s="20">
        <v>5591.7049999999999</v>
      </c>
      <c r="DQ268" s="20">
        <v>4968.4197000000004</v>
      </c>
      <c r="DR268" s="22">
        <v>10560.1247</v>
      </c>
      <c r="DS268" s="22">
        <v>0</v>
      </c>
      <c r="DT268" s="22">
        <v>0</v>
      </c>
      <c r="DU268" s="22">
        <v>0</v>
      </c>
      <c r="DV268" s="22">
        <v>0</v>
      </c>
      <c r="DW268" s="52">
        <v>24</v>
      </c>
      <c r="DX268" s="52">
        <v>0</v>
      </c>
      <c r="DY268" s="52">
        <v>0</v>
      </c>
      <c r="DZ268" s="52">
        <v>12</v>
      </c>
      <c r="EA268" s="52">
        <v>24</v>
      </c>
      <c r="EB268" s="52">
        <v>0</v>
      </c>
      <c r="EC268" s="52">
        <v>0</v>
      </c>
      <c r="ED268" s="52">
        <v>12</v>
      </c>
      <c r="EE268" s="52">
        <v>100</v>
      </c>
      <c r="EF268" s="52">
        <v>0</v>
      </c>
      <c r="EG268" s="52">
        <v>0</v>
      </c>
      <c r="EH268" s="52">
        <v>100</v>
      </c>
      <c r="EI268" s="52">
        <v>36</v>
      </c>
      <c r="EJ268" s="52">
        <v>36</v>
      </c>
      <c r="EK268" s="52">
        <v>100</v>
      </c>
    </row>
    <row r="269" spans="1:141" s="23" customFormat="1" ht="25.5" x14ac:dyDescent="0.2">
      <c r="A269" s="31">
        <v>93456</v>
      </c>
      <c r="B269" s="13" t="s">
        <v>407</v>
      </c>
      <c r="C269" s="14" t="s">
        <v>891</v>
      </c>
      <c r="D269" s="14" t="s">
        <v>1109</v>
      </c>
      <c r="E269" s="34">
        <v>33</v>
      </c>
      <c r="F269" s="36">
        <v>388</v>
      </c>
      <c r="G269" s="16">
        <v>19</v>
      </c>
      <c r="H269" s="41">
        <v>50692</v>
      </c>
      <c r="I269" s="41">
        <v>51293</v>
      </c>
      <c r="J269" s="59" t="s">
        <v>2593</v>
      </c>
      <c r="K269" s="17" t="s">
        <v>1837</v>
      </c>
      <c r="L269" s="47" t="s">
        <v>2172</v>
      </c>
      <c r="M269" s="47" t="s">
        <v>1870</v>
      </c>
      <c r="N269" s="18">
        <v>5910000</v>
      </c>
      <c r="O269" s="13" t="str">
        <f>VLOOKUP(A:A,[1]ProjectInfoPivot!$1:$1048576,51,FALSE)</f>
        <v>Mortgage Recording Tax, Payment In Lieu Of Taxes, Sales Tax</v>
      </c>
      <c r="P269" s="54">
        <v>0</v>
      </c>
      <c r="Q269" s="54">
        <v>0</v>
      </c>
      <c r="R269" s="54">
        <v>56</v>
      </c>
      <c r="S269" s="54">
        <v>0</v>
      </c>
      <c r="T269" s="54">
        <v>0</v>
      </c>
      <c r="U269" s="54">
        <v>56</v>
      </c>
      <c r="V269" s="54">
        <v>56</v>
      </c>
      <c r="W269" s="54">
        <v>0</v>
      </c>
      <c r="X269" s="54">
        <v>0</v>
      </c>
      <c r="Y269" s="54">
        <v>110</v>
      </c>
      <c r="Z269" s="54">
        <v>4</v>
      </c>
      <c r="AA269" s="54">
        <v>0</v>
      </c>
      <c r="AB269" s="54">
        <v>0</v>
      </c>
      <c r="AC269" s="54">
        <v>0</v>
      </c>
      <c r="AD269" s="54">
        <v>0</v>
      </c>
      <c r="AE269" s="54">
        <v>0</v>
      </c>
      <c r="AF269" s="54">
        <v>84</v>
      </c>
      <c r="AG269" s="54" t="s">
        <v>2480</v>
      </c>
      <c r="AH269" s="54" t="s">
        <v>2481</v>
      </c>
      <c r="AI269" s="20">
        <v>19.624700000000001</v>
      </c>
      <c r="AJ269" s="20">
        <v>392.08080000000001</v>
      </c>
      <c r="AK269" s="20">
        <v>81.029200000000003</v>
      </c>
      <c r="AL269" s="20">
        <v>473.11</v>
      </c>
      <c r="AM269" s="20">
        <v>18.2944</v>
      </c>
      <c r="AN269" s="20">
        <v>656.24940000000004</v>
      </c>
      <c r="AO269" s="20">
        <v>75.5364</v>
      </c>
      <c r="AP269" s="21">
        <v>731.78579999999999</v>
      </c>
      <c r="AQ269" s="20">
        <v>0</v>
      </c>
      <c r="AR269" s="20">
        <v>90.957099999999997</v>
      </c>
      <c r="AS269" s="20">
        <v>0</v>
      </c>
      <c r="AT269" s="21">
        <v>90.957099999999997</v>
      </c>
      <c r="AU269" s="20">
        <v>0</v>
      </c>
      <c r="AV269" s="20">
        <v>266.29419999999999</v>
      </c>
      <c r="AW269" s="20">
        <v>0</v>
      </c>
      <c r="AX269" s="21">
        <v>266.29419999999999</v>
      </c>
      <c r="AY269" s="20">
        <v>0</v>
      </c>
      <c r="AZ269" s="20">
        <v>90.957099999999997</v>
      </c>
      <c r="BA269" s="20">
        <v>0</v>
      </c>
      <c r="BB269" s="21">
        <v>90.957099999999997</v>
      </c>
      <c r="BC269" s="20">
        <v>106.1874</v>
      </c>
      <c r="BD269" s="20">
        <v>704.8261</v>
      </c>
      <c r="BE269" s="20">
        <v>438.44119999999998</v>
      </c>
      <c r="BF269" s="21">
        <v>1143.2673</v>
      </c>
      <c r="BG269" s="20">
        <v>197.20519999999999</v>
      </c>
      <c r="BH269" s="20">
        <v>1308.9629</v>
      </c>
      <c r="BI269" s="20">
        <v>814.24789999999996</v>
      </c>
      <c r="BJ269" s="21">
        <v>2123.2107999999998</v>
      </c>
      <c r="BK269" s="20">
        <v>341.31169999999997</v>
      </c>
      <c r="BL269" s="20">
        <v>2795.8249999999998</v>
      </c>
      <c r="BM269" s="20">
        <v>1409.2547</v>
      </c>
      <c r="BN269" s="21">
        <v>4205.0797000000002</v>
      </c>
      <c r="BO269" s="20">
        <v>632.72450000000003</v>
      </c>
      <c r="BP269" s="20">
        <v>4563.0133999999998</v>
      </c>
      <c r="BQ269" s="20">
        <v>2612.4796000000001</v>
      </c>
      <c r="BR269" s="21">
        <v>7175.4930000000004</v>
      </c>
      <c r="BS269" s="20">
        <v>0</v>
      </c>
      <c r="BT269" s="20">
        <v>0</v>
      </c>
      <c r="BU269" s="20">
        <v>0</v>
      </c>
      <c r="BV269" s="21">
        <v>0</v>
      </c>
      <c r="BW269" s="20">
        <f>VLOOKUP(A:A,[1]AssistancePivot!$1:$1048576,32,FALSE)</f>
        <v>0</v>
      </c>
      <c r="BX269" s="20">
        <f>VLOOKUP(A:A,[1]AssistancePivot!$1:$1048576,33,FALSE)</f>
        <v>0</v>
      </c>
      <c r="BY269" s="20">
        <f>VLOOKUP(A:A,[1]AssistancePivot!$1:$1048576,34,FALSE)</f>
        <v>0</v>
      </c>
      <c r="BZ269" s="20">
        <f>Table2[[#This Row],[Energy Tax Savings Through FY18]]+Table2[[#This Row],[Energy Tax Savings FY19 and After]]</f>
        <v>0</v>
      </c>
      <c r="CA269" s="20">
        <v>0</v>
      </c>
      <c r="CB269" s="20">
        <v>0</v>
      </c>
      <c r="CC269" s="20">
        <v>0</v>
      </c>
      <c r="CD269" s="21">
        <v>0</v>
      </c>
      <c r="CE269" s="20">
        <v>355.57389999999998</v>
      </c>
      <c r="CF269" s="20">
        <v>2538.3278</v>
      </c>
      <c r="CG269" s="20">
        <v>1468.1424999999999</v>
      </c>
      <c r="CH269" s="21">
        <v>4006.4703</v>
      </c>
      <c r="CI269" s="20">
        <v>988.29840000000002</v>
      </c>
      <c r="CJ269" s="20">
        <v>7101.3411999999998</v>
      </c>
      <c r="CK269" s="20">
        <v>4080.6221</v>
      </c>
      <c r="CL269" s="21">
        <v>11181.963299999999</v>
      </c>
      <c r="CM269" s="20">
        <v>0</v>
      </c>
      <c r="CN269" s="20">
        <v>357.25130000000001</v>
      </c>
      <c r="CO269" s="20">
        <v>0</v>
      </c>
      <c r="CP269" s="21">
        <v>357.25130000000001</v>
      </c>
      <c r="CQ269" s="20">
        <v>0</v>
      </c>
      <c r="CR269" s="20">
        <v>0</v>
      </c>
      <c r="CS269" s="20">
        <v>0</v>
      </c>
      <c r="CT269" s="21">
        <v>0</v>
      </c>
      <c r="CU269" s="20">
        <v>0</v>
      </c>
      <c r="CV269" s="20">
        <v>0</v>
      </c>
      <c r="CW269" s="20">
        <v>0</v>
      </c>
      <c r="CX269" s="21">
        <v>0</v>
      </c>
      <c r="CY269" s="20">
        <v>0</v>
      </c>
      <c r="CZ269" s="20">
        <v>357.25130000000001</v>
      </c>
      <c r="DA269" s="20">
        <v>0</v>
      </c>
      <c r="DB269" s="21">
        <v>357.25130000000001</v>
      </c>
      <c r="DC269" s="20">
        <v>670.64359999999999</v>
      </c>
      <c r="DD269" s="20">
        <v>5702.3006999999998</v>
      </c>
      <c r="DE269" s="20">
        <v>2769.0452</v>
      </c>
      <c r="DF269" s="21">
        <v>8471.3459000000003</v>
      </c>
      <c r="DG269" s="20">
        <v>658.9665</v>
      </c>
      <c r="DH269" s="20">
        <v>4552.1167999999998</v>
      </c>
      <c r="DI269" s="20">
        <v>2720.8316</v>
      </c>
      <c r="DJ269" s="21">
        <v>7272.9483999999993</v>
      </c>
      <c r="DK269" s="20">
        <v>1329.6101000000001</v>
      </c>
      <c r="DL269" s="20">
        <v>10254.4175</v>
      </c>
      <c r="DM269" s="20">
        <v>5489.8768</v>
      </c>
      <c r="DN269" s="20">
        <v>15744.2943</v>
      </c>
      <c r="DO269" s="20">
        <v>1329.6101000000001</v>
      </c>
      <c r="DP269" s="20">
        <v>9897.1661999999997</v>
      </c>
      <c r="DQ269" s="20">
        <v>5489.8768</v>
      </c>
      <c r="DR269" s="22">
        <v>15387.043</v>
      </c>
      <c r="DS269" s="22">
        <v>0</v>
      </c>
      <c r="DT269" s="22">
        <v>0</v>
      </c>
      <c r="DU269" s="22">
        <v>0</v>
      </c>
      <c r="DV269" s="22">
        <v>0</v>
      </c>
      <c r="DW269" s="52">
        <v>36</v>
      </c>
      <c r="DX269" s="52">
        <v>0</v>
      </c>
      <c r="DY269" s="52">
        <v>0</v>
      </c>
      <c r="DZ269" s="52">
        <v>20</v>
      </c>
      <c r="EA269" s="52">
        <v>36</v>
      </c>
      <c r="EB269" s="52">
        <v>0</v>
      </c>
      <c r="EC269" s="52">
        <v>0</v>
      </c>
      <c r="ED269" s="52">
        <v>20</v>
      </c>
      <c r="EE269" s="52">
        <v>100</v>
      </c>
      <c r="EF269" s="52">
        <v>0</v>
      </c>
      <c r="EG269" s="52">
        <v>0</v>
      </c>
      <c r="EH269" s="52">
        <v>100</v>
      </c>
      <c r="EI269" s="52">
        <v>56</v>
      </c>
      <c r="EJ269" s="52">
        <v>56</v>
      </c>
      <c r="EK269" s="52">
        <v>100</v>
      </c>
    </row>
    <row r="270" spans="1:141" s="23" customFormat="1" x14ac:dyDescent="0.2">
      <c r="A270" s="31">
        <v>93803</v>
      </c>
      <c r="B270" s="13" t="s">
        <v>408</v>
      </c>
      <c r="C270" s="14" t="s">
        <v>892</v>
      </c>
      <c r="D270" s="14" t="s">
        <v>1113</v>
      </c>
      <c r="E270" s="34">
        <v>49</v>
      </c>
      <c r="F270" s="36">
        <v>620</v>
      </c>
      <c r="G270" s="16">
        <v>1</v>
      </c>
      <c r="H270" s="41">
        <v>4477898</v>
      </c>
      <c r="I270" s="41">
        <v>825585</v>
      </c>
      <c r="J270" s="59" t="s">
        <v>2570</v>
      </c>
      <c r="K270" s="17" t="s">
        <v>2123</v>
      </c>
      <c r="L270" s="47" t="s">
        <v>2173</v>
      </c>
      <c r="M270" s="47" t="s">
        <v>1948</v>
      </c>
      <c r="N270" s="18">
        <v>12705000</v>
      </c>
      <c r="O270" s="13" t="str">
        <f>VLOOKUP(A:A,[1]ProjectInfoPivot!$1:$1048576,51,FALSE)</f>
        <v>Mortgage Recording Tax, Tax Exempt Bonds</v>
      </c>
      <c r="P270" s="54">
        <v>220</v>
      </c>
      <c r="Q270" s="54">
        <v>1</v>
      </c>
      <c r="R270" s="54">
        <v>369</v>
      </c>
      <c r="S270" s="54">
        <v>0</v>
      </c>
      <c r="T270" s="54">
        <v>0</v>
      </c>
      <c r="U270" s="54">
        <v>590</v>
      </c>
      <c r="V270" s="54">
        <v>479</v>
      </c>
      <c r="W270" s="54">
        <v>0</v>
      </c>
      <c r="X270" s="54">
        <v>0</v>
      </c>
      <c r="Y270" s="54">
        <v>544</v>
      </c>
      <c r="Z270" s="54">
        <v>0</v>
      </c>
      <c r="AA270" s="54">
        <v>66</v>
      </c>
      <c r="AB270" s="54">
        <v>14</v>
      </c>
      <c r="AC270" s="54">
        <v>10</v>
      </c>
      <c r="AD270" s="54">
        <v>10</v>
      </c>
      <c r="AE270" s="54">
        <v>0</v>
      </c>
      <c r="AF270" s="54">
        <v>59</v>
      </c>
      <c r="AG270" s="54" t="s">
        <v>2480</v>
      </c>
      <c r="AH270" s="54" t="s">
        <v>2481</v>
      </c>
      <c r="AI270" s="20">
        <v>0</v>
      </c>
      <c r="AJ270" s="20">
        <v>0</v>
      </c>
      <c r="AK270" s="20">
        <v>0</v>
      </c>
      <c r="AL270" s="20">
        <v>0</v>
      </c>
      <c r="AM270" s="20">
        <v>0</v>
      </c>
      <c r="AN270" s="20">
        <v>0</v>
      </c>
      <c r="AO270" s="20">
        <v>0</v>
      </c>
      <c r="AP270" s="21">
        <v>0</v>
      </c>
      <c r="AQ270" s="20">
        <v>0</v>
      </c>
      <c r="AR270" s="20">
        <v>370.83199999999999</v>
      </c>
      <c r="AS270" s="20">
        <v>0</v>
      </c>
      <c r="AT270" s="21">
        <v>370.83199999999999</v>
      </c>
      <c r="AU270" s="20">
        <v>0</v>
      </c>
      <c r="AV270" s="20">
        <v>0</v>
      </c>
      <c r="AW270" s="20">
        <v>0</v>
      </c>
      <c r="AX270" s="21">
        <v>0</v>
      </c>
      <c r="AY270" s="20">
        <v>0</v>
      </c>
      <c r="AZ270" s="20">
        <v>370.83199999999999</v>
      </c>
      <c r="BA270" s="20">
        <v>0</v>
      </c>
      <c r="BB270" s="21">
        <v>370.83199999999999</v>
      </c>
      <c r="BC270" s="20">
        <v>329.94990000000001</v>
      </c>
      <c r="BD270" s="20">
        <v>1681.653</v>
      </c>
      <c r="BE270" s="20">
        <v>2298.0345000000002</v>
      </c>
      <c r="BF270" s="21">
        <v>3979.6875</v>
      </c>
      <c r="BG270" s="20">
        <v>612.76419999999996</v>
      </c>
      <c r="BH270" s="20">
        <v>3123.0700999999999</v>
      </c>
      <c r="BI270" s="20">
        <v>4267.7797</v>
      </c>
      <c r="BJ270" s="21">
        <v>7390.8498</v>
      </c>
      <c r="BK270" s="20">
        <v>942.71410000000003</v>
      </c>
      <c r="BL270" s="20">
        <v>4804.7231000000002</v>
      </c>
      <c r="BM270" s="20">
        <v>6565.8141999999998</v>
      </c>
      <c r="BN270" s="21">
        <v>11370.5373</v>
      </c>
      <c r="BO270" s="20">
        <v>965.55020000000002</v>
      </c>
      <c r="BP270" s="20">
        <v>5062.7721000000001</v>
      </c>
      <c r="BQ270" s="20">
        <v>6724.8647000000001</v>
      </c>
      <c r="BR270" s="21">
        <v>11787.6368</v>
      </c>
      <c r="BS270" s="20">
        <v>0</v>
      </c>
      <c r="BT270" s="20">
        <v>0</v>
      </c>
      <c r="BU270" s="20">
        <v>0</v>
      </c>
      <c r="BV270" s="21">
        <v>0</v>
      </c>
      <c r="BW270" s="20">
        <f>VLOOKUP(A:A,[1]AssistancePivot!$1:$1048576,32,FALSE)</f>
        <v>0</v>
      </c>
      <c r="BX270" s="20">
        <f>VLOOKUP(A:A,[1]AssistancePivot!$1:$1048576,33,FALSE)</f>
        <v>0</v>
      </c>
      <c r="BY270" s="20">
        <f>VLOOKUP(A:A,[1]AssistancePivot!$1:$1048576,34,FALSE)</f>
        <v>0</v>
      </c>
      <c r="BZ270" s="20">
        <f>Table2[[#This Row],[Energy Tax Savings Through FY18]]+Table2[[#This Row],[Energy Tax Savings FY19 and After]]</f>
        <v>0</v>
      </c>
      <c r="CA270" s="20">
        <v>10.697100000000001</v>
      </c>
      <c r="CB270" s="20">
        <v>50.1038</v>
      </c>
      <c r="CC270" s="20">
        <v>61.516599999999997</v>
      </c>
      <c r="CD270" s="21">
        <v>111.62039999999999</v>
      </c>
      <c r="CE270" s="20">
        <v>1108.5908999999999</v>
      </c>
      <c r="CF270" s="20">
        <v>5949.8779000000004</v>
      </c>
      <c r="CG270" s="20">
        <v>7721.1139000000003</v>
      </c>
      <c r="CH270" s="21">
        <v>13670.9918</v>
      </c>
      <c r="CI270" s="20">
        <v>2063.444</v>
      </c>
      <c r="CJ270" s="20">
        <v>10962.546200000001</v>
      </c>
      <c r="CK270" s="20">
        <v>14384.462</v>
      </c>
      <c r="CL270" s="21">
        <v>25347.0082</v>
      </c>
      <c r="CM270" s="20">
        <v>10.697100000000001</v>
      </c>
      <c r="CN270" s="20">
        <v>420.93579999999997</v>
      </c>
      <c r="CO270" s="20">
        <v>61.516599999999997</v>
      </c>
      <c r="CP270" s="21">
        <v>482.45239999999995</v>
      </c>
      <c r="CQ270" s="20">
        <v>0</v>
      </c>
      <c r="CR270" s="20">
        <v>0</v>
      </c>
      <c r="CS270" s="20">
        <v>0</v>
      </c>
      <c r="CT270" s="21">
        <v>0</v>
      </c>
      <c r="CU270" s="20">
        <v>0</v>
      </c>
      <c r="CV270" s="20">
        <v>0</v>
      </c>
      <c r="CW270" s="20">
        <v>0</v>
      </c>
      <c r="CX270" s="21">
        <v>0</v>
      </c>
      <c r="CY270" s="20">
        <v>10.697100000000001</v>
      </c>
      <c r="CZ270" s="20">
        <v>420.93579999999997</v>
      </c>
      <c r="DA270" s="20">
        <v>61.516599999999997</v>
      </c>
      <c r="DB270" s="21">
        <v>482.45239999999995</v>
      </c>
      <c r="DC270" s="20">
        <v>965.55020000000002</v>
      </c>
      <c r="DD270" s="20">
        <v>5433.6040999999996</v>
      </c>
      <c r="DE270" s="20">
        <v>6724.8647000000001</v>
      </c>
      <c r="DF270" s="21">
        <v>12158.468799999999</v>
      </c>
      <c r="DG270" s="20">
        <v>2051.3049999999998</v>
      </c>
      <c r="DH270" s="20">
        <v>10754.601000000001</v>
      </c>
      <c r="DI270" s="20">
        <v>14286.928099999999</v>
      </c>
      <c r="DJ270" s="21">
        <v>25041.5291</v>
      </c>
      <c r="DK270" s="20">
        <v>3016.8552</v>
      </c>
      <c r="DL270" s="20">
        <v>16188.205099999999</v>
      </c>
      <c r="DM270" s="20">
        <v>21011.792799999999</v>
      </c>
      <c r="DN270" s="20">
        <v>37199.997900000002</v>
      </c>
      <c r="DO270" s="20">
        <v>3006.1581000000001</v>
      </c>
      <c r="DP270" s="20">
        <v>15767.2693</v>
      </c>
      <c r="DQ270" s="20">
        <v>20950.2762</v>
      </c>
      <c r="DR270" s="22">
        <v>36717.5455</v>
      </c>
      <c r="DS270" s="22">
        <v>0</v>
      </c>
      <c r="DT270" s="22">
        <v>0</v>
      </c>
      <c r="DU270" s="22">
        <v>0</v>
      </c>
      <c r="DV270" s="22">
        <v>0</v>
      </c>
      <c r="DW270" s="52">
        <v>0</v>
      </c>
      <c r="DX270" s="52">
        <v>0</v>
      </c>
      <c r="DY270" s="52">
        <v>0</v>
      </c>
      <c r="DZ270" s="52">
        <v>590</v>
      </c>
      <c r="EA270" s="52">
        <v>0</v>
      </c>
      <c r="EB270" s="52">
        <v>0</v>
      </c>
      <c r="EC270" s="52">
        <v>0</v>
      </c>
      <c r="ED270" s="52">
        <v>505</v>
      </c>
      <c r="EE270" s="52">
        <v>0</v>
      </c>
      <c r="EF270" s="52">
        <v>0</v>
      </c>
      <c r="EG270" s="52">
        <v>0</v>
      </c>
      <c r="EH270" s="52">
        <v>85.59</v>
      </c>
      <c r="EI270" s="52">
        <v>590</v>
      </c>
      <c r="EJ270" s="52">
        <v>505</v>
      </c>
      <c r="EK270" s="52">
        <v>85.593220338983059</v>
      </c>
    </row>
    <row r="271" spans="1:141" s="23" customFormat="1" x14ac:dyDescent="0.2">
      <c r="A271" s="31">
        <v>93819</v>
      </c>
      <c r="B271" s="13" t="s">
        <v>409</v>
      </c>
      <c r="C271" s="14" t="s">
        <v>893</v>
      </c>
      <c r="D271" s="14" t="s">
        <v>1110</v>
      </c>
      <c r="E271" s="34">
        <v>31</v>
      </c>
      <c r="F271" s="36">
        <v>13475</v>
      </c>
      <c r="G271" s="16">
        <v>16</v>
      </c>
      <c r="H271" s="41">
        <v>106000</v>
      </c>
      <c r="I271" s="41">
        <v>105989</v>
      </c>
      <c r="J271" s="59" t="s">
        <v>2492</v>
      </c>
      <c r="K271" s="17" t="s">
        <v>1837</v>
      </c>
      <c r="L271" s="47" t="s">
        <v>2174</v>
      </c>
      <c r="M271" s="47" t="s">
        <v>2175</v>
      </c>
      <c r="N271" s="18">
        <v>19741250</v>
      </c>
      <c r="O271" s="13" t="str">
        <f>VLOOKUP(A:A,[1]ProjectInfoPivot!$1:$1048576,51,FALSE)</f>
        <v>Mortgage Recording Tax, Payment In Lieu Of Taxes, Sales Tax</v>
      </c>
      <c r="P271" s="54">
        <v>4</v>
      </c>
      <c r="Q271" s="54">
        <v>1</v>
      </c>
      <c r="R271" s="54">
        <v>112</v>
      </c>
      <c r="S271" s="54">
        <v>20</v>
      </c>
      <c r="T271" s="54">
        <v>24</v>
      </c>
      <c r="U271" s="54">
        <v>161</v>
      </c>
      <c r="V271" s="54">
        <v>158</v>
      </c>
      <c r="W271" s="54">
        <v>0</v>
      </c>
      <c r="X271" s="54">
        <v>0</v>
      </c>
      <c r="Y271" s="54">
        <v>0</v>
      </c>
      <c r="Z271" s="54">
        <v>100</v>
      </c>
      <c r="AA271" s="54">
        <v>0</v>
      </c>
      <c r="AB271" s="54">
        <v>0</v>
      </c>
      <c r="AC271" s="54">
        <v>0</v>
      </c>
      <c r="AD271" s="54">
        <v>0</v>
      </c>
      <c r="AE271" s="54">
        <v>0</v>
      </c>
      <c r="AF271" s="54">
        <v>0</v>
      </c>
      <c r="AG271" s="54" t="s">
        <v>2481</v>
      </c>
      <c r="AH271" s="54" t="s">
        <v>2481</v>
      </c>
      <c r="AI271" s="20">
        <v>266.66500000000002</v>
      </c>
      <c r="AJ271" s="20">
        <v>828.04340000000002</v>
      </c>
      <c r="AK271" s="20">
        <v>3024.9949999999999</v>
      </c>
      <c r="AL271" s="20">
        <v>3853.0383999999999</v>
      </c>
      <c r="AM271" s="20">
        <v>423.1454</v>
      </c>
      <c r="AN271" s="20">
        <v>1541.7496000000001</v>
      </c>
      <c r="AO271" s="20">
        <v>4800.0783000000001</v>
      </c>
      <c r="AP271" s="21">
        <v>6341.8279000000002</v>
      </c>
      <c r="AQ271" s="20">
        <v>0</v>
      </c>
      <c r="AR271" s="20">
        <v>202.27199999999999</v>
      </c>
      <c r="AS271" s="20">
        <v>0</v>
      </c>
      <c r="AT271" s="21">
        <v>202.27199999999999</v>
      </c>
      <c r="AU271" s="20">
        <v>684.07090000000005</v>
      </c>
      <c r="AV271" s="20">
        <v>1733.5886</v>
      </c>
      <c r="AW271" s="20">
        <v>7759.9677000000001</v>
      </c>
      <c r="AX271" s="21">
        <v>9493.5563000000002</v>
      </c>
      <c r="AY271" s="20">
        <v>0</v>
      </c>
      <c r="AZ271" s="20">
        <v>202.27199999999999</v>
      </c>
      <c r="BA271" s="20">
        <v>0</v>
      </c>
      <c r="BB271" s="21">
        <v>202.27199999999999</v>
      </c>
      <c r="BC271" s="20">
        <v>158.65870000000001</v>
      </c>
      <c r="BD271" s="20">
        <v>459.62830000000002</v>
      </c>
      <c r="BE271" s="20">
        <v>1799.7937999999999</v>
      </c>
      <c r="BF271" s="21">
        <v>2259.4220999999998</v>
      </c>
      <c r="BG271" s="20">
        <v>294.65179999999998</v>
      </c>
      <c r="BH271" s="20">
        <v>853.59550000000002</v>
      </c>
      <c r="BI271" s="20">
        <v>3342.4728</v>
      </c>
      <c r="BJ271" s="21">
        <v>4196.0682999999999</v>
      </c>
      <c r="BK271" s="20">
        <v>459.05</v>
      </c>
      <c r="BL271" s="20">
        <v>1949.4282000000001</v>
      </c>
      <c r="BM271" s="20">
        <v>5207.3721999999998</v>
      </c>
      <c r="BN271" s="21">
        <v>7156.8004000000001</v>
      </c>
      <c r="BO271" s="20">
        <v>822.70100000000002</v>
      </c>
      <c r="BP271" s="20">
        <v>2467.1889999999999</v>
      </c>
      <c r="BQ271" s="20">
        <v>9332.5580000000009</v>
      </c>
      <c r="BR271" s="21">
        <v>11799.747000000001</v>
      </c>
      <c r="BS271" s="20">
        <v>0</v>
      </c>
      <c r="BT271" s="20">
        <v>0</v>
      </c>
      <c r="BU271" s="20">
        <v>0</v>
      </c>
      <c r="BV271" s="21">
        <v>0</v>
      </c>
      <c r="BW271" s="20">
        <f>VLOOKUP(A:A,[1]AssistancePivot!$1:$1048576,32,FALSE)</f>
        <v>0</v>
      </c>
      <c r="BX271" s="20">
        <f>VLOOKUP(A:A,[1]AssistancePivot!$1:$1048576,33,FALSE)</f>
        <v>0</v>
      </c>
      <c r="BY271" s="20">
        <f>VLOOKUP(A:A,[1]AssistancePivot!$1:$1048576,34,FALSE)</f>
        <v>0</v>
      </c>
      <c r="BZ271" s="20">
        <f>Table2[[#This Row],[Energy Tax Savings Through FY18]]+Table2[[#This Row],[Energy Tax Savings FY19 and After]]</f>
        <v>0</v>
      </c>
      <c r="CA271" s="20">
        <v>0</v>
      </c>
      <c r="CB271" s="20">
        <v>0</v>
      </c>
      <c r="CC271" s="20">
        <v>0</v>
      </c>
      <c r="CD271" s="21">
        <v>0</v>
      </c>
      <c r="CE271" s="20">
        <v>495.33909999999997</v>
      </c>
      <c r="CF271" s="20">
        <v>1476.5242000000001</v>
      </c>
      <c r="CG271" s="20">
        <v>5619.0307000000003</v>
      </c>
      <c r="CH271" s="21">
        <v>7095.5549000000001</v>
      </c>
      <c r="CI271" s="20">
        <v>1318.0400999999999</v>
      </c>
      <c r="CJ271" s="20">
        <v>3943.7132000000001</v>
      </c>
      <c r="CK271" s="20">
        <v>14951.5887</v>
      </c>
      <c r="CL271" s="21">
        <v>18895.301899999999</v>
      </c>
      <c r="CM271" s="20">
        <v>684.07090000000005</v>
      </c>
      <c r="CN271" s="20">
        <v>1935.8606</v>
      </c>
      <c r="CO271" s="20">
        <v>7759.9677000000001</v>
      </c>
      <c r="CP271" s="21">
        <v>9695.828300000001</v>
      </c>
      <c r="CQ271" s="20">
        <v>0</v>
      </c>
      <c r="CR271" s="20">
        <v>0</v>
      </c>
      <c r="CS271" s="20">
        <v>0</v>
      </c>
      <c r="CT271" s="21">
        <v>0</v>
      </c>
      <c r="CU271" s="20">
        <v>0</v>
      </c>
      <c r="CV271" s="20">
        <v>0</v>
      </c>
      <c r="CW271" s="20">
        <v>0</v>
      </c>
      <c r="CX271" s="21">
        <v>0</v>
      </c>
      <c r="CY271" s="20">
        <v>684.07090000000005</v>
      </c>
      <c r="CZ271" s="20">
        <v>1935.8606</v>
      </c>
      <c r="DA271" s="20">
        <v>7759.9677000000001</v>
      </c>
      <c r="DB271" s="21">
        <v>9695.828300000001</v>
      </c>
      <c r="DC271" s="20">
        <v>1512.5114000000001</v>
      </c>
      <c r="DD271" s="20">
        <v>5039.2539999999999</v>
      </c>
      <c r="DE271" s="20">
        <v>17157.631300000001</v>
      </c>
      <c r="DF271" s="21">
        <v>22196.885300000002</v>
      </c>
      <c r="DG271" s="20">
        <v>948.64959999999996</v>
      </c>
      <c r="DH271" s="20">
        <v>2789.748</v>
      </c>
      <c r="DI271" s="20">
        <v>10761.2973</v>
      </c>
      <c r="DJ271" s="21">
        <v>13551.0453</v>
      </c>
      <c r="DK271" s="20">
        <v>2461.1610000000001</v>
      </c>
      <c r="DL271" s="20">
        <v>7829.0020000000004</v>
      </c>
      <c r="DM271" s="20">
        <v>27918.928599999999</v>
      </c>
      <c r="DN271" s="20">
        <v>35747.9306</v>
      </c>
      <c r="DO271" s="20">
        <v>1777.0900999999999</v>
      </c>
      <c r="DP271" s="20">
        <v>5893.1414000000004</v>
      </c>
      <c r="DQ271" s="20">
        <v>20158.960899999998</v>
      </c>
      <c r="DR271" s="22">
        <v>26052.102299999999</v>
      </c>
      <c r="DS271" s="22">
        <v>0</v>
      </c>
      <c r="DT271" s="22">
        <v>0</v>
      </c>
      <c r="DU271" s="22">
        <v>0</v>
      </c>
      <c r="DV271" s="22">
        <v>0</v>
      </c>
      <c r="DW271" s="52">
        <v>0</v>
      </c>
      <c r="DX271" s="52">
        <v>0</v>
      </c>
      <c r="DY271" s="52">
        <v>0</v>
      </c>
      <c r="DZ271" s="52">
        <v>0</v>
      </c>
      <c r="EA271" s="52">
        <v>0</v>
      </c>
      <c r="EB271" s="52">
        <v>0</v>
      </c>
      <c r="EC271" s="52">
        <v>0</v>
      </c>
      <c r="ED271" s="52">
        <v>0</v>
      </c>
      <c r="EE271" s="52">
        <v>0</v>
      </c>
      <c r="EF271" s="52">
        <v>0</v>
      </c>
      <c r="EG271" s="52">
        <v>0</v>
      </c>
      <c r="EH271" s="52">
        <v>0</v>
      </c>
      <c r="EI271" s="52">
        <v>0</v>
      </c>
      <c r="EJ271" s="52">
        <v>0</v>
      </c>
      <c r="EK271" s="52"/>
    </row>
    <row r="272" spans="1:141" s="23" customFormat="1" x14ac:dyDescent="0.2">
      <c r="A272" s="31">
        <v>93841</v>
      </c>
      <c r="B272" s="13" t="s">
        <v>410</v>
      </c>
      <c r="C272" s="14" t="s">
        <v>894</v>
      </c>
      <c r="D272" s="14" t="s">
        <v>1109</v>
      </c>
      <c r="E272" s="34">
        <v>33</v>
      </c>
      <c r="F272" s="36">
        <v>2552</v>
      </c>
      <c r="G272" s="16">
        <v>10</v>
      </c>
      <c r="H272" s="41">
        <v>14500</v>
      </c>
      <c r="I272" s="41">
        <v>21521</v>
      </c>
      <c r="J272" s="59" t="s">
        <v>2557</v>
      </c>
      <c r="K272" s="17" t="s">
        <v>1837</v>
      </c>
      <c r="L272" s="47" t="s">
        <v>2176</v>
      </c>
      <c r="M272" s="47" t="s">
        <v>2177</v>
      </c>
      <c r="N272" s="18">
        <v>4696526</v>
      </c>
      <c r="O272" s="13" t="str">
        <f>VLOOKUP(A:A,[1]ProjectInfoPivot!$1:$1048576,51,FALSE)</f>
        <v>Mortgage Recording Tax, Payment In Lieu Of Taxes, Sales Tax</v>
      </c>
      <c r="P272" s="54">
        <v>0</v>
      </c>
      <c r="Q272" s="54">
        <v>0</v>
      </c>
      <c r="R272" s="54">
        <v>3</v>
      </c>
      <c r="S272" s="54">
        <v>20</v>
      </c>
      <c r="T272" s="54">
        <v>0</v>
      </c>
      <c r="U272" s="54">
        <v>23</v>
      </c>
      <c r="V272" s="54">
        <v>23</v>
      </c>
      <c r="W272" s="54">
        <v>29</v>
      </c>
      <c r="X272" s="54">
        <v>0</v>
      </c>
      <c r="Y272" s="54">
        <v>0</v>
      </c>
      <c r="Z272" s="54">
        <v>1</v>
      </c>
      <c r="AA272" s="54">
        <v>0</v>
      </c>
      <c r="AB272" s="54">
        <v>0</v>
      </c>
      <c r="AC272" s="54">
        <v>0</v>
      </c>
      <c r="AD272" s="54">
        <v>0</v>
      </c>
      <c r="AE272" s="54">
        <v>0</v>
      </c>
      <c r="AF272" s="54">
        <v>70</v>
      </c>
      <c r="AG272" s="54" t="s">
        <v>2480</v>
      </c>
      <c r="AH272" s="54" t="s">
        <v>2481</v>
      </c>
      <c r="AI272" s="20">
        <v>70.263499999999993</v>
      </c>
      <c r="AJ272" s="20">
        <v>123.5291</v>
      </c>
      <c r="AK272" s="20">
        <v>826.97299999999996</v>
      </c>
      <c r="AL272" s="20">
        <v>950.50209999999993</v>
      </c>
      <c r="AM272" s="20">
        <v>104.2856</v>
      </c>
      <c r="AN272" s="20">
        <v>194.9684</v>
      </c>
      <c r="AO272" s="20">
        <v>1227.3997999999999</v>
      </c>
      <c r="AP272" s="21">
        <v>1422.3681999999999</v>
      </c>
      <c r="AQ272" s="20">
        <v>0</v>
      </c>
      <c r="AR272" s="20">
        <v>32.796399999999998</v>
      </c>
      <c r="AS272" s="20">
        <v>0</v>
      </c>
      <c r="AT272" s="21">
        <v>32.796399999999998</v>
      </c>
      <c r="AU272" s="20">
        <v>27.394200000000001</v>
      </c>
      <c r="AV272" s="20">
        <v>90.305300000000003</v>
      </c>
      <c r="AW272" s="20">
        <v>322.41840000000002</v>
      </c>
      <c r="AX272" s="21">
        <v>412.72370000000001</v>
      </c>
      <c r="AY272" s="20">
        <v>0</v>
      </c>
      <c r="AZ272" s="20">
        <v>32.796399999999998</v>
      </c>
      <c r="BA272" s="20">
        <v>0</v>
      </c>
      <c r="BB272" s="21">
        <v>32.796399999999998</v>
      </c>
      <c r="BC272" s="20">
        <v>50.224899999999998</v>
      </c>
      <c r="BD272" s="20">
        <v>117.20569999999999</v>
      </c>
      <c r="BE272" s="20">
        <v>229.5797</v>
      </c>
      <c r="BF272" s="21">
        <v>346.78539999999998</v>
      </c>
      <c r="BG272" s="20">
        <v>93.274900000000002</v>
      </c>
      <c r="BH272" s="20">
        <v>217.66800000000001</v>
      </c>
      <c r="BI272" s="20">
        <v>426.36660000000001</v>
      </c>
      <c r="BJ272" s="21">
        <v>644.03459999999995</v>
      </c>
      <c r="BK272" s="20">
        <v>290.65469999999999</v>
      </c>
      <c r="BL272" s="20">
        <v>563.06590000000006</v>
      </c>
      <c r="BM272" s="20">
        <v>2387.9007000000001</v>
      </c>
      <c r="BN272" s="21">
        <v>2950.9666000000002</v>
      </c>
      <c r="BO272" s="20">
        <v>382.16500000000002</v>
      </c>
      <c r="BP272" s="20">
        <v>910.48080000000004</v>
      </c>
      <c r="BQ272" s="20">
        <v>2203.6026000000002</v>
      </c>
      <c r="BR272" s="21">
        <v>3114.0834000000004</v>
      </c>
      <c r="BS272" s="20">
        <v>0</v>
      </c>
      <c r="BT272" s="20">
        <v>3.6732</v>
      </c>
      <c r="BU272" s="20">
        <v>0</v>
      </c>
      <c r="BV272" s="21">
        <v>3.6732</v>
      </c>
      <c r="BW272" s="20">
        <f>VLOOKUP(A:A,[1]AssistancePivot!$1:$1048576,32,FALSE)</f>
        <v>0</v>
      </c>
      <c r="BX272" s="20">
        <f>VLOOKUP(A:A,[1]AssistancePivot!$1:$1048576,33,FALSE)</f>
        <v>0</v>
      </c>
      <c r="BY272" s="20">
        <f>VLOOKUP(A:A,[1]AssistancePivot!$1:$1048576,34,FALSE)</f>
        <v>0</v>
      </c>
      <c r="BZ272" s="20">
        <f>Table2[[#This Row],[Energy Tax Savings Through FY18]]+Table2[[#This Row],[Energy Tax Savings FY19 and After]]</f>
        <v>0</v>
      </c>
      <c r="CA272" s="20">
        <v>0</v>
      </c>
      <c r="CB272" s="20">
        <v>0</v>
      </c>
      <c r="CC272" s="20">
        <v>0</v>
      </c>
      <c r="CD272" s="21">
        <v>0</v>
      </c>
      <c r="CE272" s="20">
        <v>168.1808</v>
      </c>
      <c r="CF272" s="20">
        <v>403.64960000000002</v>
      </c>
      <c r="CG272" s="20">
        <v>1979.4202</v>
      </c>
      <c r="CH272" s="21">
        <v>2383.0698000000002</v>
      </c>
      <c r="CI272" s="20">
        <v>550.34580000000005</v>
      </c>
      <c r="CJ272" s="20">
        <v>1310.4572000000001</v>
      </c>
      <c r="CK272" s="20">
        <v>4183.0227999999997</v>
      </c>
      <c r="CL272" s="21">
        <v>5493.48</v>
      </c>
      <c r="CM272" s="20">
        <v>27.394200000000001</v>
      </c>
      <c r="CN272" s="20">
        <v>126.7749</v>
      </c>
      <c r="CO272" s="20">
        <v>322.41840000000002</v>
      </c>
      <c r="CP272" s="21">
        <v>449.19330000000002</v>
      </c>
      <c r="CQ272" s="20">
        <v>0</v>
      </c>
      <c r="CR272" s="20">
        <v>0</v>
      </c>
      <c r="CS272" s="20">
        <v>0</v>
      </c>
      <c r="CT272" s="21">
        <v>0</v>
      </c>
      <c r="CU272" s="20">
        <v>0</v>
      </c>
      <c r="CV272" s="20">
        <v>0</v>
      </c>
      <c r="CW272" s="20">
        <v>0</v>
      </c>
      <c r="CX272" s="21">
        <v>0</v>
      </c>
      <c r="CY272" s="20">
        <v>27.394200000000001</v>
      </c>
      <c r="CZ272" s="20">
        <v>126.7749</v>
      </c>
      <c r="DA272" s="20">
        <v>322.41840000000002</v>
      </c>
      <c r="DB272" s="21">
        <v>449.19330000000002</v>
      </c>
      <c r="DC272" s="20">
        <v>556.71410000000003</v>
      </c>
      <c r="DD272" s="20">
        <v>1261.7746999999999</v>
      </c>
      <c r="DE272" s="20">
        <v>4257.9754000000003</v>
      </c>
      <c r="DF272" s="21">
        <v>5519.7501000000002</v>
      </c>
      <c r="DG272" s="20">
        <v>311.68060000000003</v>
      </c>
      <c r="DH272" s="20">
        <v>738.52329999999995</v>
      </c>
      <c r="DI272" s="20">
        <v>2635.3665000000001</v>
      </c>
      <c r="DJ272" s="21">
        <v>3373.8897999999999</v>
      </c>
      <c r="DK272" s="20">
        <v>868.39469999999994</v>
      </c>
      <c r="DL272" s="20">
        <v>2000.298</v>
      </c>
      <c r="DM272" s="20">
        <v>6893.3419000000004</v>
      </c>
      <c r="DN272" s="20">
        <v>8893.6399000000001</v>
      </c>
      <c r="DO272" s="20">
        <v>841.00049999999999</v>
      </c>
      <c r="DP272" s="20">
        <v>1873.5231000000001</v>
      </c>
      <c r="DQ272" s="20">
        <v>6570.9234999999999</v>
      </c>
      <c r="DR272" s="22">
        <v>8444.4465999999993</v>
      </c>
      <c r="DS272" s="22">
        <v>0</v>
      </c>
      <c r="DT272" s="22">
        <v>0</v>
      </c>
      <c r="DU272" s="22">
        <v>0</v>
      </c>
      <c r="DV272" s="22">
        <v>0</v>
      </c>
      <c r="DW272" s="52">
        <v>0</v>
      </c>
      <c r="DX272" s="52">
        <v>0</v>
      </c>
      <c r="DY272" s="52">
        <v>0</v>
      </c>
      <c r="DZ272" s="52">
        <v>23</v>
      </c>
      <c r="EA272" s="52">
        <v>0</v>
      </c>
      <c r="EB272" s="52">
        <v>0</v>
      </c>
      <c r="EC272" s="52">
        <v>0</v>
      </c>
      <c r="ED272" s="52">
        <v>23</v>
      </c>
      <c r="EE272" s="52">
        <v>0</v>
      </c>
      <c r="EF272" s="52">
        <v>0</v>
      </c>
      <c r="EG272" s="52">
        <v>0</v>
      </c>
      <c r="EH272" s="52">
        <v>100</v>
      </c>
      <c r="EI272" s="52">
        <v>23</v>
      </c>
      <c r="EJ272" s="52">
        <v>23</v>
      </c>
      <c r="EK272" s="52">
        <v>100</v>
      </c>
    </row>
    <row r="273" spans="1:141" s="23" customFormat="1" ht="25.5" x14ac:dyDescent="0.2">
      <c r="A273" s="31">
        <v>93847</v>
      </c>
      <c r="B273" s="13" t="s">
        <v>411</v>
      </c>
      <c r="C273" s="14" t="s">
        <v>895</v>
      </c>
      <c r="D273" s="14" t="s">
        <v>1109</v>
      </c>
      <c r="E273" s="34">
        <v>33</v>
      </c>
      <c r="F273" s="36">
        <v>2628</v>
      </c>
      <c r="G273" s="16">
        <v>21</v>
      </c>
      <c r="H273" s="41">
        <v>26450</v>
      </c>
      <c r="I273" s="41">
        <v>20850</v>
      </c>
      <c r="J273" s="59" t="s">
        <v>2533</v>
      </c>
      <c r="K273" s="17" t="s">
        <v>1837</v>
      </c>
      <c r="L273" s="47" t="s">
        <v>2178</v>
      </c>
      <c r="M273" s="47" t="s">
        <v>2175</v>
      </c>
      <c r="N273" s="18">
        <v>4500000</v>
      </c>
      <c r="O273" s="13" t="str">
        <f>VLOOKUP(A:A,[1]ProjectInfoPivot!$1:$1048576,51,FALSE)</f>
        <v>Mortgage Recording Tax, Payment In Lieu Of Taxes, Sales Tax</v>
      </c>
      <c r="P273" s="54">
        <v>0</v>
      </c>
      <c r="Q273" s="54">
        <v>0</v>
      </c>
      <c r="R273" s="54">
        <v>0</v>
      </c>
      <c r="S273" s="54">
        <v>0</v>
      </c>
      <c r="T273" s="54">
        <v>0</v>
      </c>
      <c r="U273" s="54">
        <v>0</v>
      </c>
      <c r="V273" s="54">
        <v>21</v>
      </c>
      <c r="W273" s="54">
        <v>0</v>
      </c>
      <c r="X273" s="54">
        <v>0</v>
      </c>
      <c r="Y273" s="54">
        <v>0</v>
      </c>
      <c r="Z273" s="54">
        <v>16</v>
      </c>
      <c r="AA273" s="54">
        <v>0</v>
      </c>
      <c r="AB273" s="54">
        <v>0</v>
      </c>
      <c r="AC273" s="54">
        <v>0</v>
      </c>
      <c r="AD273" s="54">
        <v>0</v>
      </c>
      <c r="AE273" s="54">
        <v>0</v>
      </c>
      <c r="AF273" s="54"/>
      <c r="AG273" s="54"/>
      <c r="AH273" s="54"/>
      <c r="AI273" s="20">
        <v>43.471899999999998</v>
      </c>
      <c r="AJ273" s="20">
        <v>189.8365</v>
      </c>
      <c r="AK273" s="20">
        <v>0</v>
      </c>
      <c r="AL273" s="20">
        <v>189.8365</v>
      </c>
      <c r="AM273" s="20">
        <v>30.8794</v>
      </c>
      <c r="AN273" s="20">
        <v>200.11070000000001</v>
      </c>
      <c r="AO273" s="20">
        <v>0</v>
      </c>
      <c r="AP273" s="21">
        <v>200.11070000000001</v>
      </c>
      <c r="AQ273" s="20">
        <v>0</v>
      </c>
      <c r="AR273" s="20">
        <v>36.240400000000001</v>
      </c>
      <c r="AS273" s="20">
        <v>0</v>
      </c>
      <c r="AT273" s="21">
        <v>36.240400000000001</v>
      </c>
      <c r="AU273" s="20">
        <v>36.426200000000001</v>
      </c>
      <c r="AV273" s="20">
        <v>180.8758</v>
      </c>
      <c r="AW273" s="20">
        <v>0</v>
      </c>
      <c r="AX273" s="21">
        <v>180.8758</v>
      </c>
      <c r="AY273" s="20">
        <v>0</v>
      </c>
      <c r="AZ273" s="20">
        <v>36.240400000000001</v>
      </c>
      <c r="BA273" s="20">
        <v>0</v>
      </c>
      <c r="BB273" s="21">
        <v>36.240400000000001</v>
      </c>
      <c r="BC273" s="20">
        <v>39.820300000000003</v>
      </c>
      <c r="BD273" s="20">
        <v>224.5762</v>
      </c>
      <c r="BE273" s="20">
        <v>0</v>
      </c>
      <c r="BF273" s="21">
        <v>224.5762</v>
      </c>
      <c r="BG273" s="20">
        <v>73.951899999999995</v>
      </c>
      <c r="BH273" s="20">
        <v>417.07040000000001</v>
      </c>
      <c r="BI273" s="20">
        <v>0</v>
      </c>
      <c r="BJ273" s="21">
        <v>417.07040000000001</v>
      </c>
      <c r="BK273" s="20">
        <v>151.69730000000001</v>
      </c>
      <c r="BL273" s="20">
        <v>850.71799999999996</v>
      </c>
      <c r="BM273" s="20">
        <v>0</v>
      </c>
      <c r="BN273" s="21">
        <v>850.71799999999996</v>
      </c>
      <c r="BO273" s="20">
        <v>237.27170000000001</v>
      </c>
      <c r="BP273" s="20">
        <v>1396.2836</v>
      </c>
      <c r="BQ273" s="20">
        <v>0</v>
      </c>
      <c r="BR273" s="21">
        <v>1396.2836</v>
      </c>
      <c r="BS273" s="20">
        <v>0</v>
      </c>
      <c r="BT273" s="20">
        <v>7.9759000000000002</v>
      </c>
      <c r="BU273" s="20">
        <v>0</v>
      </c>
      <c r="BV273" s="21">
        <v>7.9759000000000002</v>
      </c>
      <c r="BW273" s="20">
        <f>VLOOKUP(A:A,[1]AssistancePivot!$1:$1048576,32,FALSE)</f>
        <v>0</v>
      </c>
      <c r="BX273" s="20">
        <f>VLOOKUP(A:A,[1]AssistancePivot!$1:$1048576,33,FALSE)</f>
        <v>0</v>
      </c>
      <c r="BY273" s="20">
        <f>VLOOKUP(A:A,[1]AssistancePivot!$1:$1048576,34,FALSE)</f>
        <v>0</v>
      </c>
      <c r="BZ273" s="20">
        <f>Table2[[#This Row],[Energy Tax Savings Through FY18]]+Table2[[#This Row],[Energy Tax Savings FY19 and After]]</f>
        <v>0</v>
      </c>
      <c r="CA273" s="20">
        <v>0</v>
      </c>
      <c r="CB273" s="20">
        <v>0</v>
      </c>
      <c r="CC273" s="20">
        <v>0</v>
      </c>
      <c r="CD273" s="21">
        <v>0</v>
      </c>
      <c r="CE273" s="20">
        <v>133.34020000000001</v>
      </c>
      <c r="CF273" s="20">
        <v>784.30790000000002</v>
      </c>
      <c r="CG273" s="20">
        <v>0</v>
      </c>
      <c r="CH273" s="21">
        <v>784.30790000000002</v>
      </c>
      <c r="CI273" s="20">
        <v>370.61189999999999</v>
      </c>
      <c r="CJ273" s="20">
        <v>2172.6156000000001</v>
      </c>
      <c r="CK273" s="20">
        <v>0</v>
      </c>
      <c r="CL273" s="21">
        <v>2172.6156000000001</v>
      </c>
      <c r="CM273" s="20">
        <v>36.426200000000001</v>
      </c>
      <c r="CN273" s="20">
        <v>225.09209999999999</v>
      </c>
      <c r="CO273" s="20">
        <v>0</v>
      </c>
      <c r="CP273" s="21">
        <v>225.09209999999999</v>
      </c>
      <c r="CQ273" s="20">
        <v>0</v>
      </c>
      <c r="CR273" s="20">
        <v>0</v>
      </c>
      <c r="CS273" s="20">
        <v>0</v>
      </c>
      <c r="CT273" s="21">
        <v>0</v>
      </c>
      <c r="CU273" s="20">
        <v>0</v>
      </c>
      <c r="CV273" s="20">
        <v>0</v>
      </c>
      <c r="CW273" s="20">
        <v>0</v>
      </c>
      <c r="CX273" s="21">
        <v>0</v>
      </c>
      <c r="CY273" s="20">
        <v>36.426200000000001</v>
      </c>
      <c r="CZ273" s="20">
        <v>225.09209999999999</v>
      </c>
      <c r="DA273" s="20">
        <v>0</v>
      </c>
      <c r="DB273" s="21">
        <v>225.09209999999999</v>
      </c>
      <c r="DC273" s="20">
        <v>311.62299999999999</v>
      </c>
      <c r="DD273" s="20">
        <v>1822.4712</v>
      </c>
      <c r="DE273" s="20">
        <v>0</v>
      </c>
      <c r="DF273" s="21">
        <v>1822.4712</v>
      </c>
      <c r="DG273" s="20">
        <v>247.11240000000001</v>
      </c>
      <c r="DH273" s="20">
        <v>1425.9545000000001</v>
      </c>
      <c r="DI273" s="20">
        <v>0</v>
      </c>
      <c r="DJ273" s="21">
        <v>1425.9545000000001</v>
      </c>
      <c r="DK273" s="20">
        <v>558.73540000000003</v>
      </c>
      <c r="DL273" s="20">
        <v>3248.4256999999998</v>
      </c>
      <c r="DM273" s="20">
        <v>0</v>
      </c>
      <c r="DN273" s="20">
        <v>3248.4256999999998</v>
      </c>
      <c r="DO273" s="20">
        <v>522.30920000000003</v>
      </c>
      <c r="DP273" s="20">
        <v>3023.3335999999999</v>
      </c>
      <c r="DQ273" s="20">
        <v>0</v>
      </c>
      <c r="DR273" s="22">
        <v>3023.3335999999999</v>
      </c>
      <c r="DS273" s="22">
        <v>0</v>
      </c>
      <c r="DT273" s="22">
        <v>0</v>
      </c>
      <c r="DU273" s="22">
        <v>0</v>
      </c>
      <c r="DV273" s="22">
        <v>0</v>
      </c>
      <c r="DW273" s="52"/>
      <c r="DX273" s="52"/>
      <c r="DY273" s="52"/>
      <c r="DZ273" s="52"/>
      <c r="EA273" s="52"/>
      <c r="EB273" s="52"/>
      <c r="EC273" s="52"/>
      <c r="ED273" s="52"/>
      <c r="EE273" s="52"/>
      <c r="EF273" s="52"/>
      <c r="EG273" s="52"/>
      <c r="EH273" s="52"/>
      <c r="EI273" s="52"/>
      <c r="EJ273" s="52"/>
      <c r="EK273" s="52"/>
    </row>
    <row r="274" spans="1:141" s="23" customFormat="1" ht="25.5" x14ac:dyDescent="0.2">
      <c r="A274" s="31">
        <v>93848</v>
      </c>
      <c r="B274" s="13" t="s">
        <v>412</v>
      </c>
      <c r="C274" s="14" t="s">
        <v>896</v>
      </c>
      <c r="D274" s="14" t="s">
        <v>1112</v>
      </c>
      <c r="E274" s="34">
        <v>8</v>
      </c>
      <c r="F274" s="36">
        <v>1631</v>
      </c>
      <c r="G274" s="16">
        <v>1001</v>
      </c>
      <c r="H274" s="41">
        <v>9500</v>
      </c>
      <c r="I274" s="41">
        <v>12700</v>
      </c>
      <c r="J274" s="59" t="s">
        <v>2620</v>
      </c>
      <c r="K274" s="17" t="s">
        <v>2151</v>
      </c>
      <c r="L274" s="47" t="s">
        <v>2179</v>
      </c>
      <c r="M274" s="47" t="s">
        <v>2180</v>
      </c>
      <c r="N274" s="18">
        <v>2650000</v>
      </c>
      <c r="O274" s="13" t="str">
        <f>VLOOKUP(A:A,[1]ProjectInfoPivot!$1:$1048576,51,FALSE)</f>
        <v>Payment In Lieu Of Taxes</v>
      </c>
      <c r="P274" s="54">
        <v>19</v>
      </c>
      <c r="Q274" s="54">
        <v>0</v>
      </c>
      <c r="R274" s="54">
        <v>16</v>
      </c>
      <c r="S274" s="54">
        <v>0</v>
      </c>
      <c r="T274" s="54">
        <v>0</v>
      </c>
      <c r="U274" s="54">
        <v>35</v>
      </c>
      <c r="V274" s="54">
        <v>25</v>
      </c>
      <c r="W274" s="54">
        <v>0</v>
      </c>
      <c r="X274" s="54">
        <v>0</v>
      </c>
      <c r="Y274" s="54">
        <v>0</v>
      </c>
      <c r="Z274" s="54">
        <v>27</v>
      </c>
      <c r="AA274" s="54">
        <v>0</v>
      </c>
      <c r="AB274" s="54">
        <v>0</v>
      </c>
      <c r="AC274" s="54">
        <v>0</v>
      </c>
      <c r="AD274" s="54">
        <v>0</v>
      </c>
      <c r="AE274" s="54">
        <v>0</v>
      </c>
      <c r="AF274" s="54">
        <v>97</v>
      </c>
      <c r="AG274" s="54" t="s">
        <v>2481</v>
      </c>
      <c r="AH274" s="54" t="s">
        <v>2481</v>
      </c>
      <c r="AI274" s="20">
        <v>35.466799999999999</v>
      </c>
      <c r="AJ274" s="20">
        <v>134.53559999999999</v>
      </c>
      <c r="AK274" s="20">
        <v>432.14</v>
      </c>
      <c r="AL274" s="20">
        <v>566.67560000000003</v>
      </c>
      <c r="AM274" s="20">
        <v>65.866900000000001</v>
      </c>
      <c r="AN274" s="20">
        <v>295.71690000000001</v>
      </c>
      <c r="AO274" s="20">
        <v>802.54399999999998</v>
      </c>
      <c r="AP274" s="21">
        <v>1098.2609</v>
      </c>
      <c r="AQ274" s="20">
        <v>0</v>
      </c>
      <c r="AR274" s="20">
        <v>0</v>
      </c>
      <c r="AS274" s="20">
        <v>0</v>
      </c>
      <c r="AT274" s="21">
        <v>0</v>
      </c>
      <c r="AU274" s="20">
        <v>101.33369999999999</v>
      </c>
      <c r="AV274" s="20">
        <v>298.98390000000001</v>
      </c>
      <c r="AW274" s="20">
        <v>1234.6869999999999</v>
      </c>
      <c r="AX274" s="21">
        <v>1533.6708999999998</v>
      </c>
      <c r="AY274" s="20">
        <v>0</v>
      </c>
      <c r="AZ274" s="20">
        <v>0</v>
      </c>
      <c r="BA274" s="20">
        <v>0</v>
      </c>
      <c r="BB274" s="21">
        <v>0</v>
      </c>
      <c r="BC274" s="20">
        <v>11.9617</v>
      </c>
      <c r="BD274" s="20">
        <v>61.819699999999997</v>
      </c>
      <c r="BE274" s="20">
        <v>145.74629999999999</v>
      </c>
      <c r="BF274" s="21">
        <v>207.56599999999997</v>
      </c>
      <c r="BG274" s="20">
        <v>22.214600000000001</v>
      </c>
      <c r="BH274" s="20">
        <v>114.8078</v>
      </c>
      <c r="BI274" s="20">
        <v>270.67039999999997</v>
      </c>
      <c r="BJ274" s="21">
        <v>385.47819999999996</v>
      </c>
      <c r="BK274" s="20">
        <v>34.176299999999998</v>
      </c>
      <c r="BL274" s="20">
        <v>307.89609999999999</v>
      </c>
      <c r="BM274" s="20">
        <v>416.41370000000001</v>
      </c>
      <c r="BN274" s="21">
        <v>724.3098</v>
      </c>
      <c r="BO274" s="20">
        <v>55.358800000000002</v>
      </c>
      <c r="BP274" s="20">
        <v>301.6377</v>
      </c>
      <c r="BQ274" s="20">
        <v>674.51279999999997</v>
      </c>
      <c r="BR274" s="21">
        <v>976.15049999999997</v>
      </c>
      <c r="BS274" s="20">
        <v>0</v>
      </c>
      <c r="BT274" s="20">
        <v>0</v>
      </c>
      <c r="BU274" s="20">
        <v>0</v>
      </c>
      <c r="BV274" s="21">
        <v>0</v>
      </c>
      <c r="BW274" s="20">
        <f>VLOOKUP(A:A,[1]AssistancePivot!$1:$1048576,32,FALSE)</f>
        <v>0</v>
      </c>
      <c r="BX274" s="20">
        <f>VLOOKUP(A:A,[1]AssistancePivot!$1:$1048576,33,FALSE)</f>
        <v>0</v>
      </c>
      <c r="BY274" s="20">
        <f>VLOOKUP(A:A,[1]AssistancePivot!$1:$1048576,34,FALSE)</f>
        <v>0</v>
      </c>
      <c r="BZ274" s="20">
        <f>Table2[[#This Row],[Energy Tax Savings Through FY18]]+Table2[[#This Row],[Energy Tax Savings FY19 and After]]</f>
        <v>0</v>
      </c>
      <c r="CA274" s="20">
        <v>0</v>
      </c>
      <c r="CB274" s="20">
        <v>0</v>
      </c>
      <c r="CC274" s="20">
        <v>0</v>
      </c>
      <c r="CD274" s="21">
        <v>0</v>
      </c>
      <c r="CE274" s="20">
        <v>33.371099999999998</v>
      </c>
      <c r="CF274" s="20">
        <v>180.61500000000001</v>
      </c>
      <c r="CG274" s="20">
        <v>406.60680000000002</v>
      </c>
      <c r="CH274" s="21">
        <v>587.22180000000003</v>
      </c>
      <c r="CI274" s="20">
        <v>88.729900000000001</v>
      </c>
      <c r="CJ274" s="20">
        <v>482.2527</v>
      </c>
      <c r="CK274" s="20">
        <v>1081.1196</v>
      </c>
      <c r="CL274" s="21">
        <v>1563.3723</v>
      </c>
      <c r="CM274" s="20">
        <v>101.33369999999999</v>
      </c>
      <c r="CN274" s="20">
        <v>298.98390000000001</v>
      </c>
      <c r="CO274" s="20">
        <v>1234.6869999999999</v>
      </c>
      <c r="CP274" s="21">
        <v>1533.6708999999998</v>
      </c>
      <c r="CQ274" s="20">
        <v>0</v>
      </c>
      <c r="CR274" s="20">
        <v>0</v>
      </c>
      <c r="CS274" s="20">
        <v>0</v>
      </c>
      <c r="CT274" s="21">
        <v>0</v>
      </c>
      <c r="CU274" s="20">
        <v>0</v>
      </c>
      <c r="CV274" s="20">
        <v>0</v>
      </c>
      <c r="CW274" s="20">
        <v>0</v>
      </c>
      <c r="CX274" s="21">
        <v>0</v>
      </c>
      <c r="CY274" s="20">
        <v>101.33369999999999</v>
      </c>
      <c r="CZ274" s="20">
        <v>298.98390000000001</v>
      </c>
      <c r="DA274" s="20">
        <v>1234.6869999999999</v>
      </c>
      <c r="DB274" s="21">
        <v>1533.6708999999998</v>
      </c>
      <c r="DC274" s="20">
        <v>156.6925</v>
      </c>
      <c r="DD274" s="20">
        <v>731.89020000000005</v>
      </c>
      <c r="DE274" s="20">
        <v>1909.1967999999999</v>
      </c>
      <c r="DF274" s="21">
        <v>2641.087</v>
      </c>
      <c r="DG274" s="20">
        <v>67.547399999999996</v>
      </c>
      <c r="DH274" s="20">
        <v>357.24250000000001</v>
      </c>
      <c r="DI274" s="20">
        <v>823.02350000000001</v>
      </c>
      <c r="DJ274" s="21">
        <v>1180.2660000000001</v>
      </c>
      <c r="DK274" s="20">
        <v>224.23990000000001</v>
      </c>
      <c r="DL274" s="20">
        <v>1089.1327000000001</v>
      </c>
      <c r="DM274" s="20">
        <v>2732.2203</v>
      </c>
      <c r="DN274" s="20">
        <v>3821.3530000000001</v>
      </c>
      <c r="DO274" s="20">
        <v>122.9062</v>
      </c>
      <c r="DP274" s="20">
        <v>790.14880000000005</v>
      </c>
      <c r="DQ274" s="20">
        <v>1497.5333000000001</v>
      </c>
      <c r="DR274" s="22">
        <v>2287.6821</v>
      </c>
      <c r="DS274" s="22">
        <v>0</v>
      </c>
      <c r="DT274" s="22">
        <v>0</v>
      </c>
      <c r="DU274" s="22">
        <v>0</v>
      </c>
      <c r="DV274" s="22">
        <v>0</v>
      </c>
      <c r="DW274" s="52">
        <v>0</v>
      </c>
      <c r="DX274" s="52">
        <v>0</v>
      </c>
      <c r="DY274" s="52">
        <v>35</v>
      </c>
      <c r="DZ274" s="52">
        <v>0</v>
      </c>
      <c r="EA274" s="52">
        <v>0</v>
      </c>
      <c r="EB274" s="52">
        <v>0</v>
      </c>
      <c r="EC274" s="52">
        <v>35</v>
      </c>
      <c r="ED274" s="52">
        <v>0</v>
      </c>
      <c r="EE274" s="52">
        <v>0</v>
      </c>
      <c r="EF274" s="52">
        <v>0</v>
      </c>
      <c r="EG274" s="52">
        <v>100</v>
      </c>
      <c r="EH274" s="52">
        <v>0</v>
      </c>
      <c r="EI274" s="52">
        <v>35</v>
      </c>
      <c r="EJ274" s="52">
        <v>35</v>
      </c>
      <c r="EK274" s="52">
        <v>100</v>
      </c>
    </row>
    <row r="275" spans="1:141" s="23" customFormat="1" x14ac:dyDescent="0.2">
      <c r="A275" s="31">
        <v>93851</v>
      </c>
      <c r="B275" s="13" t="s">
        <v>413</v>
      </c>
      <c r="C275" s="14" t="s">
        <v>897</v>
      </c>
      <c r="D275" s="14" t="s">
        <v>1112</v>
      </c>
      <c r="E275" s="34">
        <v>3</v>
      </c>
      <c r="F275" s="36">
        <v>738</v>
      </c>
      <c r="G275" s="16">
        <v>54</v>
      </c>
      <c r="H275" s="41">
        <v>7294</v>
      </c>
      <c r="I275" s="41">
        <v>19777</v>
      </c>
      <c r="J275" s="59" t="s">
        <v>2512</v>
      </c>
      <c r="K275" s="17" t="s">
        <v>2123</v>
      </c>
      <c r="L275" s="47" t="s">
        <v>2181</v>
      </c>
      <c r="M275" s="47" t="s">
        <v>2182</v>
      </c>
      <c r="N275" s="18">
        <v>10000000</v>
      </c>
      <c r="O275" s="13" t="str">
        <f>VLOOKUP(A:A,[1]ProjectInfoPivot!$1:$1048576,51,FALSE)</f>
        <v>Mortgage Recording Tax, Tax Exempt Bonds</v>
      </c>
      <c r="P275" s="54">
        <v>5</v>
      </c>
      <c r="Q275" s="54">
        <v>0</v>
      </c>
      <c r="R275" s="54">
        <v>47</v>
      </c>
      <c r="S275" s="54">
        <v>0</v>
      </c>
      <c r="T275" s="54">
        <v>0</v>
      </c>
      <c r="U275" s="54">
        <v>52</v>
      </c>
      <c r="V275" s="54">
        <v>49</v>
      </c>
      <c r="W275" s="54">
        <v>0</v>
      </c>
      <c r="X275" s="54">
        <v>0</v>
      </c>
      <c r="Y275" s="54">
        <v>39</v>
      </c>
      <c r="Z275" s="54">
        <v>0</v>
      </c>
      <c r="AA275" s="54">
        <v>0</v>
      </c>
      <c r="AB275" s="54">
        <v>0</v>
      </c>
      <c r="AC275" s="54">
        <v>0</v>
      </c>
      <c r="AD275" s="54">
        <v>0</v>
      </c>
      <c r="AE275" s="54">
        <v>0</v>
      </c>
      <c r="AF275" s="54">
        <v>96</v>
      </c>
      <c r="AG275" s="54" t="s">
        <v>2480</v>
      </c>
      <c r="AH275" s="54" t="s">
        <v>2481</v>
      </c>
      <c r="AI275" s="20">
        <v>0</v>
      </c>
      <c r="AJ275" s="20">
        <v>0</v>
      </c>
      <c r="AK275" s="20">
        <v>0</v>
      </c>
      <c r="AL275" s="20">
        <v>0</v>
      </c>
      <c r="AM275" s="20">
        <v>0</v>
      </c>
      <c r="AN275" s="20">
        <v>0</v>
      </c>
      <c r="AO275" s="20">
        <v>0</v>
      </c>
      <c r="AP275" s="21">
        <v>0</v>
      </c>
      <c r="AQ275" s="20">
        <v>0</v>
      </c>
      <c r="AR275" s="20">
        <v>3.8384</v>
      </c>
      <c r="AS275" s="20">
        <v>0</v>
      </c>
      <c r="AT275" s="21">
        <v>3.8384</v>
      </c>
      <c r="AU275" s="20">
        <v>0</v>
      </c>
      <c r="AV275" s="20">
        <v>0</v>
      </c>
      <c r="AW275" s="20">
        <v>0</v>
      </c>
      <c r="AX275" s="21">
        <v>0</v>
      </c>
      <c r="AY275" s="20">
        <v>0</v>
      </c>
      <c r="AZ275" s="20">
        <v>3.8384</v>
      </c>
      <c r="BA275" s="20">
        <v>0</v>
      </c>
      <c r="BB275" s="21">
        <v>3.8384</v>
      </c>
      <c r="BC275" s="20">
        <v>33.752200000000002</v>
      </c>
      <c r="BD275" s="20">
        <v>145.5189</v>
      </c>
      <c r="BE275" s="20">
        <v>115.2818</v>
      </c>
      <c r="BF275" s="21">
        <v>260.80070000000001</v>
      </c>
      <c r="BG275" s="20">
        <v>62.682600000000001</v>
      </c>
      <c r="BH275" s="20">
        <v>270.24930000000001</v>
      </c>
      <c r="BI275" s="20">
        <v>214.09450000000001</v>
      </c>
      <c r="BJ275" s="21">
        <v>484.34379999999999</v>
      </c>
      <c r="BK275" s="20">
        <v>96.434799999999996</v>
      </c>
      <c r="BL275" s="20">
        <v>415.76819999999998</v>
      </c>
      <c r="BM275" s="20">
        <v>329.37630000000001</v>
      </c>
      <c r="BN275" s="21">
        <v>745.14449999999999</v>
      </c>
      <c r="BO275" s="20">
        <v>82.014399999999995</v>
      </c>
      <c r="BP275" s="20">
        <v>360.54390000000001</v>
      </c>
      <c r="BQ275" s="20">
        <v>280.12290000000002</v>
      </c>
      <c r="BR275" s="21">
        <v>640.66679999999997</v>
      </c>
      <c r="BS275" s="20">
        <v>0</v>
      </c>
      <c r="BT275" s="20">
        <v>0</v>
      </c>
      <c r="BU275" s="20">
        <v>0</v>
      </c>
      <c r="BV275" s="21">
        <v>0</v>
      </c>
      <c r="BW275" s="20">
        <f>VLOOKUP(A:A,[1]AssistancePivot!$1:$1048576,32,FALSE)</f>
        <v>0</v>
      </c>
      <c r="BX275" s="20">
        <f>VLOOKUP(A:A,[1]AssistancePivot!$1:$1048576,33,FALSE)</f>
        <v>0</v>
      </c>
      <c r="BY275" s="20">
        <f>VLOOKUP(A:A,[1]AssistancePivot!$1:$1048576,34,FALSE)</f>
        <v>0</v>
      </c>
      <c r="BZ275" s="20">
        <f>Table2[[#This Row],[Energy Tax Savings Through FY18]]+Table2[[#This Row],[Energy Tax Savings FY19 and After]]</f>
        <v>0</v>
      </c>
      <c r="CA275" s="20">
        <v>4.3562000000000003</v>
      </c>
      <c r="CB275" s="20">
        <v>22.451899999999998</v>
      </c>
      <c r="CC275" s="20">
        <v>13.4597</v>
      </c>
      <c r="CD275" s="21">
        <v>35.9116</v>
      </c>
      <c r="CE275" s="20">
        <v>94.162800000000004</v>
      </c>
      <c r="CF275" s="20">
        <v>423.28629999999998</v>
      </c>
      <c r="CG275" s="20">
        <v>321.61559999999997</v>
      </c>
      <c r="CH275" s="21">
        <v>744.90189999999996</v>
      </c>
      <c r="CI275" s="20">
        <v>171.821</v>
      </c>
      <c r="CJ275" s="20">
        <v>761.37829999999997</v>
      </c>
      <c r="CK275" s="20">
        <v>588.27880000000005</v>
      </c>
      <c r="CL275" s="21">
        <v>1349.6570999999999</v>
      </c>
      <c r="CM275" s="20">
        <v>4.3562000000000003</v>
      </c>
      <c r="CN275" s="20">
        <v>26.290299999999998</v>
      </c>
      <c r="CO275" s="20">
        <v>13.4597</v>
      </c>
      <c r="CP275" s="21">
        <v>39.75</v>
      </c>
      <c r="CQ275" s="20">
        <v>0</v>
      </c>
      <c r="CR275" s="20">
        <v>0</v>
      </c>
      <c r="CS275" s="20">
        <v>0</v>
      </c>
      <c r="CT275" s="21">
        <v>0</v>
      </c>
      <c r="CU275" s="20">
        <v>0</v>
      </c>
      <c r="CV275" s="20">
        <v>0</v>
      </c>
      <c r="CW275" s="20">
        <v>0</v>
      </c>
      <c r="CX275" s="21">
        <v>0</v>
      </c>
      <c r="CY275" s="20">
        <v>4.3562000000000003</v>
      </c>
      <c r="CZ275" s="20">
        <v>26.290299999999998</v>
      </c>
      <c r="DA275" s="20">
        <v>13.4597</v>
      </c>
      <c r="DB275" s="21">
        <v>39.75</v>
      </c>
      <c r="DC275" s="20">
        <v>82.014399999999995</v>
      </c>
      <c r="DD275" s="20">
        <v>364.38229999999999</v>
      </c>
      <c r="DE275" s="20">
        <v>280.12290000000002</v>
      </c>
      <c r="DF275" s="21">
        <v>644.50520000000006</v>
      </c>
      <c r="DG275" s="20">
        <v>190.5976</v>
      </c>
      <c r="DH275" s="20">
        <v>839.05449999999996</v>
      </c>
      <c r="DI275" s="20">
        <v>650.99189999999999</v>
      </c>
      <c r="DJ275" s="21">
        <v>1490.0463999999999</v>
      </c>
      <c r="DK275" s="20">
        <v>272.61200000000002</v>
      </c>
      <c r="DL275" s="20">
        <v>1203.4367999999999</v>
      </c>
      <c r="DM275" s="20">
        <v>931.11479999999995</v>
      </c>
      <c r="DN275" s="20">
        <v>2134.5515999999998</v>
      </c>
      <c r="DO275" s="20">
        <v>268.25580000000002</v>
      </c>
      <c r="DP275" s="20">
        <v>1177.1465000000001</v>
      </c>
      <c r="DQ275" s="20">
        <v>917.65509999999995</v>
      </c>
      <c r="DR275" s="22">
        <v>2094.8015999999998</v>
      </c>
      <c r="DS275" s="22">
        <v>0</v>
      </c>
      <c r="DT275" s="22">
        <v>0</v>
      </c>
      <c r="DU275" s="22">
        <v>0</v>
      </c>
      <c r="DV275" s="22">
        <v>0</v>
      </c>
      <c r="DW275" s="52">
        <v>0</v>
      </c>
      <c r="DX275" s="52">
        <v>0</v>
      </c>
      <c r="DY275" s="52">
        <v>0</v>
      </c>
      <c r="DZ275" s="52">
        <v>52</v>
      </c>
      <c r="EA275" s="52">
        <v>0</v>
      </c>
      <c r="EB275" s="52">
        <v>0</v>
      </c>
      <c r="EC275" s="52">
        <v>0</v>
      </c>
      <c r="ED275" s="52">
        <v>52</v>
      </c>
      <c r="EE275" s="52">
        <v>0</v>
      </c>
      <c r="EF275" s="52">
        <v>0</v>
      </c>
      <c r="EG275" s="52">
        <v>0</v>
      </c>
      <c r="EH275" s="52">
        <v>100</v>
      </c>
      <c r="EI275" s="52">
        <v>52</v>
      </c>
      <c r="EJ275" s="52">
        <v>52</v>
      </c>
      <c r="EK275" s="52">
        <v>100</v>
      </c>
    </row>
    <row r="276" spans="1:141" s="23" customFormat="1" x14ac:dyDescent="0.2">
      <c r="A276" s="31">
        <v>93853</v>
      </c>
      <c r="B276" s="13" t="s">
        <v>414</v>
      </c>
      <c r="C276" s="14" t="s">
        <v>898</v>
      </c>
      <c r="D276" s="14" t="s">
        <v>1110</v>
      </c>
      <c r="E276" s="34">
        <v>31</v>
      </c>
      <c r="F276" s="36">
        <v>13740</v>
      </c>
      <c r="G276" s="16">
        <v>28</v>
      </c>
      <c r="H276" s="41">
        <v>47888</v>
      </c>
      <c r="I276" s="41">
        <v>14637</v>
      </c>
      <c r="J276" s="59" t="s">
        <v>2526</v>
      </c>
      <c r="K276" s="17" t="s">
        <v>2123</v>
      </c>
      <c r="L276" s="47" t="s">
        <v>2178</v>
      </c>
      <c r="M276" s="47" t="s">
        <v>2183</v>
      </c>
      <c r="N276" s="18">
        <v>2400000</v>
      </c>
      <c r="O276" s="13" t="str">
        <f>VLOOKUP(A:A,[1]ProjectInfoPivot!$1:$1048576,51,FALSE)</f>
        <v>Mortgage Recording Tax, Tax Exempt Bonds</v>
      </c>
      <c r="P276" s="54">
        <v>355</v>
      </c>
      <c r="Q276" s="54">
        <v>0</v>
      </c>
      <c r="R276" s="54">
        <v>684</v>
      </c>
      <c r="S276" s="54">
        <v>0</v>
      </c>
      <c r="T276" s="54">
        <v>63</v>
      </c>
      <c r="U276" s="54">
        <v>1102</v>
      </c>
      <c r="V276" s="54">
        <v>924</v>
      </c>
      <c r="W276" s="54">
        <v>0</v>
      </c>
      <c r="X276" s="54">
        <v>0</v>
      </c>
      <c r="Y276" s="54">
        <v>91</v>
      </c>
      <c r="Z276" s="54">
        <v>0</v>
      </c>
      <c r="AA276" s="54">
        <v>13</v>
      </c>
      <c r="AB276" s="54">
        <v>44</v>
      </c>
      <c r="AC276" s="54">
        <v>35</v>
      </c>
      <c r="AD276" s="54">
        <v>8</v>
      </c>
      <c r="AE276" s="54">
        <v>0</v>
      </c>
      <c r="AF276" s="54">
        <v>43</v>
      </c>
      <c r="AG276" s="54" t="s">
        <v>2480</v>
      </c>
      <c r="AH276" s="54" t="s">
        <v>2481</v>
      </c>
      <c r="AI276" s="20">
        <v>0</v>
      </c>
      <c r="AJ276" s="20">
        <v>0</v>
      </c>
      <c r="AK276" s="20">
        <v>0</v>
      </c>
      <c r="AL276" s="20">
        <v>0</v>
      </c>
      <c r="AM276" s="20">
        <v>0</v>
      </c>
      <c r="AN276" s="20">
        <v>0</v>
      </c>
      <c r="AO276" s="20">
        <v>0</v>
      </c>
      <c r="AP276" s="21">
        <v>0</v>
      </c>
      <c r="AQ276" s="20">
        <v>0</v>
      </c>
      <c r="AR276" s="20">
        <v>1.3757999999999999</v>
      </c>
      <c r="AS276" s="20">
        <v>0</v>
      </c>
      <c r="AT276" s="21">
        <v>1.3757999999999999</v>
      </c>
      <c r="AU276" s="20">
        <v>0</v>
      </c>
      <c r="AV276" s="20">
        <v>0</v>
      </c>
      <c r="AW276" s="20">
        <v>0</v>
      </c>
      <c r="AX276" s="21">
        <v>0</v>
      </c>
      <c r="AY276" s="20">
        <v>0</v>
      </c>
      <c r="AZ276" s="20">
        <v>1.3757999999999999</v>
      </c>
      <c r="BA276" s="20">
        <v>0</v>
      </c>
      <c r="BB276" s="21">
        <v>1.3757999999999999</v>
      </c>
      <c r="BC276" s="20">
        <v>463.28820000000002</v>
      </c>
      <c r="BD276" s="20">
        <v>1376.7294999999999</v>
      </c>
      <c r="BE276" s="20">
        <v>2159.471</v>
      </c>
      <c r="BF276" s="21">
        <v>3536.2004999999999</v>
      </c>
      <c r="BG276" s="20">
        <v>860.39229999999998</v>
      </c>
      <c r="BH276" s="20">
        <v>2556.7833000000001</v>
      </c>
      <c r="BI276" s="20">
        <v>4010.4452999999999</v>
      </c>
      <c r="BJ276" s="21">
        <v>6567.2286000000004</v>
      </c>
      <c r="BK276" s="20">
        <v>1323.6804999999999</v>
      </c>
      <c r="BL276" s="20">
        <v>3933.5128</v>
      </c>
      <c r="BM276" s="20">
        <v>6169.9162999999999</v>
      </c>
      <c r="BN276" s="21">
        <v>10103.429099999999</v>
      </c>
      <c r="BO276" s="20">
        <v>1233.7872</v>
      </c>
      <c r="BP276" s="20">
        <v>3740.1152999999999</v>
      </c>
      <c r="BQ276" s="20">
        <v>5750.9075000000003</v>
      </c>
      <c r="BR276" s="21">
        <v>9491.0228000000006</v>
      </c>
      <c r="BS276" s="20">
        <v>0</v>
      </c>
      <c r="BT276" s="20">
        <v>0</v>
      </c>
      <c r="BU276" s="20">
        <v>0</v>
      </c>
      <c r="BV276" s="21">
        <v>0</v>
      </c>
      <c r="BW276" s="20">
        <f>VLOOKUP(A:A,[1]AssistancePivot!$1:$1048576,32,FALSE)</f>
        <v>0</v>
      </c>
      <c r="BX276" s="20">
        <f>VLOOKUP(A:A,[1]AssistancePivot!$1:$1048576,33,FALSE)</f>
        <v>0</v>
      </c>
      <c r="BY276" s="20">
        <f>VLOOKUP(A:A,[1]AssistancePivot!$1:$1048576,34,FALSE)</f>
        <v>0</v>
      </c>
      <c r="BZ276" s="20">
        <f>Table2[[#This Row],[Energy Tax Savings Through FY18]]+Table2[[#This Row],[Energy Tax Savings FY19 and After]]</f>
        <v>0</v>
      </c>
      <c r="CA276" s="20">
        <v>0.51239999999999997</v>
      </c>
      <c r="CB276" s="20">
        <v>3.8954</v>
      </c>
      <c r="CC276" s="20">
        <v>2.0937999999999999</v>
      </c>
      <c r="CD276" s="21">
        <v>5.9892000000000003</v>
      </c>
      <c r="CE276" s="20">
        <v>1446.4052999999999</v>
      </c>
      <c r="CF276" s="20">
        <v>4426.0262000000002</v>
      </c>
      <c r="CG276" s="20">
        <v>6741.9589999999998</v>
      </c>
      <c r="CH276" s="21">
        <v>11167.985199999999</v>
      </c>
      <c r="CI276" s="20">
        <v>2679.6801</v>
      </c>
      <c r="CJ276" s="20">
        <v>8162.2461000000003</v>
      </c>
      <c r="CK276" s="20">
        <v>12490.7727</v>
      </c>
      <c r="CL276" s="21">
        <v>20653.018799999998</v>
      </c>
      <c r="CM276" s="20">
        <v>0.51239999999999997</v>
      </c>
      <c r="CN276" s="20">
        <v>5.2712000000000003</v>
      </c>
      <c r="CO276" s="20">
        <v>2.0937999999999999</v>
      </c>
      <c r="CP276" s="21">
        <v>7.3650000000000002</v>
      </c>
      <c r="CQ276" s="20">
        <v>0</v>
      </c>
      <c r="CR276" s="20">
        <v>0</v>
      </c>
      <c r="CS276" s="20">
        <v>0</v>
      </c>
      <c r="CT276" s="21">
        <v>0</v>
      </c>
      <c r="CU276" s="20">
        <v>0</v>
      </c>
      <c r="CV276" s="20">
        <v>0</v>
      </c>
      <c r="CW276" s="20">
        <v>0</v>
      </c>
      <c r="CX276" s="21">
        <v>0</v>
      </c>
      <c r="CY276" s="20">
        <v>0.51239999999999997</v>
      </c>
      <c r="CZ276" s="20">
        <v>5.2712000000000003</v>
      </c>
      <c r="DA276" s="20">
        <v>2.0937999999999999</v>
      </c>
      <c r="DB276" s="21">
        <v>7.3650000000000002</v>
      </c>
      <c r="DC276" s="20">
        <v>1233.7872</v>
      </c>
      <c r="DD276" s="20">
        <v>3741.4911000000002</v>
      </c>
      <c r="DE276" s="20">
        <v>5750.9075000000003</v>
      </c>
      <c r="DF276" s="21">
        <v>9492.3986000000004</v>
      </c>
      <c r="DG276" s="20">
        <v>2770.0857999999998</v>
      </c>
      <c r="DH276" s="20">
        <v>8359.5390000000007</v>
      </c>
      <c r="DI276" s="20">
        <v>12911.8753</v>
      </c>
      <c r="DJ276" s="21">
        <v>21271.4143</v>
      </c>
      <c r="DK276" s="20">
        <v>4003.873</v>
      </c>
      <c r="DL276" s="20">
        <v>12101.0301</v>
      </c>
      <c r="DM276" s="20">
        <v>18662.782800000001</v>
      </c>
      <c r="DN276" s="20">
        <v>30763.812900000001</v>
      </c>
      <c r="DO276" s="20">
        <v>4003.3606</v>
      </c>
      <c r="DP276" s="20">
        <v>12095.758900000001</v>
      </c>
      <c r="DQ276" s="20">
        <v>18660.688999999998</v>
      </c>
      <c r="DR276" s="22">
        <v>30756.447899999999</v>
      </c>
      <c r="DS276" s="22">
        <v>0</v>
      </c>
      <c r="DT276" s="22">
        <v>0</v>
      </c>
      <c r="DU276" s="22">
        <v>0</v>
      </c>
      <c r="DV276" s="22">
        <v>0</v>
      </c>
      <c r="DW276" s="52">
        <v>0</v>
      </c>
      <c r="DX276" s="52">
        <v>0</v>
      </c>
      <c r="DY276" s="52">
        <v>0</v>
      </c>
      <c r="DZ276" s="52">
        <v>1039</v>
      </c>
      <c r="EA276" s="52">
        <v>0</v>
      </c>
      <c r="EB276" s="52">
        <v>0</v>
      </c>
      <c r="EC276" s="52">
        <v>0</v>
      </c>
      <c r="ED276" s="52">
        <v>1039</v>
      </c>
      <c r="EE276" s="52">
        <v>0</v>
      </c>
      <c r="EF276" s="52">
        <v>0</v>
      </c>
      <c r="EG276" s="52">
        <v>0</v>
      </c>
      <c r="EH276" s="52">
        <v>100</v>
      </c>
      <c r="EI276" s="52">
        <v>1039</v>
      </c>
      <c r="EJ276" s="52">
        <v>1039</v>
      </c>
      <c r="EK276" s="52">
        <v>100</v>
      </c>
    </row>
    <row r="277" spans="1:141" s="23" customFormat="1" x14ac:dyDescent="0.2">
      <c r="A277" s="31">
        <v>93855</v>
      </c>
      <c r="B277" s="13" t="s">
        <v>415</v>
      </c>
      <c r="C277" s="14" t="s">
        <v>899</v>
      </c>
      <c r="D277" s="14" t="s">
        <v>1111</v>
      </c>
      <c r="E277" s="34">
        <v>17</v>
      </c>
      <c r="F277" s="36">
        <v>2769</v>
      </c>
      <c r="G277" s="16">
        <v>21</v>
      </c>
      <c r="H277" s="41">
        <v>20000</v>
      </c>
      <c r="I277" s="41">
        <v>29906</v>
      </c>
      <c r="J277" s="59" t="s">
        <v>2491</v>
      </c>
      <c r="K277" s="17" t="s">
        <v>1837</v>
      </c>
      <c r="L277" s="47" t="s">
        <v>2184</v>
      </c>
      <c r="M277" s="47" t="s">
        <v>2175</v>
      </c>
      <c r="N277" s="18">
        <v>4011000</v>
      </c>
      <c r="O277" s="13" t="str">
        <f>VLOOKUP(A:A,[1]ProjectInfoPivot!$1:$1048576,51,FALSE)</f>
        <v>Mortgage Recording Tax, Payment In Lieu Of Taxes, Sales Tax</v>
      </c>
      <c r="P277" s="54">
        <v>0</v>
      </c>
      <c r="Q277" s="54">
        <v>0</v>
      </c>
      <c r="R277" s="54">
        <v>0</v>
      </c>
      <c r="S277" s="54">
        <v>0</v>
      </c>
      <c r="T277" s="54">
        <v>0</v>
      </c>
      <c r="U277" s="54">
        <v>0</v>
      </c>
      <c r="V277" s="54">
        <v>0</v>
      </c>
      <c r="W277" s="54">
        <v>0</v>
      </c>
      <c r="X277" s="54">
        <v>0</v>
      </c>
      <c r="Y277" s="54">
        <v>0</v>
      </c>
      <c r="Z277" s="54">
        <v>4</v>
      </c>
      <c r="AA277" s="54">
        <v>0</v>
      </c>
      <c r="AB277" s="54">
        <v>0</v>
      </c>
      <c r="AC277" s="54">
        <v>0</v>
      </c>
      <c r="AD277" s="54">
        <v>0</v>
      </c>
      <c r="AE277" s="54">
        <v>0</v>
      </c>
      <c r="AF277" s="54"/>
      <c r="AG277" s="54"/>
      <c r="AH277" s="54"/>
      <c r="AI277" s="20">
        <v>24.9998</v>
      </c>
      <c r="AJ277" s="20">
        <v>110.07259999999999</v>
      </c>
      <c r="AK277" s="20">
        <v>0</v>
      </c>
      <c r="AL277" s="20">
        <v>110.07259999999999</v>
      </c>
      <c r="AM277" s="20">
        <v>53.564500000000002</v>
      </c>
      <c r="AN277" s="20">
        <v>206.34469999999999</v>
      </c>
      <c r="AO277" s="20">
        <v>0</v>
      </c>
      <c r="AP277" s="21">
        <v>206.34469999999999</v>
      </c>
      <c r="AQ277" s="20">
        <v>0</v>
      </c>
      <c r="AR277" s="20">
        <v>67.567899999999995</v>
      </c>
      <c r="AS277" s="20">
        <v>0</v>
      </c>
      <c r="AT277" s="21">
        <v>67.567899999999995</v>
      </c>
      <c r="AU277" s="20">
        <v>63.325099999999999</v>
      </c>
      <c r="AV277" s="20">
        <v>138.28450000000001</v>
      </c>
      <c r="AW277" s="20">
        <v>0</v>
      </c>
      <c r="AX277" s="21">
        <v>138.28450000000001</v>
      </c>
      <c r="AY277" s="20">
        <v>0</v>
      </c>
      <c r="AZ277" s="20">
        <v>67.567899999999995</v>
      </c>
      <c r="BA277" s="20">
        <v>0</v>
      </c>
      <c r="BB277" s="21">
        <v>67.567899999999995</v>
      </c>
      <c r="BC277" s="20">
        <v>0</v>
      </c>
      <c r="BD277" s="20">
        <v>118.9477</v>
      </c>
      <c r="BE277" s="20">
        <v>0</v>
      </c>
      <c r="BF277" s="21">
        <v>118.9477</v>
      </c>
      <c r="BG277" s="20">
        <v>0</v>
      </c>
      <c r="BH277" s="20">
        <v>220.90309999999999</v>
      </c>
      <c r="BI277" s="20">
        <v>0</v>
      </c>
      <c r="BJ277" s="21">
        <v>220.90309999999999</v>
      </c>
      <c r="BK277" s="20">
        <v>15.2392</v>
      </c>
      <c r="BL277" s="20">
        <v>517.98360000000002</v>
      </c>
      <c r="BM277" s="20">
        <v>0</v>
      </c>
      <c r="BN277" s="21">
        <v>517.98360000000002</v>
      </c>
      <c r="BO277" s="20">
        <v>0</v>
      </c>
      <c r="BP277" s="20">
        <v>693.87109999999996</v>
      </c>
      <c r="BQ277" s="20">
        <v>0</v>
      </c>
      <c r="BR277" s="21">
        <v>693.87109999999996</v>
      </c>
      <c r="BS277" s="20">
        <v>0</v>
      </c>
      <c r="BT277" s="20">
        <v>0</v>
      </c>
      <c r="BU277" s="20">
        <v>0</v>
      </c>
      <c r="BV277" s="21">
        <v>0</v>
      </c>
      <c r="BW277" s="20">
        <f>VLOOKUP(A:A,[1]AssistancePivot!$1:$1048576,32,FALSE)</f>
        <v>0</v>
      </c>
      <c r="BX277" s="20">
        <f>VLOOKUP(A:A,[1]AssistancePivot!$1:$1048576,33,FALSE)</f>
        <v>0</v>
      </c>
      <c r="BY277" s="20">
        <f>VLOOKUP(A:A,[1]AssistancePivot!$1:$1048576,34,FALSE)</f>
        <v>0</v>
      </c>
      <c r="BZ277" s="20">
        <f>Table2[[#This Row],[Energy Tax Savings Through FY18]]+Table2[[#This Row],[Energy Tax Savings FY19 and After]]</f>
        <v>0</v>
      </c>
      <c r="CA277" s="20">
        <v>0</v>
      </c>
      <c r="CB277" s="20">
        <v>0</v>
      </c>
      <c r="CC277" s="20">
        <v>0</v>
      </c>
      <c r="CD277" s="21">
        <v>0</v>
      </c>
      <c r="CE277" s="20">
        <v>0</v>
      </c>
      <c r="CF277" s="20">
        <v>388.15159999999997</v>
      </c>
      <c r="CG277" s="20">
        <v>0</v>
      </c>
      <c r="CH277" s="21">
        <v>388.15159999999997</v>
      </c>
      <c r="CI277" s="20">
        <v>0</v>
      </c>
      <c r="CJ277" s="20">
        <v>1082.0227</v>
      </c>
      <c r="CK277" s="20">
        <v>0</v>
      </c>
      <c r="CL277" s="21">
        <v>1082.0227</v>
      </c>
      <c r="CM277" s="20">
        <v>63.325099999999999</v>
      </c>
      <c r="CN277" s="20">
        <v>205.85239999999999</v>
      </c>
      <c r="CO277" s="20">
        <v>0</v>
      </c>
      <c r="CP277" s="21">
        <v>205.85239999999999</v>
      </c>
      <c r="CQ277" s="20">
        <v>263.4624</v>
      </c>
      <c r="CR277" s="20">
        <v>194.56909999999999</v>
      </c>
      <c r="CS277" s="20">
        <v>0</v>
      </c>
      <c r="CT277" s="21">
        <v>194.56909999999999</v>
      </c>
      <c r="CU277" s="20">
        <v>0</v>
      </c>
      <c r="CV277" s="20">
        <v>0</v>
      </c>
      <c r="CW277" s="20">
        <v>0</v>
      </c>
      <c r="CX277" s="21">
        <v>0</v>
      </c>
      <c r="CY277" s="20">
        <v>-200.13730000000001</v>
      </c>
      <c r="CZ277" s="20">
        <v>11.283300000000001</v>
      </c>
      <c r="DA277" s="20">
        <v>0</v>
      </c>
      <c r="DB277" s="21">
        <v>11.283300000000001</v>
      </c>
      <c r="DC277" s="20">
        <v>78.564300000000003</v>
      </c>
      <c r="DD277" s="20">
        <v>1077.8562999999999</v>
      </c>
      <c r="DE277" s="20">
        <v>0</v>
      </c>
      <c r="DF277" s="21">
        <v>1077.8562999999999</v>
      </c>
      <c r="DG277" s="20">
        <v>0</v>
      </c>
      <c r="DH277" s="20">
        <v>728.00239999999997</v>
      </c>
      <c r="DI277" s="20">
        <v>0</v>
      </c>
      <c r="DJ277" s="21">
        <v>728.00239999999997</v>
      </c>
      <c r="DK277" s="20">
        <v>78.564300000000003</v>
      </c>
      <c r="DL277" s="20">
        <v>1805.8587</v>
      </c>
      <c r="DM277" s="20">
        <v>0</v>
      </c>
      <c r="DN277" s="20">
        <v>1805.8587</v>
      </c>
      <c r="DO277" s="20">
        <v>278.70159999999998</v>
      </c>
      <c r="DP277" s="20">
        <v>1794.5753999999999</v>
      </c>
      <c r="DQ277" s="20">
        <v>0</v>
      </c>
      <c r="DR277" s="22">
        <v>1794.5753999999999</v>
      </c>
      <c r="DS277" s="22">
        <v>0</v>
      </c>
      <c r="DT277" s="22">
        <v>0</v>
      </c>
      <c r="DU277" s="22">
        <v>0</v>
      </c>
      <c r="DV277" s="22">
        <v>0</v>
      </c>
      <c r="DW277" s="52"/>
      <c r="DX277" s="52"/>
      <c r="DY277" s="52"/>
      <c r="DZ277" s="52"/>
      <c r="EA277" s="52"/>
      <c r="EB277" s="52"/>
      <c r="EC277" s="52"/>
      <c r="ED277" s="52"/>
      <c r="EE277" s="52"/>
      <c r="EF277" s="52"/>
      <c r="EG277" s="52"/>
      <c r="EH277" s="52"/>
      <c r="EI277" s="52"/>
      <c r="EJ277" s="52"/>
      <c r="EK277" s="52"/>
    </row>
    <row r="278" spans="1:141" s="23" customFormat="1" x14ac:dyDescent="0.2">
      <c r="A278" s="31">
        <v>93856</v>
      </c>
      <c r="B278" s="13" t="s">
        <v>416</v>
      </c>
      <c r="C278" s="14" t="s">
        <v>900</v>
      </c>
      <c r="D278" s="14" t="s">
        <v>1112</v>
      </c>
      <c r="E278" s="34">
        <v>6</v>
      </c>
      <c r="F278" s="36">
        <v>1154</v>
      </c>
      <c r="G278" s="16">
        <v>1101</v>
      </c>
      <c r="H278" s="41">
        <v>0</v>
      </c>
      <c r="I278" s="41">
        <v>39655</v>
      </c>
      <c r="J278" s="59" t="s">
        <v>2512</v>
      </c>
      <c r="K278" s="17" t="s">
        <v>2123</v>
      </c>
      <c r="L278" s="47" t="s">
        <v>2185</v>
      </c>
      <c r="M278" s="47" t="s">
        <v>2186</v>
      </c>
      <c r="N278" s="18">
        <v>16925000</v>
      </c>
      <c r="O278" s="13" t="str">
        <f>VLOOKUP(A:A,[1]ProjectInfoPivot!$1:$1048576,51,FALSE)</f>
        <v>Mortgage Recording Tax, Tax Exempt Bonds</v>
      </c>
      <c r="P278" s="54">
        <v>2</v>
      </c>
      <c r="Q278" s="54">
        <v>1</v>
      </c>
      <c r="R278" s="54">
        <v>76</v>
      </c>
      <c r="S278" s="54">
        <v>4</v>
      </c>
      <c r="T278" s="54">
        <v>6</v>
      </c>
      <c r="U278" s="54">
        <v>89</v>
      </c>
      <c r="V278" s="54">
        <v>87</v>
      </c>
      <c r="W278" s="54">
        <v>0</v>
      </c>
      <c r="X278" s="54">
        <v>0</v>
      </c>
      <c r="Y278" s="54">
        <v>64</v>
      </c>
      <c r="Z278" s="54">
        <v>0</v>
      </c>
      <c r="AA278" s="54">
        <v>0</v>
      </c>
      <c r="AB278" s="54">
        <v>0</v>
      </c>
      <c r="AC278" s="54">
        <v>0</v>
      </c>
      <c r="AD278" s="54">
        <v>0</v>
      </c>
      <c r="AE278" s="54">
        <v>0</v>
      </c>
      <c r="AF278" s="54">
        <v>73</v>
      </c>
      <c r="AG278" s="54" t="s">
        <v>2480</v>
      </c>
      <c r="AH278" s="54" t="s">
        <v>2481</v>
      </c>
      <c r="AI278" s="20">
        <v>0</v>
      </c>
      <c r="AJ278" s="20">
        <v>0</v>
      </c>
      <c r="AK278" s="20">
        <v>0</v>
      </c>
      <c r="AL278" s="20">
        <v>0</v>
      </c>
      <c r="AM278" s="20">
        <v>0</v>
      </c>
      <c r="AN278" s="20">
        <v>0</v>
      </c>
      <c r="AO278" s="20">
        <v>0</v>
      </c>
      <c r="AP278" s="21">
        <v>0</v>
      </c>
      <c r="AQ278" s="20">
        <v>0</v>
      </c>
      <c r="AR278" s="20">
        <v>276.85980000000001</v>
      </c>
      <c r="AS278" s="20">
        <v>0</v>
      </c>
      <c r="AT278" s="21">
        <v>276.85980000000001</v>
      </c>
      <c r="AU278" s="20">
        <v>0</v>
      </c>
      <c r="AV278" s="20">
        <v>0</v>
      </c>
      <c r="AW278" s="20">
        <v>0</v>
      </c>
      <c r="AX278" s="21">
        <v>0</v>
      </c>
      <c r="AY278" s="20">
        <v>0</v>
      </c>
      <c r="AZ278" s="20">
        <v>276.85980000000001</v>
      </c>
      <c r="BA278" s="20">
        <v>0</v>
      </c>
      <c r="BB278" s="21">
        <v>276.85980000000001</v>
      </c>
      <c r="BC278" s="20">
        <v>59.927700000000002</v>
      </c>
      <c r="BD278" s="20">
        <v>265.67950000000002</v>
      </c>
      <c r="BE278" s="20">
        <v>730.18129999999996</v>
      </c>
      <c r="BF278" s="21">
        <v>995.86079999999993</v>
      </c>
      <c r="BG278" s="20">
        <v>111.29430000000001</v>
      </c>
      <c r="BH278" s="20">
        <v>493.40480000000002</v>
      </c>
      <c r="BI278" s="20">
        <v>1356.0491999999999</v>
      </c>
      <c r="BJ278" s="21">
        <v>1849.454</v>
      </c>
      <c r="BK278" s="20">
        <v>171.22200000000001</v>
      </c>
      <c r="BL278" s="20">
        <v>759.08429999999998</v>
      </c>
      <c r="BM278" s="20">
        <v>2086.2305000000001</v>
      </c>
      <c r="BN278" s="21">
        <v>2845.3148000000001</v>
      </c>
      <c r="BO278" s="20">
        <v>145.6173</v>
      </c>
      <c r="BP278" s="20">
        <v>659.0453</v>
      </c>
      <c r="BQ278" s="20">
        <v>1774.2551000000001</v>
      </c>
      <c r="BR278" s="21">
        <v>2433.3004000000001</v>
      </c>
      <c r="BS278" s="20">
        <v>0</v>
      </c>
      <c r="BT278" s="20">
        <v>0</v>
      </c>
      <c r="BU278" s="20">
        <v>0</v>
      </c>
      <c r="BV278" s="21">
        <v>0</v>
      </c>
      <c r="BW278" s="20">
        <f>VLOOKUP(A:A,[1]AssistancePivot!$1:$1048576,32,FALSE)</f>
        <v>0</v>
      </c>
      <c r="BX278" s="20">
        <f>VLOOKUP(A:A,[1]AssistancePivot!$1:$1048576,33,FALSE)</f>
        <v>0</v>
      </c>
      <c r="BY278" s="20">
        <f>VLOOKUP(A:A,[1]AssistancePivot!$1:$1048576,34,FALSE)</f>
        <v>0</v>
      </c>
      <c r="BZ278" s="20">
        <f>Table2[[#This Row],[Energy Tax Savings Through FY18]]+Table2[[#This Row],[Energy Tax Savings FY19 and After]]</f>
        <v>0</v>
      </c>
      <c r="CA278" s="20">
        <v>7.3764000000000003</v>
      </c>
      <c r="CB278" s="20">
        <v>51.729500000000002</v>
      </c>
      <c r="CC278" s="20">
        <v>64.194699999999997</v>
      </c>
      <c r="CD278" s="21">
        <v>115.9242</v>
      </c>
      <c r="CE278" s="20">
        <v>167.18809999999999</v>
      </c>
      <c r="CF278" s="20">
        <v>773.42769999999996</v>
      </c>
      <c r="CG278" s="20">
        <v>2037.0807</v>
      </c>
      <c r="CH278" s="21">
        <v>2810.5083999999997</v>
      </c>
      <c r="CI278" s="20">
        <v>305.42899999999997</v>
      </c>
      <c r="CJ278" s="20">
        <v>1380.7435</v>
      </c>
      <c r="CK278" s="20">
        <v>3747.1410999999998</v>
      </c>
      <c r="CL278" s="21">
        <v>5127.8845999999994</v>
      </c>
      <c r="CM278" s="20">
        <v>7.3764000000000003</v>
      </c>
      <c r="CN278" s="20">
        <v>328.58929999999998</v>
      </c>
      <c r="CO278" s="20">
        <v>64.194699999999997</v>
      </c>
      <c r="CP278" s="21">
        <v>392.78399999999999</v>
      </c>
      <c r="CQ278" s="20">
        <v>0</v>
      </c>
      <c r="CR278" s="20">
        <v>0</v>
      </c>
      <c r="CS278" s="20">
        <v>0</v>
      </c>
      <c r="CT278" s="21">
        <v>0</v>
      </c>
      <c r="CU278" s="20">
        <v>0</v>
      </c>
      <c r="CV278" s="20">
        <v>0</v>
      </c>
      <c r="CW278" s="20">
        <v>0</v>
      </c>
      <c r="CX278" s="21">
        <v>0</v>
      </c>
      <c r="CY278" s="20">
        <v>7.3764000000000003</v>
      </c>
      <c r="CZ278" s="20">
        <v>328.58929999999998</v>
      </c>
      <c r="DA278" s="20">
        <v>64.194699999999997</v>
      </c>
      <c r="DB278" s="21">
        <v>392.78399999999999</v>
      </c>
      <c r="DC278" s="20">
        <v>145.6173</v>
      </c>
      <c r="DD278" s="20">
        <v>935.90509999999995</v>
      </c>
      <c r="DE278" s="20">
        <v>1774.2551000000001</v>
      </c>
      <c r="DF278" s="21">
        <v>2710.1602000000003</v>
      </c>
      <c r="DG278" s="20">
        <v>338.4101</v>
      </c>
      <c r="DH278" s="20">
        <v>1532.5119999999999</v>
      </c>
      <c r="DI278" s="20">
        <v>4123.3112000000001</v>
      </c>
      <c r="DJ278" s="21">
        <v>5655.8231999999998</v>
      </c>
      <c r="DK278" s="20">
        <v>484.0274</v>
      </c>
      <c r="DL278" s="20">
        <v>2468.4171000000001</v>
      </c>
      <c r="DM278" s="20">
        <v>5897.5663000000004</v>
      </c>
      <c r="DN278" s="20">
        <v>8365.983400000001</v>
      </c>
      <c r="DO278" s="20">
        <v>476.65100000000001</v>
      </c>
      <c r="DP278" s="20">
        <v>2139.8278</v>
      </c>
      <c r="DQ278" s="20">
        <v>5833.3716000000004</v>
      </c>
      <c r="DR278" s="22">
        <v>7973.1994000000004</v>
      </c>
      <c r="DS278" s="22">
        <v>0</v>
      </c>
      <c r="DT278" s="22">
        <v>0</v>
      </c>
      <c r="DU278" s="22">
        <v>0</v>
      </c>
      <c r="DV278" s="22">
        <v>0</v>
      </c>
      <c r="DW278" s="52">
        <v>0</v>
      </c>
      <c r="DX278" s="52">
        <v>0</v>
      </c>
      <c r="DY278" s="52">
        <v>0</v>
      </c>
      <c r="DZ278" s="52">
        <v>89</v>
      </c>
      <c r="EA278" s="52">
        <v>0</v>
      </c>
      <c r="EB278" s="52">
        <v>0</v>
      </c>
      <c r="EC278" s="52">
        <v>0</v>
      </c>
      <c r="ED278" s="52">
        <v>89</v>
      </c>
      <c r="EE278" s="52">
        <v>0</v>
      </c>
      <c r="EF278" s="52">
        <v>0</v>
      </c>
      <c r="EG278" s="52">
        <v>0</v>
      </c>
      <c r="EH278" s="52">
        <v>100</v>
      </c>
      <c r="EI278" s="52">
        <v>89</v>
      </c>
      <c r="EJ278" s="52">
        <v>89</v>
      </c>
      <c r="EK278" s="52">
        <v>100</v>
      </c>
    </row>
    <row r="279" spans="1:141" s="23" customFormat="1" ht="25.5" x14ac:dyDescent="0.2">
      <c r="A279" s="31">
        <v>93858</v>
      </c>
      <c r="B279" s="13" t="s">
        <v>417</v>
      </c>
      <c r="C279" s="14" t="s">
        <v>901</v>
      </c>
      <c r="D279" s="14" t="s">
        <v>1111</v>
      </c>
      <c r="E279" s="34">
        <v>12</v>
      </c>
      <c r="F279" s="36">
        <v>4670</v>
      </c>
      <c r="G279" s="16">
        <v>5</v>
      </c>
      <c r="H279" s="41">
        <v>39235</v>
      </c>
      <c r="I279" s="41">
        <v>25930</v>
      </c>
      <c r="J279" s="59" t="s">
        <v>2620</v>
      </c>
      <c r="K279" s="17" t="s">
        <v>2151</v>
      </c>
      <c r="L279" s="47" t="s">
        <v>2187</v>
      </c>
      <c r="M279" s="47" t="s">
        <v>2131</v>
      </c>
      <c r="N279" s="18">
        <v>4825000</v>
      </c>
      <c r="O279" s="13" t="str">
        <f>VLOOKUP(A:A,[1]ProjectInfoPivot!$1:$1048576,51,FALSE)</f>
        <v>Payment In Lieu Of Taxes, Sales Tax</v>
      </c>
      <c r="P279" s="54">
        <v>0</v>
      </c>
      <c r="Q279" s="54">
        <v>0</v>
      </c>
      <c r="R279" s="54">
        <v>0</v>
      </c>
      <c r="S279" s="54">
        <v>0</v>
      </c>
      <c r="T279" s="54">
        <v>0</v>
      </c>
      <c r="U279" s="54">
        <v>0</v>
      </c>
      <c r="V279" s="54">
        <v>0</v>
      </c>
      <c r="W279" s="54">
        <v>0</v>
      </c>
      <c r="X279" s="54">
        <v>0</v>
      </c>
      <c r="Y279" s="54">
        <v>0</v>
      </c>
      <c r="Z279" s="54">
        <v>80</v>
      </c>
      <c r="AA279" s="54">
        <v>0</v>
      </c>
      <c r="AB279" s="54">
        <v>0</v>
      </c>
      <c r="AC279" s="54">
        <v>0</v>
      </c>
      <c r="AD279" s="54">
        <v>0</v>
      </c>
      <c r="AE279" s="54">
        <v>0</v>
      </c>
      <c r="AF279" s="54">
        <v>0</v>
      </c>
      <c r="AG279" s="54" t="s">
        <v>2481</v>
      </c>
      <c r="AH279" s="54" t="s">
        <v>2481</v>
      </c>
      <c r="AI279" s="20">
        <v>108.9808</v>
      </c>
      <c r="AJ279" s="20">
        <v>315.12630000000001</v>
      </c>
      <c r="AK279" s="20">
        <v>1282.6584</v>
      </c>
      <c r="AL279" s="20">
        <v>1597.7847000000002</v>
      </c>
      <c r="AM279" s="20">
        <v>137.03620000000001</v>
      </c>
      <c r="AN279" s="20">
        <v>331.0813</v>
      </c>
      <c r="AO279" s="20">
        <v>1612.8604</v>
      </c>
      <c r="AP279" s="21">
        <v>1943.9417000000001</v>
      </c>
      <c r="AQ279" s="20">
        <v>0</v>
      </c>
      <c r="AR279" s="20">
        <v>0</v>
      </c>
      <c r="AS279" s="20">
        <v>0</v>
      </c>
      <c r="AT279" s="21">
        <v>0</v>
      </c>
      <c r="AU279" s="20">
        <v>159.50149999999999</v>
      </c>
      <c r="AV279" s="20">
        <v>246.40979999999999</v>
      </c>
      <c r="AW279" s="20">
        <v>1877.2691</v>
      </c>
      <c r="AX279" s="21">
        <v>2123.6788999999999</v>
      </c>
      <c r="AY279" s="20">
        <v>0</v>
      </c>
      <c r="AZ279" s="20">
        <v>0</v>
      </c>
      <c r="BA279" s="20">
        <v>0</v>
      </c>
      <c r="BB279" s="21">
        <v>0</v>
      </c>
      <c r="BC279" s="20">
        <v>0</v>
      </c>
      <c r="BD279" s="20">
        <v>57.287300000000002</v>
      </c>
      <c r="BE279" s="20">
        <v>0</v>
      </c>
      <c r="BF279" s="21">
        <v>57.287300000000002</v>
      </c>
      <c r="BG279" s="20">
        <v>0</v>
      </c>
      <c r="BH279" s="20">
        <v>106.39060000000001</v>
      </c>
      <c r="BI279" s="20">
        <v>0</v>
      </c>
      <c r="BJ279" s="21">
        <v>106.39060000000001</v>
      </c>
      <c r="BK279" s="20">
        <v>86.515500000000003</v>
      </c>
      <c r="BL279" s="20">
        <v>563.47569999999996</v>
      </c>
      <c r="BM279" s="20">
        <v>1018.2497</v>
      </c>
      <c r="BN279" s="21">
        <v>1581.7253999999998</v>
      </c>
      <c r="BO279" s="20">
        <v>0</v>
      </c>
      <c r="BP279" s="20">
        <v>308.93959999999998</v>
      </c>
      <c r="BQ279" s="20">
        <v>0</v>
      </c>
      <c r="BR279" s="21">
        <v>308.93959999999998</v>
      </c>
      <c r="BS279" s="20">
        <v>0</v>
      </c>
      <c r="BT279" s="20">
        <v>49.614100000000001</v>
      </c>
      <c r="BU279" s="20">
        <v>0</v>
      </c>
      <c r="BV279" s="21">
        <v>49.614100000000001</v>
      </c>
      <c r="BW279" s="20">
        <f>VLOOKUP(A:A,[1]AssistancePivot!$1:$1048576,32,FALSE)</f>
        <v>0</v>
      </c>
      <c r="BX279" s="20">
        <f>VLOOKUP(A:A,[1]AssistancePivot!$1:$1048576,33,FALSE)</f>
        <v>0</v>
      </c>
      <c r="BY279" s="20">
        <f>VLOOKUP(A:A,[1]AssistancePivot!$1:$1048576,34,FALSE)</f>
        <v>0</v>
      </c>
      <c r="BZ279" s="20">
        <f>Table2[[#This Row],[Energy Tax Savings Through FY18]]+Table2[[#This Row],[Energy Tax Savings FY19 and After]]</f>
        <v>0</v>
      </c>
      <c r="CA279" s="20">
        <v>0</v>
      </c>
      <c r="CB279" s="20">
        <v>0</v>
      </c>
      <c r="CC279" s="20">
        <v>0</v>
      </c>
      <c r="CD279" s="21">
        <v>0</v>
      </c>
      <c r="CE279" s="20">
        <v>0</v>
      </c>
      <c r="CF279" s="20">
        <v>186.15979999999999</v>
      </c>
      <c r="CG279" s="20">
        <v>0</v>
      </c>
      <c r="CH279" s="21">
        <v>186.15979999999999</v>
      </c>
      <c r="CI279" s="20">
        <v>0</v>
      </c>
      <c r="CJ279" s="20">
        <v>445.4853</v>
      </c>
      <c r="CK279" s="20">
        <v>0</v>
      </c>
      <c r="CL279" s="21">
        <v>445.4853</v>
      </c>
      <c r="CM279" s="20">
        <v>159.50149999999999</v>
      </c>
      <c r="CN279" s="20">
        <v>296.02390000000003</v>
      </c>
      <c r="CO279" s="20">
        <v>1877.2691</v>
      </c>
      <c r="CP279" s="21">
        <v>2173.2930000000001</v>
      </c>
      <c r="CQ279" s="20">
        <v>0</v>
      </c>
      <c r="CR279" s="20">
        <v>0</v>
      </c>
      <c r="CS279" s="20">
        <v>0</v>
      </c>
      <c r="CT279" s="21">
        <v>0</v>
      </c>
      <c r="CU279" s="20">
        <v>0</v>
      </c>
      <c r="CV279" s="20">
        <v>0</v>
      </c>
      <c r="CW279" s="20">
        <v>0</v>
      </c>
      <c r="CX279" s="21">
        <v>0</v>
      </c>
      <c r="CY279" s="20">
        <v>159.50149999999999</v>
      </c>
      <c r="CZ279" s="20">
        <v>296.02390000000003</v>
      </c>
      <c r="DA279" s="20">
        <v>1877.2691</v>
      </c>
      <c r="DB279" s="21">
        <v>2173.2930000000001</v>
      </c>
      <c r="DC279" s="20">
        <v>246.017</v>
      </c>
      <c r="DD279" s="20">
        <v>955.1472</v>
      </c>
      <c r="DE279" s="20">
        <v>2895.5187999999998</v>
      </c>
      <c r="DF279" s="21">
        <v>3850.6659999999997</v>
      </c>
      <c r="DG279" s="20">
        <v>0</v>
      </c>
      <c r="DH279" s="20">
        <v>349.83769999999998</v>
      </c>
      <c r="DI279" s="20">
        <v>0</v>
      </c>
      <c r="DJ279" s="21">
        <v>349.83769999999998</v>
      </c>
      <c r="DK279" s="20">
        <v>246.017</v>
      </c>
      <c r="DL279" s="20">
        <v>1304.9848999999999</v>
      </c>
      <c r="DM279" s="20">
        <v>2895.5187999999998</v>
      </c>
      <c r="DN279" s="20">
        <v>4200.5036999999993</v>
      </c>
      <c r="DO279" s="20">
        <v>86.515500000000003</v>
      </c>
      <c r="DP279" s="20">
        <v>1008.961</v>
      </c>
      <c r="DQ279" s="20">
        <v>1018.2497</v>
      </c>
      <c r="DR279" s="22">
        <v>2027.2107000000001</v>
      </c>
      <c r="DS279" s="22">
        <v>0</v>
      </c>
      <c r="DT279" s="22">
        <v>0</v>
      </c>
      <c r="DU279" s="22">
        <v>0</v>
      </c>
      <c r="DV279" s="22">
        <v>0</v>
      </c>
      <c r="DW279" s="52">
        <v>0</v>
      </c>
      <c r="DX279" s="52">
        <v>0</v>
      </c>
      <c r="DY279" s="52">
        <v>0</v>
      </c>
      <c r="DZ279" s="52">
        <v>0</v>
      </c>
      <c r="EA279" s="52">
        <v>0</v>
      </c>
      <c r="EB279" s="52">
        <v>0</v>
      </c>
      <c r="EC279" s="52">
        <v>0</v>
      </c>
      <c r="ED279" s="52">
        <v>0</v>
      </c>
      <c r="EE279" s="52">
        <v>0</v>
      </c>
      <c r="EF279" s="52">
        <v>0</v>
      </c>
      <c r="EG279" s="52">
        <v>0</v>
      </c>
      <c r="EH279" s="52">
        <v>0</v>
      </c>
      <c r="EI279" s="52">
        <v>0</v>
      </c>
      <c r="EJ279" s="52">
        <v>0</v>
      </c>
      <c r="EK279" s="52"/>
    </row>
    <row r="280" spans="1:141" s="23" customFormat="1" x14ac:dyDescent="0.2">
      <c r="A280" s="31">
        <v>93859</v>
      </c>
      <c r="B280" s="13" t="s">
        <v>418</v>
      </c>
      <c r="C280" s="14" t="s">
        <v>902</v>
      </c>
      <c r="D280" s="14" t="s">
        <v>1110</v>
      </c>
      <c r="E280" s="34">
        <v>30</v>
      </c>
      <c r="F280" s="36">
        <v>2529</v>
      </c>
      <c r="G280" s="16">
        <v>10</v>
      </c>
      <c r="H280" s="41">
        <v>324962</v>
      </c>
      <c r="I280" s="41">
        <v>136547</v>
      </c>
      <c r="J280" s="59" t="s">
        <v>2491</v>
      </c>
      <c r="K280" s="17" t="s">
        <v>1837</v>
      </c>
      <c r="L280" s="47" t="s">
        <v>2188</v>
      </c>
      <c r="M280" s="47" t="s">
        <v>2175</v>
      </c>
      <c r="N280" s="18">
        <v>30100000</v>
      </c>
      <c r="O280" s="13" t="str">
        <f>VLOOKUP(A:A,[1]ProjectInfoPivot!$1:$1048576,51,FALSE)</f>
        <v>Mortgage Recording Tax, Payment In Lieu Of Taxes, Sales Tax</v>
      </c>
      <c r="P280" s="54">
        <v>17</v>
      </c>
      <c r="Q280" s="54">
        <v>0</v>
      </c>
      <c r="R280" s="54">
        <v>144</v>
      </c>
      <c r="S280" s="54">
        <v>0</v>
      </c>
      <c r="T280" s="54">
        <v>0</v>
      </c>
      <c r="U280" s="54">
        <v>161</v>
      </c>
      <c r="V280" s="54">
        <v>152</v>
      </c>
      <c r="W280" s="54">
        <v>0</v>
      </c>
      <c r="X280" s="54">
        <v>0</v>
      </c>
      <c r="Y280" s="54">
        <v>120</v>
      </c>
      <c r="Z280" s="54">
        <v>15</v>
      </c>
      <c r="AA280" s="54">
        <v>0</v>
      </c>
      <c r="AB280" s="54">
        <v>0</v>
      </c>
      <c r="AC280" s="54">
        <v>0</v>
      </c>
      <c r="AD280" s="54">
        <v>0</v>
      </c>
      <c r="AE280" s="54">
        <v>0</v>
      </c>
      <c r="AF280" s="54">
        <v>95</v>
      </c>
      <c r="AG280" s="54" t="s">
        <v>2480</v>
      </c>
      <c r="AH280" s="54" t="s">
        <v>2481</v>
      </c>
      <c r="AI280" s="20">
        <v>232.2311</v>
      </c>
      <c r="AJ280" s="20">
        <v>1617.0553</v>
      </c>
      <c r="AK280" s="20">
        <v>2634.3852999999999</v>
      </c>
      <c r="AL280" s="20">
        <v>4251.4405999999999</v>
      </c>
      <c r="AM280" s="20">
        <v>431.28629999999998</v>
      </c>
      <c r="AN280" s="20">
        <v>1797.8527999999999</v>
      </c>
      <c r="AO280" s="20">
        <v>4892.4270999999999</v>
      </c>
      <c r="AP280" s="21">
        <v>6690.2798999999995</v>
      </c>
      <c r="AQ280" s="20">
        <v>0</v>
      </c>
      <c r="AR280" s="20">
        <v>320.26400000000001</v>
      </c>
      <c r="AS280" s="20">
        <v>0</v>
      </c>
      <c r="AT280" s="21">
        <v>320.26400000000001</v>
      </c>
      <c r="AU280" s="20">
        <v>371.26949999999999</v>
      </c>
      <c r="AV280" s="20">
        <v>2170.7154</v>
      </c>
      <c r="AW280" s="20">
        <v>4211.6085000000003</v>
      </c>
      <c r="AX280" s="21">
        <v>6382.3239000000003</v>
      </c>
      <c r="AY280" s="20">
        <v>0</v>
      </c>
      <c r="AZ280" s="20">
        <v>320.26400000000001</v>
      </c>
      <c r="BA280" s="20">
        <v>0</v>
      </c>
      <c r="BB280" s="21">
        <v>320.26400000000001</v>
      </c>
      <c r="BC280" s="20">
        <v>288.22070000000002</v>
      </c>
      <c r="BD280" s="20">
        <v>1322.9328</v>
      </c>
      <c r="BE280" s="20">
        <v>3269.5183999999999</v>
      </c>
      <c r="BF280" s="21">
        <v>4592.4511999999995</v>
      </c>
      <c r="BG280" s="20">
        <v>535.26700000000005</v>
      </c>
      <c r="BH280" s="20">
        <v>2456.8755000000001</v>
      </c>
      <c r="BI280" s="20">
        <v>6071.9637000000002</v>
      </c>
      <c r="BJ280" s="21">
        <v>8528.8392000000003</v>
      </c>
      <c r="BK280" s="20">
        <v>1115.7356</v>
      </c>
      <c r="BL280" s="20">
        <v>5024.0010000000002</v>
      </c>
      <c r="BM280" s="20">
        <v>12656.686</v>
      </c>
      <c r="BN280" s="21">
        <v>17680.686999999998</v>
      </c>
      <c r="BO280" s="20">
        <v>1601.2239999999999</v>
      </c>
      <c r="BP280" s="20">
        <v>7607.0685000000003</v>
      </c>
      <c r="BQ280" s="20">
        <v>18163.971000000001</v>
      </c>
      <c r="BR280" s="21">
        <v>25771.039500000003</v>
      </c>
      <c r="BS280" s="20">
        <v>0</v>
      </c>
      <c r="BT280" s="20">
        <v>33.712899999999998</v>
      </c>
      <c r="BU280" s="20">
        <v>0</v>
      </c>
      <c r="BV280" s="21">
        <v>33.712899999999998</v>
      </c>
      <c r="BW280" s="20">
        <f>VLOOKUP(A:A,[1]AssistancePivot!$1:$1048576,32,FALSE)</f>
        <v>0</v>
      </c>
      <c r="BX280" s="20">
        <f>VLOOKUP(A:A,[1]AssistancePivot!$1:$1048576,33,FALSE)</f>
        <v>0</v>
      </c>
      <c r="BY280" s="20">
        <f>VLOOKUP(A:A,[1]AssistancePivot!$1:$1048576,34,FALSE)</f>
        <v>0</v>
      </c>
      <c r="BZ280" s="20">
        <f>Table2[[#This Row],[Energy Tax Savings Through FY18]]+Table2[[#This Row],[Energy Tax Savings FY19 and After]]</f>
        <v>0</v>
      </c>
      <c r="CA280" s="20">
        <v>0</v>
      </c>
      <c r="CB280" s="20">
        <v>0</v>
      </c>
      <c r="CC280" s="20">
        <v>0</v>
      </c>
      <c r="CD280" s="21">
        <v>0</v>
      </c>
      <c r="CE280" s="20">
        <v>899.83730000000003</v>
      </c>
      <c r="CF280" s="20">
        <v>4268.5506999999998</v>
      </c>
      <c r="CG280" s="20">
        <v>10207.5784</v>
      </c>
      <c r="CH280" s="21">
        <v>14476.1291</v>
      </c>
      <c r="CI280" s="20">
        <v>2501.0612999999998</v>
      </c>
      <c r="CJ280" s="20">
        <v>11841.906300000001</v>
      </c>
      <c r="CK280" s="20">
        <v>28371.5494</v>
      </c>
      <c r="CL280" s="21">
        <v>40213.455699999999</v>
      </c>
      <c r="CM280" s="20">
        <v>371.26949999999999</v>
      </c>
      <c r="CN280" s="20">
        <v>2524.6923000000002</v>
      </c>
      <c r="CO280" s="20">
        <v>4211.6085000000003</v>
      </c>
      <c r="CP280" s="21">
        <v>6736.3008000000009</v>
      </c>
      <c r="CQ280" s="20">
        <v>0</v>
      </c>
      <c r="CR280" s="20">
        <v>0</v>
      </c>
      <c r="CS280" s="20">
        <v>0</v>
      </c>
      <c r="CT280" s="21">
        <v>0</v>
      </c>
      <c r="CU280" s="20">
        <v>0</v>
      </c>
      <c r="CV280" s="20">
        <v>0</v>
      </c>
      <c r="CW280" s="20">
        <v>0</v>
      </c>
      <c r="CX280" s="21">
        <v>0</v>
      </c>
      <c r="CY280" s="20">
        <v>371.26949999999999</v>
      </c>
      <c r="CZ280" s="20">
        <v>2524.6923000000002</v>
      </c>
      <c r="DA280" s="20">
        <v>4211.6085000000003</v>
      </c>
      <c r="DB280" s="21">
        <v>6736.3008000000009</v>
      </c>
      <c r="DC280" s="20">
        <v>2264.7413999999999</v>
      </c>
      <c r="DD280" s="20">
        <v>11342.240599999999</v>
      </c>
      <c r="DE280" s="20">
        <v>25690.7834</v>
      </c>
      <c r="DF280" s="21">
        <v>37033.023999999998</v>
      </c>
      <c r="DG280" s="20">
        <v>1723.325</v>
      </c>
      <c r="DH280" s="20">
        <v>8048.3590000000004</v>
      </c>
      <c r="DI280" s="20">
        <v>19549.0605</v>
      </c>
      <c r="DJ280" s="21">
        <v>27597.4195</v>
      </c>
      <c r="DK280" s="20">
        <v>3988.0664000000002</v>
      </c>
      <c r="DL280" s="20">
        <v>19390.599600000001</v>
      </c>
      <c r="DM280" s="20">
        <v>45239.8439</v>
      </c>
      <c r="DN280" s="20">
        <v>64630.443500000001</v>
      </c>
      <c r="DO280" s="20">
        <v>3616.7968999999998</v>
      </c>
      <c r="DP280" s="20">
        <v>16865.907299999999</v>
      </c>
      <c r="DQ280" s="20">
        <v>41028.235399999998</v>
      </c>
      <c r="DR280" s="22">
        <v>57894.142699999997</v>
      </c>
      <c r="DS280" s="22">
        <v>0</v>
      </c>
      <c r="DT280" s="22">
        <v>0</v>
      </c>
      <c r="DU280" s="22">
        <v>0</v>
      </c>
      <c r="DV280" s="22">
        <v>0</v>
      </c>
      <c r="DW280" s="52">
        <v>161</v>
      </c>
      <c r="DX280" s="52">
        <v>0</v>
      </c>
      <c r="DY280" s="52">
        <v>0</v>
      </c>
      <c r="DZ280" s="52">
        <v>0</v>
      </c>
      <c r="EA280" s="52">
        <v>161</v>
      </c>
      <c r="EB280" s="52">
        <v>0</v>
      </c>
      <c r="EC280" s="52">
        <v>0</v>
      </c>
      <c r="ED280" s="52">
        <v>0</v>
      </c>
      <c r="EE280" s="52">
        <v>100</v>
      </c>
      <c r="EF280" s="52">
        <v>0</v>
      </c>
      <c r="EG280" s="52">
        <v>0</v>
      </c>
      <c r="EH280" s="52">
        <v>0</v>
      </c>
      <c r="EI280" s="52">
        <v>161</v>
      </c>
      <c r="EJ280" s="52">
        <v>161</v>
      </c>
      <c r="EK280" s="52">
        <v>100</v>
      </c>
    </row>
    <row r="281" spans="1:141" s="23" customFormat="1" x14ac:dyDescent="0.2">
      <c r="A281" s="31">
        <v>93860</v>
      </c>
      <c r="B281" s="13" t="s">
        <v>419</v>
      </c>
      <c r="C281" s="14" t="s">
        <v>903</v>
      </c>
      <c r="D281" s="14" t="s">
        <v>1109</v>
      </c>
      <c r="E281" s="34">
        <v>42</v>
      </c>
      <c r="F281" s="36">
        <v>4341</v>
      </c>
      <c r="G281" s="16">
        <v>40</v>
      </c>
      <c r="H281" s="41">
        <v>12600</v>
      </c>
      <c r="I281" s="41">
        <v>9000</v>
      </c>
      <c r="J281" s="59" t="s">
        <v>2628</v>
      </c>
      <c r="K281" s="17" t="s">
        <v>1837</v>
      </c>
      <c r="L281" s="47" t="s">
        <v>2189</v>
      </c>
      <c r="M281" s="47" t="s">
        <v>2175</v>
      </c>
      <c r="N281" s="18">
        <v>1125000</v>
      </c>
      <c r="O281" s="13" t="str">
        <f>VLOOKUP(A:A,[1]ProjectInfoPivot!$1:$1048576,51,FALSE)</f>
        <v>Mortgage Recording Tax, Payment In Lieu Of Taxes, Sales Tax</v>
      </c>
      <c r="P281" s="54">
        <v>0</v>
      </c>
      <c r="Q281" s="54">
        <v>0</v>
      </c>
      <c r="R281" s="54">
        <v>12</v>
      </c>
      <c r="S281" s="54">
        <v>0</v>
      </c>
      <c r="T281" s="54">
        <v>0</v>
      </c>
      <c r="U281" s="54">
        <v>12</v>
      </c>
      <c r="V281" s="54">
        <v>12</v>
      </c>
      <c r="W281" s="54">
        <v>0</v>
      </c>
      <c r="X281" s="54">
        <v>0</v>
      </c>
      <c r="Y281" s="54">
        <v>10</v>
      </c>
      <c r="Z281" s="54">
        <v>4</v>
      </c>
      <c r="AA281" s="54">
        <v>0</v>
      </c>
      <c r="AB281" s="54">
        <v>0</v>
      </c>
      <c r="AC281" s="54">
        <v>0</v>
      </c>
      <c r="AD281" s="54">
        <v>0</v>
      </c>
      <c r="AE281" s="54">
        <v>0</v>
      </c>
      <c r="AF281" s="54">
        <v>83</v>
      </c>
      <c r="AG281" s="54" t="s">
        <v>2480</v>
      </c>
      <c r="AH281" s="54" t="s">
        <v>2481</v>
      </c>
      <c r="AI281" s="20">
        <v>16.805399999999999</v>
      </c>
      <c r="AJ281" s="20">
        <v>69.968199999999996</v>
      </c>
      <c r="AK281" s="20">
        <v>190.6369</v>
      </c>
      <c r="AL281" s="20">
        <v>260.60509999999999</v>
      </c>
      <c r="AM281" s="20">
        <v>20.416499999999999</v>
      </c>
      <c r="AN281" s="20">
        <v>85.469200000000001</v>
      </c>
      <c r="AO281" s="20">
        <v>231.602</v>
      </c>
      <c r="AP281" s="21">
        <v>317.07119999999998</v>
      </c>
      <c r="AQ281" s="20">
        <v>0</v>
      </c>
      <c r="AR281" s="20">
        <v>9.4815000000000005</v>
      </c>
      <c r="AS281" s="20">
        <v>0</v>
      </c>
      <c r="AT281" s="21">
        <v>9.4815000000000005</v>
      </c>
      <c r="AU281" s="20">
        <v>25.6602</v>
      </c>
      <c r="AV281" s="20">
        <v>87.941900000000004</v>
      </c>
      <c r="AW281" s="20">
        <v>291.08370000000002</v>
      </c>
      <c r="AX281" s="21">
        <v>379.02560000000005</v>
      </c>
      <c r="AY281" s="20">
        <v>0</v>
      </c>
      <c r="AZ281" s="20">
        <v>9.4815000000000005</v>
      </c>
      <c r="BA281" s="20">
        <v>0</v>
      </c>
      <c r="BB281" s="21">
        <v>9.4815000000000005</v>
      </c>
      <c r="BC281" s="20">
        <v>19.9009</v>
      </c>
      <c r="BD281" s="20">
        <v>102.82429999999999</v>
      </c>
      <c r="BE281" s="20">
        <v>225.75139999999999</v>
      </c>
      <c r="BF281" s="21">
        <v>328.57569999999998</v>
      </c>
      <c r="BG281" s="20">
        <v>36.9589</v>
      </c>
      <c r="BH281" s="20">
        <v>190.95930000000001</v>
      </c>
      <c r="BI281" s="20">
        <v>419.25470000000001</v>
      </c>
      <c r="BJ281" s="21">
        <v>610.21400000000006</v>
      </c>
      <c r="BK281" s="20">
        <v>68.421499999999995</v>
      </c>
      <c r="BL281" s="20">
        <v>361.27910000000003</v>
      </c>
      <c r="BM281" s="20">
        <v>776.16129999999998</v>
      </c>
      <c r="BN281" s="21">
        <v>1137.4404</v>
      </c>
      <c r="BO281" s="20">
        <v>99.524600000000007</v>
      </c>
      <c r="BP281" s="20">
        <v>539.68269999999995</v>
      </c>
      <c r="BQ281" s="20">
        <v>1128.9878000000001</v>
      </c>
      <c r="BR281" s="21">
        <v>1668.6705000000002</v>
      </c>
      <c r="BS281" s="20">
        <v>0</v>
      </c>
      <c r="BT281" s="20">
        <v>0</v>
      </c>
      <c r="BU281" s="20">
        <v>0</v>
      </c>
      <c r="BV281" s="21">
        <v>0</v>
      </c>
      <c r="BW281" s="20">
        <f>VLOOKUP(A:A,[1]AssistancePivot!$1:$1048576,32,FALSE)</f>
        <v>0</v>
      </c>
      <c r="BX281" s="20">
        <f>VLOOKUP(A:A,[1]AssistancePivot!$1:$1048576,33,FALSE)</f>
        <v>0</v>
      </c>
      <c r="BY281" s="20">
        <f>VLOOKUP(A:A,[1]AssistancePivot!$1:$1048576,34,FALSE)</f>
        <v>0</v>
      </c>
      <c r="BZ281" s="20">
        <f>Table2[[#This Row],[Energy Tax Savings Through FY18]]+Table2[[#This Row],[Energy Tax Savings FY19 and After]]</f>
        <v>0</v>
      </c>
      <c r="CA281" s="20">
        <v>0</v>
      </c>
      <c r="CB281" s="20">
        <v>0</v>
      </c>
      <c r="CC281" s="20">
        <v>0</v>
      </c>
      <c r="CD281" s="21">
        <v>0</v>
      </c>
      <c r="CE281" s="20">
        <v>66.639300000000006</v>
      </c>
      <c r="CF281" s="20">
        <v>358.79219999999998</v>
      </c>
      <c r="CG281" s="20">
        <v>755.94280000000003</v>
      </c>
      <c r="CH281" s="21">
        <v>1114.7350000000001</v>
      </c>
      <c r="CI281" s="20">
        <v>166.16390000000001</v>
      </c>
      <c r="CJ281" s="20">
        <v>898.47490000000005</v>
      </c>
      <c r="CK281" s="20">
        <v>1884.9305999999999</v>
      </c>
      <c r="CL281" s="21">
        <v>2783.4054999999998</v>
      </c>
      <c r="CM281" s="20">
        <v>25.6602</v>
      </c>
      <c r="CN281" s="20">
        <v>97.423400000000001</v>
      </c>
      <c r="CO281" s="20">
        <v>291.08370000000002</v>
      </c>
      <c r="CP281" s="21">
        <v>388.50710000000004</v>
      </c>
      <c r="CQ281" s="20">
        <v>0</v>
      </c>
      <c r="CR281" s="20">
        <v>0</v>
      </c>
      <c r="CS281" s="20">
        <v>0</v>
      </c>
      <c r="CT281" s="21">
        <v>0</v>
      </c>
      <c r="CU281" s="20">
        <v>0</v>
      </c>
      <c r="CV281" s="20">
        <v>0</v>
      </c>
      <c r="CW281" s="20">
        <v>0</v>
      </c>
      <c r="CX281" s="21">
        <v>0</v>
      </c>
      <c r="CY281" s="20">
        <v>25.6602</v>
      </c>
      <c r="CZ281" s="20">
        <v>97.423400000000001</v>
      </c>
      <c r="DA281" s="20">
        <v>291.08370000000002</v>
      </c>
      <c r="DB281" s="21">
        <v>388.50710000000004</v>
      </c>
      <c r="DC281" s="20">
        <v>136.7465</v>
      </c>
      <c r="DD281" s="20">
        <v>704.60159999999996</v>
      </c>
      <c r="DE281" s="20">
        <v>1551.2266999999999</v>
      </c>
      <c r="DF281" s="21">
        <v>2255.8283000000001</v>
      </c>
      <c r="DG281" s="20">
        <v>123.4991</v>
      </c>
      <c r="DH281" s="20">
        <v>652.57579999999996</v>
      </c>
      <c r="DI281" s="20">
        <v>1400.9489000000001</v>
      </c>
      <c r="DJ281" s="21">
        <v>2053.5246999999999</v>
      </c>
      <c r="DK281" s="20">
        <v>260.24560000000002</v>
      </c>
      <c r="DL281" s="20">
        <v>1357.1774</v>
      </c>
      <c r="DM281" s="20">
        <v>2952.1756</v>
      </c>
      <c r="DN281" s="20">
        <v>4309.3530000000001</v>
      </c>
      <c r="DO281" s="20">
        <v>234.58539999999999</v>
      </c>
      <c r="DP281" s="20">
        <v>1259.7539999999999</v>
      </c>
      <c r="DQ281" s="20">
        <v>2661.0918999999999</v>
      </c>
      <c r="DR281" s="22">
        <v>3920.8458999999998</v>
      </c>
      <c r="DS281" s="22">
        <v>0</v>
      </c>
      <c r="DT281" s="22">
        <v>0</v>
      </c>
      <c r="DU281" s="22">
        <v>0</v>
      </c>
      <c r="DV281" s="22">
        <v>0</v>
      </c>
      <c r="DW281" s="52">
        <v>10</v>
      </c>
      <c r="DX281" s="52">
        <v>0</v>
      </c>
      <c r="DY281" s="52">
        <v>0</v>
      </c>
      <c r="DZ281" s="52">
        <v>2</v>
      </c>
      <c r="EA281" s="52">
        <v>10</v>
      </c>
      <c r="EB281" s="52">
        <v>0</v>
      </c>
      <c r="EC281" s="52">
        <v>0</v>
      </c>
      <c r="ED281" s="52">
        <v>2</v>
      </c>
      <c r="EE281" s="52">
        <v>100</v>
      </c>
      <c r="EF281" s="52">
        <v>0</v>
      </c>
      <c r="EG281" s="52">
        <v>0</v>
      </c>
      <c r="EH281" s="52">
        <v>100</v>
      </c>
      <c r="EI281" s="52">
        <v>12</v>
      </c>
      <c r="EJ281" s="52">
        <v>12</v>
      </c>
      <c r="EK281" s="52">
        <v>100</v>
      </c>
    </row>
    <row r="282" spans="1:141" s="23" customFormat="1" x14ac:dyDescent="0.2">
      <c r="A282" s="31">
        <v>93861</v>
      </c>
      <c r="B282" s="13" t="s">
        <v>420</v>
      </c>
      <c r="C282" s="14" t="s">
        <v>904</v>
      </c>
      <c r="D282" s="14" t="s">
        <v>1112</v>
      </c>
      <c r="E282" s="34">
        <v>4</v>
      </c>
      <c r="F282" s="36">
        <v>1376</v>
      </c>
      <c r="G282" s="16">
        <v>42</v>
      </c>
      <c r="H282" s="41">
        <v>5021</v>
      </c>
      <c r="I282" s="41">
        <v>13908</v>
      </c>
      <c r="J282" s="59" t="s">
        <v>2512</v>
      </c>
      <c r="K282" s="17" t="s">
        <v>2123</v>
      </c>
      <c r="L282" s="47" t="s">
        <v>2190</v>
      </c>
      <c r="M282" s="47" t="s">
        <v>2191</v>
      </c>
      <c r="N282" s="18">
        <v>10000000</v>
      </c>
      <c r="O282" s="13" t="str">
        <f>VLOOKUP(A:A,[1]ProjectInfoPivot!$1:$1048576,51,FALSE)</f>
        <v>Tax Exempt Bonds</v>
      </c>
      <c r="P282" s="54">
        <v>0</v>
      </c>
      <c r="Q282" s="54">
        <v>0</v>
      </c>
      <c r="R282" s="54">
        <v>0</v>
      </c>
      <c r="S282" s="54">
        <v>0</v>
      </c>
      <c r="T282" s="54">
        <v>0</v>
      </c>
      <c r="U282" s="54">
        <v>0</v>
      </c>
      <c r="V282" s="54">
        <v>87</v>
      </c>
      <c r="W282" s="54">
        <v>0</v>
      </c>
      <c r="X282" s="54">
        <v>0</v>
      </c>
      <c r="Y282" s="54">
        <v>84</v>
      </c>
      <c r="Z282" s="54">
        <v>1</v>
      </c>
      <c r="AA282" s="54">
        <v>0</v>
      </c>
      <c r="AB282" s="54">
        <v>0</v>
      </c>
      <c r="AC282" s="54">
        <v>0</v>
      </c>
      <c r="AD282" s="54">
        <v>0</v>
      </c>
      <c r="AE282" s="54">
        <v>0</v>
      </c>
      <c r="AF282" s="54"/>
      <c r="AG282" s="54"/>
      <c r="AH282" s="54"/>
      <c r="AI282" s="20">
        <v>0</v>
      </c>
      <c r="AJ282" s="20">
        <v>0</v>
      </c>
      <c r="AK282" s="20">
        <v>0</v>
      </c>
      <c r="AL282" s="20">
        <v>0</v>
      </c>
      <c r="AM282" s="20">
        <v>0</v>
      </c>
      <c r="AN282" s="20">
        <v>0</v>
      </c>
      <c r="AO282" s="20">
        <v>0</v>
      </c>
      <c r="AP282" s="21">
        <v>0</v>
      </c>
      <c r="AQ282" s="20">
        <v>0</v>
      </c>
      <c r="AR282" s="20">
        <v>0</v>
      </c>
      <c r="AS282" s="20">
        <v>0</v>
      </c>
      <c r="AT282" s="21">
        <v>0</v>
      </c>
      <c r="AU282" s="20">
        <v>0</v>
      </c>
      <c r="AV282" s="20">
        <v>0</v>
      </c>
      <c r="AW282" s="20">
        <v>0</v>
      </c>
      <c r="AX282" s="21">
        <v>0</v>
      </c>
      <c r="AY282" s="20">
        <v>0</v>
      </c>
      <c r="AZ282" s="20">
        <v>0</v>
      </c>
      <c r="BA282" s="20">
        <v>0</v>
      </c>
      <c r="BB282" s="21">
        <v>0</v>
      </c>
      <c r="BC282" s="20">
        <v>59.927700000000002</v>
      </c>
      <c r="BD282" s="20">
        <v>285.7353</v>
      </c>
      <c r="BE282" s="20">
        <v>0</v>
      </c>
      <c r="BF282" s="21">
        <v>285.7353</v>
      </c>
      <c r="BG282" s="20">
        <v>111.29430000000001</v>
      </c>
      <c r="BH282" s="20">
        <v>530.65139999999997</v>
      </c>
      <c r="BI282" s="20">
        <v>0</v>
      </c>
      <c r="BJ282" s="21">
        <v>530.65139999999997</v>
      </c>
      <c r="BK282" s="20">
        <v>171.22200000000001</v>
      </c>
      <c r="BL282" s="20">
        <v>816.38670000000002</v>
      </c>
      <c r="BM282" s="20">
        <v>0</v>
      </c>
      <c r="BN282" s="21">
        <v>816.38670000000002</v>
      </c>
      <c r="BO282" s="20">
        <v>145.6173</v>
      </c>
      <c r="BP282" s="20">
        <v>709.06679999999994</v>
      </c>
      <c r="BQ282" s="20">
        <v>0</v>
      </c>
      <c r="BR282" s="21">
        <v>709.06679999999994</v>
      </c>
      <c r="BS282" s="20">
        <v>0</v>
      </c>
      <c r="BT282" s="20">
        <v>0</v>
      </c>
      <c r="BU282" s="20">
        <v>0</v>
      </c>
      <c r="BV282" s="21">
        <v>0</v>
      </c>
      <c r="BW282" s="20">
        <f>VLOOKUP(A:A,[1]AssistancePivot!$1:$1048576,32,FALSE)</f>
        <v>0</v>
      </c>
      <c r="BX282" s="20">
        <f>VLOOKUP(A:A,[1]AssistancePivot!$1:$1048576,33,FALSE)</f>
        <v>0</v>
      </c>
      <c r="BY282" s="20">
        <f>VLOOKUP(A:A,[1]AssistancePivot!$1:$1048576,34,FALSE)</f>
        <v>0</v>
      </c>
      <c r="BZ282" s="20">
        <f>Table2[[#This Row],[Energy Tax Savings Through FY18]]+Table2[[#This Row],[Energy Tax Savings FY19 and After]]</f>
        <v>0</v>
      </c>
      <c r="CA282" s="20">
        <v>2.3104</v>
      </c>
      <c r="CB282" s="20">
        <v>20.551500000000001</v>
      </c>
      <c r="CC282" s="20">
        <v>0</v>
      </c>
      <c r="CD282" s="21">
        <v>20.551500000000001</v>
      </c>
      <c r="CE282" s="20">
        <v>167.18809999999999</v>
      </c>
      <c r="CF282" s="20">
        <v>832.26030000000003</v>
      </c>
      <c r="CG282" s="20">
        <v>0</v>
      </c>
      <c r="CH282" s="21">
        <v>832.26030000000003</v>
      </c>
      <c r="CI282" s="20">
        <v>310.495</v>
      </c>
      <c r="CJ282" s="20">
        <v>1520.7755999999999</v>
      </c>
      <c r="CK282" s="20">
        <v>0</v>
      </c>
      <c r="CL282" s="21">
        <v>1520.7755999999999</v>
      </c>
      <c r="CM282" s="20">
        <v>2.3104</v>
      </c>
      <c r="CN282" s="20">
        <v>20.551500000000001</v>
      </c>
      <c r="CO282" s="20">
        <v>0</v>
      </c>
      <c r="CP282" s="21">
        <v>20.551500000000001</v>
      </c>
      <c r="CQ282" s="20">
        <v>0</v>
      </c>
      <c r="CR282" s="20">
        <v>0</v>
      </c>
      <c r="CS282" s="20">
        <v>0</v>
      </c>
      <c r="CT282" s="21">
        <v>0</v>
      </c>
      <c r="CU282" s="20">
        <v>0</v>
      </c>
      <c r="CV282" s="20">
        <v>0</v>
      </c>
      <c r="CW282" s="20">
        <v>0</v>
      </c>
      <c r="CX282" s="21">
        <v>0</v>
      </c>
      <c r="CY282" s="20">
        <v>2.3104</v>
      </c>
      <c r="CZ282" s="20">
        <v>20.551500000000001</v>
      </c>
      <c r="DA282" s="20">
        <v>0</v>
      </c>
      <c r="DB282" s="21">
        <v>20.551500000000001</v>
      </c>
      <c r="DC282" s="20">
        <v>145.6173</v>
      </c>
      <c r="DD282" s="20">
        <v>709.06679999999994</v>
      </c>
      <c r="DE282" s="20">
        <v>0</v>
      </c>
      <c r="DF282" s="21">
        <v>709.06679999999994</v>
      </c>
      <c r="DG282" s="20">
        <v>338.4101</v>
      </c>
      <c r="DH282" s="20">
        <v>1648.6469999999999</v>
      </c>
      <c r="DI282" s="20">
        <v>0</v>
      </c>
      <c r="DJ282" s="21">
        <v>1648.6469999999999</v>
      </c>
      <c r="DK282" s="20">
        <v>484.0274</v>
      </c>
      <c r="DL282" s="20">
        <v>2357.7138</v>
      </c>
      <c r="DM282" s="20">
        <v>0</v>
      </c>
      <c r="DN282" s="20">
        <v>2357.7138</v>
      </c>
      <c r="DO282" s="20">
        <v>481.71699999999998</v>
      </c>
      <c r="DP282" s="20">
        <v>2337.1623</v>
      </c>
      <c r="DQ282" s="20">
        <v>0</v>
      </c>
      <c r="DR282" s="22">
        <v>2337.1623</v>
      </c>
      <c r="DS282" s="22">
        <v>0</v>
      </c>
      <c r="DT282" s="22">
        <v>0</v>
      </c>
      <c r="DU282" s="22">
        <v>0</v>
      </c>
      <c r="DV282" s="22">
        <v>0</v>
      </c>
      <c r="DW282" s="52"/>
      <c r="DX282" s="52"/>
      <c r="DY282" s="52"/>
      <c r="DZ282" s="52"/>
      <c r="EA282" s="52"/>
      <c r="EB282" s="52"/>
      <c r="EC282" s="52"/>
      <c r="ED282" s="52"/>
      <c r="EE282" s="52"/>
      <c r="EF282" s="52"/>
      <c r="EG282" s="52"/>
      <c r="EH282" s="52"/>
      <c r="EI282" s="52"/>
      <c r="EJ282" s="52"/>
      <c r="EK282" s="52"/>
    </row>
    <row r="283" spans="1:141" s="23" customFormat="1" x14ac:dyDescent="0.2">
      <c r="A283" s="33">
        <v>93862</v>
      </c>
      <c r="B283" s="24" t="s">
        <v>421</v>
      </c>
      <c r="C283" s="25" t="s">
        <v>905</v>
      </c>
      <c r="D283" s="25" t="s">
        <v>1110</v>
      </c>
      <c r="E283" s="35">
        <v>28</v>
      </c>
      <c r="F283" s="37">
        <v>14260</v>
      </c>
      <c r="G283" s="26">
        <v>1</v>
      </c>
      <c r="H283" s="42">
        <v>214755710</v>
      </c>
      <c r="I283" s="42">
        <v>17095037</v>
      </c>
      <c r="J283" s="59" t="s">
        <v>2629</v>
      </c>
      <c r="K283" s="17" t="s">
        <v>1834</v>
      </c>
      <c r="L283" s="48" t="s">
        <v>2192</v>
      </c>
      <c r="M283" s="48" t="s">
        <v>1967</v>
      </c>
      <c r="N283" s="27">
        <v>126875000</v>
      </c>
      <c r="O283" s="24" t="str">
        <f>VLOOKUP(A:A,[1]ProjectInfoPivot!$1:$1048576,51,FALSE)</f>
        <v>Mortgage Recording Tax, Tax Exempt Bonds</v>
      </c>
      <c r="P283" s="54">
        <v>44</v>
      </c>
      <c r="Q283" s="54">
        <v>0</v>
      </c>
      <c r="R283" s="54">
        <v>543</v>
      </c>
      <c r="S283" s="54">
        <v>0</v>
      </c>
      <c r="T283" s="54">
        <v>205</v>
      </c>
      <c r="U283" s="54">
        <v>792</v>
      </c>
      <c r="V283" s="54">
        <v>770</v>
      </c>
      <c r="W283" s="54">
        <v>1</v>
      </c>
      <c r="X283" s="54">
        <v>0</v>
      </c>
      <c r="Y283" s="54">
        <v>0</v>
      </c>
      <c r="Z283" s="54">
        <v>0</v>
      </c>
      <c r="AA283" s="54">
        <v>0</v>
      </c>
      <c r="AB283" s="54">
        <v>0</v>
      </c>
      <c r="AC283" s="54">
        <v>0</v>
      </c>
      <c r="AD283" s="54">
        <v>0</v>
      </c>
      <c r="AE283" s="54">
        <v>0</v>
      </c>
      <c r="AF283" s="54">
        <v>0</v>
      </c>
      <c r="AG283" s="54" t="s">
        <v>2480</v>
      </c>
      <c r="AH283" s="54" t="s">
        <v>2481</v>
      </c>
      <c r="AI283" s="28">
        <v>0</v>
      </c>
      <c r="AJ283" s="28">
        <v>0</v>
      </c>
      <c r="AK283" s="28">
        <v>0</v>
      </c>
      <c r="AL283" s="20">
        <v>0</v>
      </c>
      <c r="AM283" s="28">
        <v>0</v>
      </c>
      <c r="AN283" s="28">
        <v>0</v>
      </c>
      <c r="AO283" s="28">
        <v>0</v>
      </c>
      <c r="AP283" s="21">
        <v>0</v>
      </c>
      <c r="AQ283" s="28">
        <v>0</v>
      </c>
      <c r="AR283" s="28">
        <v>2444.12</v>
      </c>
      <c r="AS283" s="28">
        <v>0</v>
      </c>
      <c r="AT283" s="21">
        <v>2444.12</v>
      </c>
      <c r="AU283" s="28">
        <v>0</v>
      </c>
      <c r="AV283" s="28">
        <v>0</v>
      </c>
      <c r="AW283" s="28">
        <v>0</v>
      </c>
      <c r="AX283" s="21">
        <v>0</v>
      </c>
      <c r="AY283" s="28">
        <v>0</v>
      </c>
      <c r="AZ283" s="28">
        <v>2444.12</v>
      </c>
      <c r="BA283" s="28">
        <v>0</v>
      </c>
      <c r="BB283" s="21">
        <v>2444.12</v>
      </c>
      <c r="BC283" s="28">
        <v>815.2962</v>
      </c>
      <c r="BD283" s="28">
        <v>3609.5852</v>
      </c>
      <c r="BE283" s="28">
        <v>5671.0015000000003</v>
      </c>
      <c r="BF283" s="21">
        <v>9280.5866999999998</v>
      </c>
      <c r="BG283" s="28">
        <v>1514.1215</v>
      </c>
      <c r="BH283" s="28">
        <v>6703.5153</v>
      </c>
      <c r="BI283" s="28">
        <v>10531.858700000001</v>
      </c>
      <c r="BJ283" s="21">
        <v>17235.374</v>
      </c>
      <c r="BK283" s="28">
        <v>2329.4177</v>
      </c>
      <c r="BL283" s="20">
        <v>10313.1005</v>
      </c>
      <c r="BM283" s="28">
        <v>16202.860199999999</v>
      </c>
      <c r="BN283" s="21">
        <v>26515.9607</v>
      </c>
      <c r="BO283" s="28">
        <v>5364.5739999999996</v>
      </c>
      <c r="BP283" s="28">
        <v>24797.594099999998</v>
      </c>
      <c r="BQ283" s="28">
        <v>37319.533900000002</v>
      </c>
      <c r="BR283" s="21">
        <v>62117.127999999997</v>
      </c>
      <c r="BS283" s="28">
        <v>0</v>
      </c>
      <c r="BT283" s="28">
        <v>0</v>
      </c>
      <c r="BU283" s="28">
        <v>0</v>
      </c>
      <c r="BV283" s="21">
        <v>0</v>
      </c>
      <c r="BW283" s="28">
        <f>VLOOKUP(A:A,[1]AssistancePivot!$1:$1048576,32,FALSE)</f>
        <v>0</v>
      </c>
      <c r="BX283" s="28">
        <f>VLOOKUP(A:A,[1]AssistancePivot!$1:$1048576,33,FALSE)</f>
        <v>0</v>
      </c>
      <c r="BY283" s="28">
        <f>VLOOKUP(A:A,[1]AssistancePivot!$1:$1048576,34,FALSE)</f>
        <v>0</v>
      </c>
      <c r="BZ283" s="20">
        <f>Table2[[#This Row],[Energy Tax Savings Through FY18]]+Table2[[#This Row],[Energy Tax Savings FY19 and After]]</f>
        <v>0</v>
      </c>
      <c r="CA283" s="28">
        <v>83.556100000000001</v>
      </c>
      <c r="CB283" s="28">
        <v>450.20330000000001</v>
      </c>
      <c r="CC283" s="28">
        <v>480.51159999999999</v>
      </c>
      <c r="CD283" s="21">
        <v>930.71489999999994</v>
      </c>
      <c r="CE283" s="28">
        <v>2545.3890999999999</v>
      </c>
      <c r="CF283" s="28">
        <v>11647.776</v>
      </c>
      <c r="CG283" s="28">
        <v>17728.1253</v>
      </c>
      <c r="CH283" s="21">
        <v>29375.901299999998</v>
      </c>
      <c r="CI283" s="28">
        <v>7826.4070000000002</v>
      </c>
      <c r="CJ283" s="28">
        <v>35995.166799999999</v>
      </c>
      <c r="CK283" s="28">
        <v>54567.147599999997</v>
      </c>
      <c r="CL283" s="21">
        <v>90562.314400000003</v>
      </c>
      <c r="CM283" s="20">
        <v>83.556100000000001</v>
      </c>
      <c r="CN283" s="20">
        <v>2894.3233</v>
      </c>
      <c r="CO283" s="28">
        <v>480.51159999999999</v>
      </c>
      <c r="CP283" s="21">
        <v>3374.8348999999998</v>
      </c>
      <c r="CQ283" s="28">
        <v>0</v>
      </c>
      <c r="CR283" s="28">
        <v>0</v>
      </c>
      <c r="CS283" s="28">
        <v>0</v>
      </c>
      <c r="CT283" s="21">
        <v>0</v>
      </c>
      <c r="CU283" s="20">
        <v>0</v>
      </c>
      <c r="CV283" s="20">
        <v>0</v>
      </c>
      <c r="CW283" s="28">
        <v>0</v>
      </c>
      <c r="CX283" s="21">
        <v>0</v>
      </c>
      <c r="CY283" s="28">
        <v>83.556100000000001</v>
      </c>
      <c r="CZ283" s="28">
        <v>2894.3233</v>
      </c>
      <c r="DA283" s="28">
        <v>480.51159999999999</v>
      </c>
      <c r="DB283" s="21">
        <v>3374.8348999999998</v>
      </c>
      <c r="DC283" s="28">
        <v>5364.5739999999996</v>
      </c>
      <c r="DD283" s="28">
        <v>27241.714100000001</v>
      </c>
      <c r="DE283" s="28">
        <v>37319.533900000002</v>
      </c>
      <c r="DF283" s="21">
        <v>64561.248000000007</v>
      </c>
      <c r="DG283" s="28">
        <v>4874.8068000000003</v>
      </c>
      <c r="DH283" s="28">
        <v>21960.876499999998</v>
      </c>
      <c r="DI283" s="28">
        <v>33930.985500000003</v>
      </c>
      <c r="DJ283" s="21">
        <v>55891.862000000001</v>
      </c>
      <c r="DK283" s="28">
        <v>10239.380800000001</v>
      </c>
      <c r="DL283" s="28">
        <v>49202.590600000003</v>
      </c>
      <c r="DM283" s="28">
        <v>71250.519400000005</v>
      </c>
      <c r="DN283" s="20">
        <v>120453.11000000002</v>
      </c>
      <c r="DO283" s="28">
        <v>10155.824699999999</v>
      </c>
      <c r="DP283" s="28">
        <v>46308.2673</v>
      </c>
      <c r="DQ283" s="28">
        <v>70770.007800000007</v>
      </c>
      <c r="DR283" s="22">
        <v>117078.2751</v>
      </c>
      <c r="DS283" s="29">
        <v>0</v>
      </c>
      <c r="DT283" s="29">
        <v>0</v>
      </c>
      <c r="DU283" s="29">
        <v>0</v>
      </c>
      <c r="DV283" s="29">
        <v>0</v>
      </c>
      <c r="DW283" s="52">
        <v>0</v>
      </c>
      <c r="DX283" s="52">
        <v>0</v>
      </c>
      <c r="DY283" s="52">
        <v>0</v>
      </c>
      <c r="DZ283" s="52">
        <v>792</v>
      </c>
      <c r="EA283" s="52">
        <v>0</v>
      </c>
      <c r="EB283" s="52">
        <v>0</v>
      </c>
      <c r="EC283" s="52">
        <v>0</v>
      </c>
      <c r="ED283" s="52">
        <v>792</v>
      </c>
      <c r="EE283" s="52">
        <v>0</v>
      </c>
      <c r="EF283" s="52">
        <v>0</v>
      </c>
      <c r="EG283" s="52">
        <v>0</v>
      </c>
      <c r="EH283" s="52">
        <v>100</v>
      </c>
      <c r="EI283" s="52">
        <v>792</v>
      </c>
      <c r="EJ283" s="52">
        <v>792</v>
      </c>
      <c r="EK283" s="52">
        <v>100</v>
      </c>
    </row>
    <row r="284" spans="1:141" s="23" customFormat="1" x14ac:dyDescent="0.2">
      <c r="A284" s="31">
        <v>93863</v>
      </c>
      <c r="B284" s="13" t="s">
        <v>422</v>
      </c>
      <c r="C284" s="14" t="s">
        <v>906</v>
      </c>
      <c r="D284" s="14" t="s">
        <v>1110</v>
      </c>
      <c r="E284" s="34">
        <v>20</v>
      </c>
      <c r="F284" s="36">
        <v>4406</v>
      </c>
      <c r="G284" s="16">
        <v>9</v>
      </c>
      <c r="H284" s="41">
        <v>57838</v>
      </c>
      <c r="I284" s="41">
        <v>31163</v>
      </c>
      <c r="J284" s="59" t="s">
        <v>2615</v>
      </c>
      <c r="K284" s="17" t="s">
        <v>1837</v>
      </c>
      <c r="L284" s="47" t="s">
        <v>2193</v>
      </c>
      <c r="M284" s="47" t="s">
        <v>2175</v>
      </c>
      <c r="N284" s="18">
        <v>10514000</v>
      </c>
      <c r="O284" s="13" t="str">
        <f>VLOOKUP(A:A,[1]ProjectInfoPivot!$1:$1048576,51,FALSE)</f>
        <v>Mortgage Recording Tax, Payment In Lieu Of Taxes, Sales Tax</v>
      </c>
      <c r="P284" s="54">
        <v>5</v>
      </c>
      <c r="Q284" s="54">
        <v>0</v>
      </c>
      <c r="R284" s="54">
        <v>5</v>
      </c>
      <c r="S284" s="54">
        <v>0</v>
      </c>
      <c r="T284" s="54">
        <v>0</v>
      </c>
      <c r="U284" s="54">
        <v>10</v>
      </c>
      <c r="V284" s="54">
        <v>7</v>
      </c>
      <c r="W284" s="54">
        <v>0</v>
      </c>
      <c r="X284" s="54">
        <v>0</v>
      </c>
      <c r="Y284" s="54">
        <v>3</v>
      </c>
      <c r="Z284" s="54">
        <v>17</v>
      </c>
      <c r="AA284" s="54">
        <v>0</v>
      </c>
      <c r="AB284" s="54">
        <v>0</v>
      </c>
      <c r="AC284" s="54">
        <v>0</v>
      </c>
      <c r="AD284" s="54">
        <v>0</v>
      </c>
      <c r="AE284" s="54">
        <v>0</v>
      </c>
      <c r="AF284" s="54">
        <v>100</v>
      </c>
      <c r="AG284" s="54" t="s">
        <v>2481</v>
      </c>
      <c r="AH284" s="54" t="s">
        <v>2481</v>
      </c>
      <c r="AI284" s="20">
        <v>23.9648</v>
      </c>
      <c r="AJ284" s="20">
        <v>378.89729999999997</v>
      </c>
      <c r="AK284" s="20">
        <v>271.85300000000001</v>
      </c>
      <c r="AL284" s="20">
        <v>650.75029999999992</v>
      </c>
      <c r="AM284" s="20">
        <v>42.149099999999997</v>
      </c>
      <c r="AN284" s="20">
        <v>358.51229999999998</v>
      </c>
      <c r="AO284" s="20">
        <v>478.1311</v>
      </c>
      <c r="AP284" s="21">
        <v>836.64339999999993</v>
      </c>
      <c r="AQ284" s="20">
        <v>0</v>
      </c>
      <c r="AR284" s="20">
        <v>101.136</v>
      </c>
      <c r="AS284" s="20">
        <v>0</v>
      </c>
      <c r="AT284" s="21">
        <v>101.136</v>
      </c>
      <c r="AU284" s="20">
        <v>37.785299999999999</v>
      </c>
      <c r="AV284" s="20">
        <v>98.53</v>
      </c>
      <c r="AW284" s="20">
        <v>428.63029999999998</v>
      </c>
      <c r="AX284" s="21">
        <v>527.16030000000001</v>
      </c>
      <c r="AY284" s="20">
        <v>0</v>
      </c>
      <c r="AZ284" s="20">
        <v>101.136</v>
      </c>
      <c r="BA284" s="20">
        <v>0</v>
      </c>
      <c r="BB284" s="21">
        <v>101.136</v>
      </c>
      <c r="BC284" s="20">
        <v>13.273400000000001</v>
      </c>
      <c r="BD284" s="20">
        <v>78.214399999999998</v>
      </c>
      <c r="BE284" s="20">
        <v>150.57230000000001</v>
      </c>
      <c r="BF284" s="21">
        <v>228.7867</v>
      </c>
      <c r="BG284" s="20">
        <v>24.650600000000001</v>
      </c>
      <c r="BH284" s="20">
        <v>145.25540000000001</v>
      </c>
      <c r="BI284" s="20">
        <v>279.63240000000002</v>
      </c>
      <c r="BJ284" s="21">
        <v>424.88780000000003</v>
      </c>
      <c r="BK284" s="20">
        <v>66.252600000000001</v>
      </c>
      <c r="BL284" s="20">
        <v>862.34939999999995</v>
      </c>
      <c r="BM284" s="20">
        <v>751.55849999999998</v>
      </c>
      <c r="BN284" s="21">
        <v>1613.9078999999999</v>
      </c>
      <c r="BO284" s="20">
        <v>73.740600000000001</v>
      </c>
      <c r="BP284" s="20">
        <v>449.81139999999999</v>
      </c>
      <c r="BQ284" s="20">
        <v>836.49850000000004</v>
      </c>
      <c r="BR284" s="21">
        <v>1286.3099</v>
      </c>
      <c r="BS284" s="20">
        <v>0</v>
      </c>
      <c r="BT284" s="20">
        <v>6.2504999999999997</v>
      </c>
      <c r="BU284" s="20">
        <v>0</v>
      </c>
      <c r="BV284" s="21">
        <v>6.2504999999999997</v>
      </c>
      <c r="BW284" s="20">
        <f>VLOOKUP(A:A,[1]AssistancePivot!$1:$1048576,32,FALSE)</f>
        <v>0</v>
      </c>
      <c r="BX284" s="20">
        <f>VLOOKUP(A:A,[1]AssistancePivot!$1:$1048576,33,FALSE)</f>
        <v>0</v>
      </c>
      <c r="BY284" s="20">
        <f>VLOOKUP(A:A,[1]AssistancePivot!$1:$1048576,34,FALSE)</f>
        <v>0</v>
      </c>
      <c r="BZ284" s="20">
        <f>Table2[[#This Row],[Energy Tax Savings Through FY18]]+Table2[[#This Row],[Energy Tax Savings FY19 and After]]</f>
        <v>0</v>
      </c>
      <c r="CA284" s="20">
        <v>0</v>
      </c>
      <c r="CB284" s="20">
        <v>0</v>
      </c>
      <c r="CC284" s="20">
        <v>0</v>
      </c>
      <c r="CD284" s="21">
        <v>0</v>
      </c>
      <c r="CE284" s="20">
        <v>41.440199999999997</v>
      </c>
      <c r="CF284" s="20">
        <v>252.74279999999999</v>
      </c>
      <c r="CG284" s="20">
        <v>470.08929999999998</v>
      </c>
      <c r="CH284" s="21">
        <v>722.83209999999997</v>
      </c>
      <c r="CI284" s="20">
        <v>115.1808</v>
      </c>
      <c r="CJ284" s="20">
        <v>696.30370000000005</v>
      </c>
      <c r="CK284" s="20">
        <v>1306.5878</v>
      </c>
      <c r="CL284" s="21">
        <v>2002.8915000000002</v>
      </c>
      <c r="CM284" s="20">
        <v>37.785299999999999</v>
      </c>
      <c r="CN284" s="20">
        <v>205.91650000000001</v>
      </c>
      <c r="CO284" s="20">
        <v>428.63029999999998</v>
      </c>
      <c r="CP284" s="21">
        <v>634.54679999999996</v>
      </c>
      <c r="CQ284" s="20">
        <v>0</v>
      </c>
      <c r="CR284" s="20">
        <v>0</v>
      </c>
      <c r="CS284" s="20">
        <v>0</v>
      </c>
      <c r="CT284" s="21">
        <v>0</v>
      </c>
      <c r="CU284" s="20">
        <v>0</v>
      </c>
      <c r="CV284" s="20">
        <v>0</v>
      </c>
      <c r="CW284" s="20">
        <v>0</v>
      </c>
      <c r="CX284" s="21">
        <v>0</v>
      </c>
      <c r="CY284" s="20">
        <v>37.785299999999999</v>
      </c>
      <c r="CZ284" s="20">
        <v>205.91650000000001</v>
      </c>
      <c r="DA284" s="20">
        <v>428.63029999999998</v>
      </c>
      <c r="DB284" s="21">
        <v>634.54679999999996</v>
      </c>
      <c r="DC284" s="20">
        <v>139.8545</v>
      </c>
      <c r="DD284" s="20">
        <v>1288.357</v>
      </c>
      <c r="DE284" s="20">
        <v>1586.4826</v>
      </c>
      <c r="DF284" s="21">
        <v>2874.8396000000002</v>
      </c>
      <c r="DG284" s="20">
        <v>79.364199999999997</v>
      </c>
      <c r="DH284" s="20">
        <v>476.21260000000001</v>
      </c>
      <c r="DI284" s="20">
        <v>900.29399999999998</v>
      </c>
      <c r="DJ284" s="21">
        <v>1376.5065999999999</v>
      </c>
      <c r="DK284" s="20">
        <v>219.21870000000001</v>
      </c>
      <c r="DL284" s="20">
        <v>1764.5696</v>
      </c>
      <c r="DM284" s="20">
        <v>2486.7766000000001</v>
      </c>
      <c r="DN284" s="20">
        <v>4251.3462</v>
      </c>
      <c r="DO284" s="20">
        <v>181.43340000000001</v>
      </c>
      <c r="DP284" s="20">
        <v>1558.6531</v>
      </c>
      <c r="DQ284" s="20">
        <v>2058.1462999999999</v>
      </c>
      <c r="DR284" s="22">
        <v>3616.7993999999999</v>
      </c>
      <c r="DS284" s="22">
        <v>0</v>
      </c>
      <c r="DT284" s="22">
        <v>0</v>
      </c>
      <c r="DU284" s="22">
        <v>0</v>
      </c>
      <c r="DV284" s="22">
        <v>0</v>
      </c>
      <c r="DW284" s="52">
        <v>0</v>
      </c>
      <c r="DX284" s="52">
        <v>0</v>
      </c>
      <c r="DY284" s="52">
        <v>2</v>
      </c>
      <c r="DZ284" s="52">
        <v>8</v>
      </c>
      <c r="EA284" s="52">
        <v>0</v>
      </c>
      <c r="EB284" s="52">
        <v>0</v>
      </c>
      <c r="EC284" s="52">
        <v>2</v>
      </c>
      <c r="ED284" s="52">
        <v>8</v>
      </c>
      <c r="EE284" s="52">
        <v>0</v>
      </c>
      <c r="EF284" s="52">
        <v>0</v>
      </c>
      <c r="EG284" s="52">
        <v>100</v>
      </c>
      <c r="EH284" s="52">
        <v>100</v>
      </c>
      <c r="EI284" s="52">
        <v>10</v>
      </c>
      <c r="EJ284" s="52">
        <v>10</v>
      </c>
      <c r="EK284" s="52">
        <v>100</v>
      </c>
    </row>
    <row r="285" spans="1:141" s="23" customFormat="1" x14ac:dyDescent="0.2">
      <c r="A285" s="31">
        <v>93865</v>
      </c>
      <c r="B285" s="13" t="s">
        <v>423</v>
      </c>
      <c r="C285" s="14" t="s">
        <v>907</v>
      </c>
      <c r="D285" s="14" t="s">
        <v>1111</v>
      </c>
      <c r="E285" s="34">
        <v>17</v>
      </c>
      <c r="F285" s="36">
        <v>2599</v>
      </c>
      <c r="G285" s="16">
        <v>89</v>
      </c>
      <c r="H285" s="41">
        <v>469000</v>
      </c>
      <c r="I285" s="41">
        <v>237000</v>
      </c>
      <c r="J285" s="59" t="s">
        <v>2505</v>
      </c>
      <c r="K285" s="17" t="s">
        <v>1837</v>
      </c>
      <c r="L285" s="47" t="s">
        <v>2194</v>
      </c>
      <c r="M285" s="47" t="s">
        <v>2177</v>
      </c>
      <c r="N285" s="18">
        <v>12600000</v>
      </c>
      <c r="O285" s="13" t="str">
        <f>VLOOKUP(A:A,[1]ProjectInfoPivot!$1:$1048576,51,FALSE)</f>
        <v>Payment In Lieu Of Taxes, Sales Tax</v>
      </c>
      <c r="P285" s="54">
        <v>208</v>
      </c>
      <c r="Q285" s="54">
        <v>0</v>
      </c>
      <c r="R285" s="54">
        <v>167</v>
      </c>
      <c r="S285" s="54">
        <v>0</v>
      </c>
      <c r="T285" s="54">
        <v>0</v>
      </c>
      <c r="U285" s="54">
        <v>375</v>
      </c>
      <c r="V285" s="54">
        <v>271</v>
      </c>
      <c r="W285" s="54">
        <v>0</v>
      </c>
      <c r="X285" s="54">
        <v>0</v>
      </c>
      <c r="Y285" s="54">
        <v>0</v>
      </c>
      <c r="Z285" s="54">
        <v>86</v>
      </c>
      <c r="AA285" s="54">
        <v>5</v>
      </c>
      <c r="AB285" s="54">
        <v>42</v>
      </c>
      <c r="AC285" s="54">
        <v>45</v>
      </c>
      <c r="AD285" s="54">
        <v>7</v>
      </c>
      <c r="AE285" s="54">
        <v>1</v>
      </c>
      <c r="AF285" s="54">
        <v>94</v>
      </c>
      <c r="AG285" s="54" t="s">
        <v>2480</v>
      </c>
      <c r="AH285" s="54" t="s">
        <v>2481</v>
      </c>
      <c r="AI285" s="20">
        <v>80.667299999999997</v>
      </c>
      <c r="AJ285" s="20">
        <v>635.96709999999996</v>
      </c>
      <c r="AK285" s="20">
        <v>949.42219999999998</v>
      </c>
      <c r="AL285" s="20">
        <v>1585.3892999999998</v>
      </c>
      <c r="AM285" s="20">
        <v>156.9699</v>
      </c>
      <c r="AN285" s="20">
        <v>1197.9158</v>
      </c>
      <c r="AO285" s="20">
        <v>1847.4716000000001</v>
      </c>
      <c r="AP285" s="21">
        <v>3045.3874000000001</v>
      </c>
      <c r="AQ285" s="20">
        <v>0</v>
      </c>
      <c r="AR285" s="20">
        <v>0</v>
      </c>
      <c r="AS285" s="20">
        <v>0</v>
      </c>
      <c r="AT285" s="21">
        <v>0</v>
      </c>
      <c r="AU285" s="20">
        <v>145.65469999999999</v>
      </c>
      <c r="AV285" s="20">
        <v>459.1748</v>
      </c>
      <c r="AW285" s="20">
        <v>1714.2956999999999</v>
      </c>
      <c r="AX285" s="21">
        <v>2173.4704999999999</v>
      </c>
      <c r="AY285" s="20">
        <v>0</v>
      </c>
      <c r="AZ285" s="20">
        <v>0</v>
      </c>
      <c r="BA285" s="20">
        <v>0</v>
      </c>
      <c r="BB285" s="21">
        <v>0</v>
      </c>
      <c r="BC285" s="20">
        <v>388.03269999999998</v>
      </c>
      <c r="BD285" s="20">
        <v>1280.8518999999999</v>
      </c>
      <c r="BE285" s="20">
        <v>4566.9875000000002</v>
      </c>
      <c r="BF285" s="21">
        <v>5847.8393999999998</v>
      </c>
      <c r="BG285" s="20">
        <v>720.63210000000004</v>
      </c>
      <c r="BH285" s="20">
        <v>2378.7249000000002</v>
      </c>
      <c r="BI285" s="20">
        <v>8481.5475000000006</v>
      </c>
      <c r="BJ285" s="21">
        <v>10860.272400000002</v>
      </c>
      <c r="BK285" s="20">
        <v>1200.6473000000001</v>
      </c>
      <c r="BL285" s="20">
        <v>5034.2848999999997</v>
      </c>
      <c r="BM285" s="20">
        <v>14131.133099999999</v>
      </c>
      <c r="BN285" s="21">
        <v>19165.417999999998</v>
      </c>
      <c r="BO285" s="20">
        <v>3543.2683000000002</v>
      </c>
      <c r="BP285" s="20">
        <v>12402.8658</v>
      </c>
      <c r="BQ285" s="20">
        <v>41702.830800000003</v>
      </c>
      <c r="BR285" s="21">
        <v>54105.696600000003</v>
      </c>
      <c r="BS285" s="20">
        <v>0</v>
      </c>
      <c r="BT285" s="20">
        <v>324.00850000000003</v>
      </c>
      <c r="BU285" s="20">
        <v>0</v>
      </c>
      <c r="BV285" s="21">
        <v>324.00850000000003</v>
      </c>
      <c r="BW285" s="20">
        <f>VLOOKUP(A:A,[1]AssistancePivot!$1:$1048576,32,FALSE)</f>
        <v>0</v>
      </c>
      <c r="BX285" s="20">
        <f>VLOOKUP(A:A,[1]AssistancePivot!$1:$1048576,33,FALSE)</f>
        <v>0</v>
      </c>
      <c r="BY285" s="20">
        <f>VLOOKUP(A:A,[1]AssistancePivot!$1:$1048576,34,FALSE)</f>
        <v>0</v>
      </c>
      <c r="BZ285" s="20">
        <f>Table2[[#This Row],[Energy Tax Savings Through FY18]]+Table2[[#This Row],[Energy Tax Savings FY19 and After]]</f>
        <v>0</v>
      </c>
      <c r="CA285" s="20">
        <v>0</v>
      </c>
      <c r="CB285" s="20">
        <v>0</v>
      </c>
      <c r="CC285" s="20">
        <v>0</v>
      </c>
      <c r="CD285" s="21">
        <v>0</v>
      </c>
      <c r="CE285" s="20">
        <v>1179.2271000000001</v>
      </c>
      <c r="CF285" s="20">
        <v>4077.0596</v>
      </c>
      <c r="CG285" s="20">
        <v>13879.024600000001</v>
      </c>
      <c r="CH285" s="21">
        <v>17956.084200000001</v>
      </c>
      <c r="CI285" s="20">
        <v>4722.4953999999998</v>
      </c>
      <c r="CJ285" s="20">
        <v>16155.9169</v>
      </c>
      <c r="CK285" s="20">
        <v>55581.8554</v>
      </c>
      <c r="CL285" s="21">
        <v>71737.772299999997</v>
      </c>
      <c r="CM285" s="20">
        <v>145.65469999999999</v>
      </c>
      <c r="CN285" s="20">
        <v>783.18330000000003</v>
      </c>
      <c r="CO285" s="20">
        <v>1714.2956999999999</v>
      </c>
      <c r="CP285" s="21">
        <v>2497.4789999999998</v>
      </c>
      <c r="CQ285" s="20">
        <v>0</v>
      </c>
      <c r="CR285" s="20">
        <v>0</v>
      </c>
      <c r="CS285" s="20">
        <v>0</v>
      </c>
      <c r="CT285" s="21">
        <v>0</v>
      </c>
      <c r="CU285" s="20">
        <v>0</v>
      </c>
      <c r="CV285" s="20">
        <v>0</v>
      </c>
      <c r="CW285" s="20">
        <v>0</v>
      </c>
      <c r="CX285" s="21">
        <v>0</v>
      </c>
      <c r="CY285" s="20">
        <v>145.65469999999999</v>
      </c>
      <c r="CZ285" s="20">
        <v>783.18330000000003</v>
      </c>
      <c r="DA285" s="20">
        <v>1714.2956999999999</v>
      </c>
      <c r="DB285" s="21">
        <v>2497.4789999999998</v>
      </c>
      <c r="DC285" s="20">
        <v>3780.9054999999998</v>
      </c>
      <c r="DD285" s="20">
        <v>14236.7487</v>
      </c>
      <c r="DE285" s="20">
        <v>44499.724600000001</v>
      </c>
      <c r="DF285" s="21">
        <v>58736.473299999998</v>
      </c>
      <c r="DG285" s="20">
        <v>2287.8919000000001</v>
      </c>
      <c r="DH285" s="20">
        <v>7736.6364000000003</v>
      </c>
      <c r="DI285" s="20">
        <v>26927.559600000001</v>
      </c>
      <c r="DJ285" s="21">
        <v>34664.196000000004</v>
      </c>
      <c r="DK285" s="20">
        <v>6068.7974000000004</v>
      </c>
      <c r="DL285" s="20">
        <v>21973.3851</v>
      </c>
      <c r="DM285" s="20">
        <v>71427.284199999995</v>
      </c>
      <c r="DN285" s="20">
        <v>93400.669299999994</v>
      </c>
      <c r="DO285" s="20">
        <v>5923.1427000000003</v>
      </c>
      <c r="DP285" s="20">
        <v>21190.201799999999</v>
      </c>
      <c r="DQ285" s="20">
        <v>69712.988500000007</v>
      </c>
      <c r="DR285" s="22">
        <v>90903.190300000002</v>
      </c>
      <c r="DS285" s="22">
        <v>0</v>
      </c>
      <c r="DT285" s="22">
        <v>0</v>
      </c>
      <c r="DU285" s="22">
        <v>0</v>
      </c>
      <c r="DV285" s="22">
        <v>0</v>
      </c>
      <c r="DW285" s="52">
        <v>375</v>
      </c>
      <c r="DX285" s="52">
        <v>0</v>
      </c>
      <c r="DY285" s="52">
        <v>0</v>
      </c>
      <c r="DZ285" s="52">
        <v>0</v>
      </c>
      <c r="EA285" s="52">
        <v>375</v>
      </c>
      <c r="EB285" s="52">
        <v>0</v>
      </c>
      <c r="EC285" s="52">
        <v>0</v>
      </c>
      <c r="ED285" s="52">
        <v>0</v>
      </c>
      <c r="EE285" s="52">
        <v>100</v>
      </c>
      <c r="EF285" s="52">
        <v>0</v>
      </c>
      <c r="EG285" s="52">
        <v>0</v>
      </c>
      <c r="EH285" s="52">
        <v>0</v>
      </c>
      <c r="EI285" s="52">
        <v>375</v>
      </c>
      <c r="EJ285" s="52">
        <v>375</v>
      </c>
      <c r="EK285" s="52">
        <v>100</v>
      </c>
    </row>
    <row r="286" spans="1:141" s="23" customFormat="1" x14ac:dyDescent="0.2">
      <c r="A286" s="31">
        <v>93866</v>
      </c>
      <c r="B286" s="13" t="s">
        <v>424</v>
      </c>
      <c r="C286" s="14" t="s">
        <v>908</v>
      </c>
      <c r="D286" s="14" t="s">
        <v>1111</v>
      </c>
      <c r="E286" s="34">
        <v>8</v>
      </c>
      <c r="F286" s="36">
        <v>2260</v>
      </c>
      <c r="G286" s="16">
        <v>192</v>
      </c>
      <c r="H286" s="41">
        <v>153200</v>
      </c>
      <c r="I286" s="41">
        <v>98000</v>
      </c>
      <c r="J286" s="59">
        <v>424400</v>
      </c>
      <c r="K286" s="17" t="s">
        <v>1837</v>
      </c>
      <c r="L286" s="47" t="s">
        <v>2195</v>
      </c>
      <c r="M286" s="47" t="s">
        <v>2175</v>
      </c>
      <c r="N286" s="18">
        <v>10775000</v>
      </c>
      <c r="O286" s="13" t="str">
        <f>VLOOKUP(A:A,[1]ProjectInfoPivot!$1:$1048576,51,FALSE)</f>
        <v>Mortgage Recording Tax, Payment In Lieu Of Taxes, Sales Tax</v>
      </c>
      <c r="P286" s="54">
        <v>24</v>
      </c>
      <c r="Q286" s="54">
        <v>0</v>
      </c>
      <c r="R286" s="54">
        <v>70</v>
      </c>
      <c r="S286" s="54">
        <v>0</v>
      </c>
      <c r="T286" s="54">
        <v>0</v>
      </c>
      <c r="U286" s="54">
        <v>94</v>
      </c>
      <c r="V286" s="54">
        <v>82</v>
      </c>
      <c r="W286" s="54">
        <v>0</v>
      </c>
      <c r="X286" s="54">
        <v>0</v>
      </c>
      <c r="Y286" s="54">
        <v>0</v>
      </c>
      <c r="Z286" s="54">
        <v>10</v>
      </c>
      <c r="AA286" s="54">
        <v>0</v>
      </c>
      <c r="AB286" s="54">
        <v>0</v>
      </c>
      <c r="AC286" s="54">
        <v>0</v>
      </c>
      <c r="AD286" s="54">
        <v>0</v>
      </c>
      <c r="AE286" s="54">
        <v>0</v>
      </c>
      <c r="AF286" s="54">
        <v>93</v>
      </c>
      <c r="AG286" s="54" t="s">
        <v>2480</v>
      </c>
      <c r="AH286" s="54" t="s">
        <v>2480</v>
      </c>
      <c r="AI286" s="20">
        <v>51.701700000000002</v>
      </c>
      <c r="AJ286" s="20">
        <v>583.65539999999999</v>
      </c>
      <c r="AK286" s="20">
        <v>586.49419999999998</v>
      </c>
      <c r="AL286" s="20">
        <v>1170.1496</v>
      </c>
      <c r="AM286" s="20">
        <v>92.886799999999994</v>
      </c>
      <c r="AN286" s="20">
        <v>777.28120000000001</v>
      </c>
      <c r="AO286" s="20">
        <v>1053.6887999999999</v>
      </c>
      <c r="AP286" s="21">
        <v>1830.9699999999998</v>
      </c>
      <c r="AQ286" s="20">
        <v>0</v>
      </c>
      <c r="AR286" s="20">
        <v>86.176299999999998</v>
      </c>
      <c r="AS286" s="20">
        <v>0</v>
      </c>
      <c r="AT286" s="21">
        <v>86.176299999999998</v>
      </c>
      <c r="AU286" s="20">
        <v>80.479399999999998</v>
      </c>
      <c r="AV286" s="20">
        <v>410.16449999999998</v>
      </c>
      <c r="AW286" s="20">
        <v>912.94280000000003</v>
      </c>
      <c r="AX286" s="21">
        <v>1323.1073000000001</v>
      </c>
      <c r="AY286" s="20">
        <v>0</v>
      </c>
      <c r="AZ286" s="20">
        <v>86.176299999999998</v>
      </c>
      <c r="BA286" s="20">
        <v>0</v>
      </c>
      <c r="BB286" s="21">
        <v>86.176299999999998</v>
      </c>
      <c r="BC286" s="20">
        <v>155.48740000000001</v>
      </c>
      <c r="BD286" s="20">
        <v>510.50510000000003</v>
      </c>
      <c r="BE286" s="20">
        <v>1763.8193000000001</v>
      </c>
      <c r="BF286" s="21">
        <v>2274.3244</v>
      </c>
      <c r="BG286" s="20">
        <v>288.76240000000001</v>
      </c>
      <c r="BH286" s="20">
        <v>948.08090000000004</v>
      </c>
      <c r="BI286" s="20">
        <v>3275.6646999999998</v>
      </c>
      <c r="BJ286" s="21">
        <v>4223.7456000000002</v>
      </c>
      <c r="BK286" s="20">
        <v>508.35890000000001</v>
      </c>
      <c r="BL286" s="20">
        <v>2409.3580999999999</v>
      </c>
      <c r="BM286" s="20">
        <v>5766.7241999999997</v>
      </c>
      <c r="BN286" s="21">
        <v>8176.0823</v>
      </c>
      <c r="BO286" s="20">
        <v>840.83879999999999</v>
      </c>
      <c r="BP286" s="20">
        <v>2909.7739999999999</v>
      </c>
      <c r="BQ286" s="20">
        <v>9538.3130999999994</v>
      </c>
      <c r="BR286" s="21">
        <v>12448.087099999999</v>
      </c>
      <c r="BS286" s="20">
        <v>0</v>
      </c>
      <c r="BT286" s="20">
        <v>55.222099999999998</v>
      </c>
      <c r="BU286" s="20">
        <v>0</v>
      </c>
      <c r="BV286" s="21">
        <v>55.222099999999998</v>
      </c>
      <c r="BW286" s="20">
        <f>VLOOKUP(A:A,[1]AssistancePivot!$1:$1048576,32,FALSE)</f>
        <v>0</v>
      </c>
      <c r="BX286" s="20">
        <f>VLOOKUP(A:A,[1]AssistancePivot!$1:$1048576,33,FALSE)</f>
        <v>0</v>
      </c>
      <c r="BY286" s="20">
        <f>VLOOKUP(A:A,[1]AssistancePivot!$1:$1048576,34,FALSE)</f>
        <v>0</v>
      </c>
      <c r="BZ286" s="20">
        <f>Table2[[#This Row],[Energy Tax Savings Through FY18]]+Table2[[#This Row],[Energy Tax Savings FY19 and After]]</f>
        <v>0</v>
      </c>
      <c r="CA286" s="20">
        <v>0</v>
      </c>
      <c r="CB286" s="20">
        <v>0</v>
      </c>
      <c r="CC286" s="20">
        <v>0</v>
      </c>
      <c r="CD286" s="21">
        <v>0</v>
      </c>
      <c r="CE286" s="20">
        <v>472.52460000000002</v>
      </c>
      <c r="CF286" s="20">
        <v>1627.7045000000001</v>
      </c>
      <c r="CG286" s="20">
        <v>5360.2276000000002</v>
      </c>
      <c r="CH286" s="21">
        <v>6987.9321</v>
      </c>
      <c r="CI286" s="20">
        <v>1313.3634</v>
      </c>
      <c r="CJ286" s="20">
        <v>4482.2564000000002</v>
      </c>
      <c r="CK286" s="20">
        <v>14898.5407</v>
      </c>
      <c r="CL286" s="21">
        <v>19380.7971</v>
      </c>
      <c r="CM286" s="20">
        <v>80.479399999999998</v>
      </c>
      <c r="CN286" s="20">
        <v>551.56290000000001</v>
      </c>
      <c r="CO286" s="20">
        <v>912.94280000000003</v>
      </c>
      <c r="CP286" s="21">
        <v>1464.5057000000002</v>
      </c>
      <c r="CQ286" s="20">
        <v>0</v>
      </c>
      <c r="CR286" s="20">
        <v>0</v>
      </c>
      <c r="CS286" s="20">
        <v>0</v>
      </c>
      <c r="CT286" s="21">
        <v>0</v>
      </c>
      <c r="CU286" s="20">
        <v>0</v>
      </c>
      <c r="CV286" s="20">
        <v>0</v>
      </c>
      <c r="CW286" s="20">
        <v>0</v>
      </c>
      <c r="CX286" s="21">
        <v>0</v>
      </c>
      <c r="CY286" s="20">
        <v>80.479399999999998</v>
      </c>
      <c r="CZ286" s="20">
        <v>551.56290000000001</v>
      </c>
      <c r="DA286" s="20">
        <v>912.94280000000003</v>
      </c>
      <c r="DB286" s="21">
        <v>1464.5057000000002</v>
      </c>
      <c r="DC286" s="20">
        <v>985.42729999999995</v>
      </c>
      <c r="DD286" s="20">
        <v>4356.8869000000004</v>
      </c>
      <c r="DE286" s="20">
        <v>11178.4961</v>
      </c>
      <c r="DF286" s="21">
        <v>15535.383000000002</v>
      </c>
      <c r="DG286" s="20">
        <v>916.77440000000001</v>
      </c>
      <c r="DH286" s="20">
        <v>3086.2905000000001</v>
      </c>
      <c r="DI286" s="20">
        <v>10399.711600000001</v>
      </c>
      <c r="DJ286" s="21">
        <v>13486.002100000002</v>
      </c>
      <c r="DK286" s="20">
        <v>1902.2017000000001</v>
      </c>
      <c r="DL286" s="20">
        <v>7443.1773999999996</v>
      </c>
      <c r="DM286" s="20">
        <v>21578.207699999999</v>
      </c>
      <c r="DN286" s="20">
        <v>29021.3851</v>
      </c>
      <c r="DO286" s="20">
        <v>1821.7222999999999</v>
      </c>
      <c r="DP286" s="20">
        <v>6891.6144999999997</v>
      </c>
      <c r="DQ286" s="20">
        <v>20665.264899999998</v>
      </c>
      <c r="DR286" s="22">
        <v>27556.879399999998</v>
      </c>
      <c r="DS286" s="22">
        <v>0</v>
      </c>
      <c r="DT286" s="22">
        <v>0</v>
      </c>
      <c r="DU286" s="22">
        <v>0</v>
      </c>
      <c r="DV286" s="22">
        <v>0</v>
      </c>
      <c r="DW286" s="52">
        <v>0</v>
      </c>
      <c r="DX286" s="52">
        <v>0</v>
      </c>
      <c r="DY286" s="52">
        <v>0</v>
      </c>
      <c r="DZ286" s="52">
        <v>94</v>
      </c>
      <c r="EA286" s="52">
        <v>0</v>
      </c>
      <c r="EB286" s="52">
        <v>0</v>
      </c>
      <c r="EC286" s="52">
        <v>0</v>
      </c>
      <c r="ED286" s="52">
        <v>94</v>
      </c>
      <c r="EE286" s="52">
        <v>0</v>
      </c>
      <c r="EF286" s="52">
        <v>0</v>
      </c>
      <c r="EG286" s="52">
        <v>0</v>
      </c>
      <c r="EH286" s="52">
        <v>100</v>
      </c>
      <c r="EI286" s="52">
        <v>94</v>
      </c>
      <c r="EJ286" s="52">
        <v>94</v>
      </c>
      <c r="EK286" s="52">
        <v>100</v>
      </c>
    </row>
    <row r="287" spans="1:141" s="23" customFormat="1" x14ac:dyDescent="0.2">
      <c r="A287" s="31">
        <v>93867</v>
      </c>
      <c r="B287" s="13" t="s">
        <v>425</v>
      </c>
      <c r="C287" s="14" t="s">
        <v>909</v>
      </c>
      <c r="D287" s="14" t="s">
        <v>1111</v>
      </c>
      <c r="E287" s="34">
        <v>15</v>
      </c>
      <c r="F287" s="36">
        <v>2922</v>
      </c>
      <c r="G287" s="16">
        <v>2</v>
      </c>
      <c r="H287" s="41">
        <v>108560</v>
      </c>
      <c r="I287" s="41">
        <v>94697</v>
      </c>
      <c r="J287" s="59" t="s">
        <v>2566</v>
      </c>
      <c r="K287" s="17" t="s">
        <v>1837</v>
      </c>
      <c r="L287" s="47" t="s">
        <v>2196</v>
      </c>
      <c r="M287" s="47" t="s">
        <v>2177</v>
      </c>
      <c r="N287" s="18">
        <v>23355000</v>
      </c>
      <c r="O287" s="13" t="str">
        <f>VLOOKUP(A:A,[1]ProjectInfoPivot!$1:$1048576,51,FALSE)</f>
        <v>Mortgage Recording Tax, Payment In Lieu Of Taxes, Sales Tax</v>
      </c>
      <c r="P287" s="54">
        <v>0</v>
      </c>
      <c r="Q287" s="54">
        <v>0</v>
      </c>
      <c r="R287" s="54">
        <v>66</v>
      </c>
      <c r="S287" s="54">
        <v>0</v>
      </c>
      <c r="T287" s="54">
        <v>0</v>
      </c>
      <c r="U287" s="54">
        <v>66</v>
      </c>
      <c r="V287" s="54">
        <v>66</v>
      </c>
      <c r="W287" s="54">
        <v>0</v>
      </c>
      <c r="X287" s="54">
        <v>0</v>
      </c>
      <c r="Y287" s="54">
        <v>0</v>
      </c>
      <c r="Z287" s="54">
        <v>3</v>
      </c>
      <c r="AA287" s="54">
        <v>0</v>
      </c>
      <c r="AB287" s="54">
        <v>0</v>
      </c>
      <c r="AC287" s="54">
        <v>0</v>
      </c>
      <c r="AD287" s="54">
        <v>0</v>
      </c>
      <c r="AE287" s="54">
        <v>0</v>
      </c>
      <c r="AF287" s="54">
        <v>88</v>
      </c>
      <c r="AG287" s="54" t="s">
        <v>2480</v>
      </c>
      <c r="AH287" s="54" t="s">
        <v>2481</v>
      </c>
      <c r="AI287" s="20">
        <v>82.055199999999999</v>
      </c>
      <c r="AJ287" s="20">
        <v>555.0471</v>
      </c>
      <c r="AK287" s="20">
        <v>965.75580000000002</v>
      </c>
      <c r="AL287" s="20">
        <v>1520.8029000000001</v>
      </c>
      <c r="AM287" s="20">
        <v>152.38820000000001</v>
      </c>
      <c r="AN287" s="20">
        <v>619.3528</v>
      </c>
      <c r="AO287" s="20">
        <v>1793.547</v>
      </c>
      <c r="AP287" s="21">
        <v>2412.8998000000001</v>
      </c>
      <c r="AQ287" s="20">
        <v>0</v>
      </c>
      <c r="AR287" s="20">
        <v>380.1028</v>
      </c>
      <c r="AS287" s="20">
        <v>0</v>
      </c>
      <c r="AT287" s="21">
        <v>380.1028</v>
      </c>
      <c r="AU287" s="20">
        <v>230.69810000000001</v>
      </c>
      <c r="AV287" s="20">
        <v>718.34469999999999</v>
      </c>
      <c r="AW287" s="20">
        <v>2715.2217999999998</v>
      </c>
      <c r="AX287" s="21">
        <v>3433.5664999999999</v>
      </c>
      <c r="AY287" s="20">
        <v>0</v>
      </c>
      <c r="AZ287" s="20">
        <v>380.1028</v>
      </c>
      <c r="BA287" s="20">
        <v>0</v>
      </c>
      <c r="BB287" s="21">
        <v>380.1028</v>
      </c>
      <c r="BC287" s="20">
        <v>94.501999999999995</v>
      </c>
      <c r="BD287" s="20">
        <v>267.4169</v>
      </c>
      <c r="BE287" s="20">
        <v>1112.2518</v>
      </c>
      <c r="BF287" s="21">
        <v>1379.6686999999999</v>
      </c>
      <c r="BG287" s="20">
        <v>175.50370000000001</v>
      </c>
      <c r="BH287" s="20">
        <v>496.6318</v>
      </c>
      <c r="BI287" s="20">
        <v>2065.6061</v>
      </c>
      <c r="BJ287" s="21">
        <v>2562.2379000000001</v>
      </c>
      <c r="BK287" s="20">
        <v>273.75099999999998</v>
      </c>
      <c r="BL287" s="20">
        <v>1220.1039000000001</v>
      </c>
      <c r="BM287" s="20">
        <v>3221.9389000000001</v>
      </c>
      <c r="BN287" s="21">
        <v>4442.0428000000002</v>
      </c>
      <c r="BO287" s="20">
        <v>862.93619999999999</v>
      </c>
      <c r="BP287" s="20">
        <v>2556.9380999999998</v>
      </c>
      <c r="BQ287" s="20">
        <v>10156.4105</v>
      </c>
      <c r="BR287" s="21">
        <v>12713.348599999999</v>
      </c>
      <c r="BS287" s="20">
        <v>0</v>
      </c>
      <c r="BT287" s="20">
        <v>60.890300000000003</v>
      </c>
      <c r="BU287" s="20">
        <v>0</v>
      </c>
      <c r="BV287" s="21">
        <v>60.890300000000003</v>
      </c>
      <c r="BW287" s="20">
        <f>VLOOKUP(A:A,[1]AssistancePivot!$1:$1048576,32,FALSE)</f>
        <v>0</v>
      </c>
      <c r="BX287" s="20">
        <f>VLOOKUP(A:A,[1]AssistancePivot!$1:$1048576,33,FALSE)</f>
        <v>0</v>
      </c>
      <c r="BY287" s="20">
        <f>VLOOKUP(A:A,[1]AssistancePivot!$1:$1048576,34,FALSE)</f>
        <v>0</v>
      </c>
      <c r="BZ287" s="20">
        <f>Table2[[#This Row],[Energy Tax Savings Through FY18]]+Table2[[#This Row],[Energy Tax Savings FY19 and After]]</f>
        <v>0</v>
      </c>
      <c r="CA287" s="20">
        <v>0</v>
      </c>
      <c r="CB287" s="20">
        <v>0</v>
      </c>
      <c r="CC287" s="20">
        <v>0</v>
      </c>
      <c r="CD287" s="21">
        <v>0</v>
      </c>
      <c r="CE287" s="20">
        <v>287.19060000000002</v>
      </c>
      <c r="CF287" s="20">
        <v>844.62059999999997</v>
      </c>
      <c r="CG287" s="20">
        <v>3380.1172999999999</v>
      </c>
      <c r="CH287" s="21">
        <v>4224.7379000000001</v>
      </c>
      <c r="CI287" s="20">
        <v>1150.1268</v>
      </c>
      <c r="CJ287" s="20">
        <v>3340.6684</v>
      </c>
      <c r="CK287" s="20">
        <v>13536.5278</v>
      </c>
      <c r="CL287" s="21">
        <v>16877.196199999998</v>
      </c>
      <c r="CM287" s="20">
        <v>230.69810000000001</v>
      </c>
      <c r="CN287" s="20">
        <v>1159.3378</v>
      </c>
      <c r="CO287" s="20">
        <v>2715.2217999999998</v>
      </c>
      <c r="CP287" s="21">
        <v>3874.5595999999996</v>
      </c>
      <c r="CQ287" s="20">
        <v>0</v>
      </c>
      <c r="CR287" s="20">
        <v>0</v>
      </c>
      <c r="CS287" s="20">
        <v>0</v>
      </c>
      <c r="CT287" s="21">
        <v>0</v>
      </c>
      <c r="CU287" s="20">
        <v>0</v>
      </c>
      <c r="CV287" s="20">
        <v>0</v>
      </c>
      <c r="CW287" s="20">
        <v>0</v>
      </c>
      <c r="CX287" s="21">
        <v>0</v>
      </c>
      <c r="CY287" s="20">
        <v>230.69810000000001</v>
      </c>
      <c r="CZ287" s="20">
        <v>1159.3378</v>
      </c>
      <c r="DA287" s="20">
        <v>2715.2217999999998</v>
      </c>
      <c r="DB287" s="21">
        <v>3874.5595999999996</v>
      </c>
      <c r="DC287" s="20">
        <v>1097.3796</v>
      </c>
      <c r="DD287" s="20">
        <v>4111.4408000000003</v>
      </c>
      <c r="DE287" s="20">
        <v>12915.713299999999</v>
      </c>
      <c r="DF287" s="21">
        <v>17027.1541</v>
      </c>
      <c r="DG287" s="20">
        <v>557.19629999999995</v>
      </c>
      <c r="DH287" s="20">
        <v>1608.6693</v>
      </c>
      <c r="DI287" s="20">
        <v>6557.9751999999999</v>
      </c>
      <c r="DJ287" s="21">
        <v>8166.6445000000003</v>
      </c>
      <c r="DK287" s="20">
        <v>1654.5759</v>
      </c>
      <c r="DL287" s="20">
        <v>5720.1100999999999</v>
      </c>
      <c r="DM287" s="20">
        <v>19473.6885</v>
      </c>
      <c r="DN287" s="20">
        <v>25193.798600000002</v>
      </c>
      <c r="DO287" s="20">
        <v>1423.8778</v>
      </c>
      <c r="DP287" s="20">
        <v>4560.7722999999996</v>
      </c>
      <c r="DQ287" s="20">
        <v>16758.466700000001</v>
      </c>
      <c r="DR287" s="22">
        <v>21319.239000000001</v>
      </c>
      <c r="DS287" s="22">
        <v>0</v>
      </c>
      <c r="DT287" s="22">
        <v>0</v>
      </c>
      <c r="DU287" s="22">
        <v>0</v>
      </c>
      <c r="DV287" s="22">
        <v>0</v>
      </c>
      <c r="DW287" s="52">
        <v>66</v>
      </c>
      <c r="DX287" s="52">
        <v>0</v>
      </c>
      <c r="DY287" s="52">
        <v>0</v>
      </c>
      <c r="DZ287" s="52">
        <v>0</v>
      </c>
      <c r="EA287" s="52">
        <v>66</v>
      </c>
      <c r="EB287" s="52">
        <v>0</v>
      </c>
      <c r="EC287" s="52">
        <v>0</v>
      </c>
      <c r="ED287" s="52">
        <v>0</v>
      </c>
      <c r="EE287" s="52">
        <v>100</v>
      </c>
      <c r="EF287" s="52">
        <v>0</v>
      </c>
      <c r="EG287" s="52">
        <v>0</v>
      </c>
      <c r="EH287" s="52">
        <v>0</v>
      </c>
      <c r="EI287" s="52">
        <v>66</v>
      </c>
      <c r="EJ287" s="52">
        <v>66</v>
      </c>
      <c r="EK287" s="52">
        <v>100</v>
      </c>
    </row>
    <row r="288" spans="1:141" s="23" customFormat="1" x14ac:dyDescent="0.2">
      <c r="A288" s="31">
        <v>93868</v>
      </c>
      <c r="B288" s="13" t="s">
        <v>426</v>
      </c>
      <c r="C288" s="14" t="s">
        <v>910</v>
      </c>
      <c r="D288" s="14" t="s">
        <v>1110</v>
      </c>
      <c r="E288" s="34">
        <v>28</v>
      </c>
      <c r="F288" s="36">
        <v>9444</v>
      </c>
      <c r="G288" s="16">
        <v>51</v>
      </c>
      <c r="H288" s="41">
        <v>11825</v>
      </c>
      <c r="I288" s="41">
        <v>12240</v>
      </c>
      <c r="J288" s="59" t="s">
        <v>2532</v>
      </c>
      <c r="K288" s="17" t="s">
        <v>2123</v>
      </c>
      <c r="L288" s="47" t="s">
        <v>2197</v>
      </c>
      <c r="M288" s="47" t="s">
        <v>2198</v>
      </c>
      <c r="N288" s="18">
        <v>4700000</v>
      </c>
      <c r="O288" s="13" t="str">
        <f>VLOOKUP(A:A,[1]ProjectInfoPivot!$1:$1048576,51,FALSE)</f>
        <v>Mortgage Recording Tax, Tax Exempt Bonds</v>
      </c>
      <c r="P288" s="54">
        <v>20</v>
      </c>
      <c r="Q288" s="54">
        <v>0</v>
      </c>
      <c r="R288" s="54">
        <v>38</v>
      </c>
      <c r="S288" s="54">
        <v>0</v>
      </c>
      <c r="T288" s="54">
        <v>0</v>
      </c>
      <c r="U288" s="54">
        <v>58</v>
      </c>
      <c r="V288" s="54">
        <v>48</v>
      </c>
      <c r="W288" s="54">
        <v>0</v>
      </c>
      <c r="X288" s="54">
        <v>0</v>
      </c>
      <c r="Y288" s="54">
        <v>54</v>
      </c>
      <c r="Z288" s="54">
        <v>0</v>
      </c>
      <c r="AA288" s="54">
        <v>0</v>
      </c>
      <c r="AB288" s="54">
        <v>0</v>
      </c>
      <c r="AC288" s="54">
        <v>0</v>
      </c>
      <c r="AD288" s="54">
        <v>0</v>
      </c>
      <c r="AE288" s="54">
        <v>0</v>
      </c>
      <c r="AF288" s="54">
        <v>100</v>
      </c>
      <c r="AG288" s="54" t="s">
        <v>2480</v>
      </c>
      <c r="AH288" s="54" t="s">
        <v>2481</v>
      </c>
      <c r="AI288" s="20">
        <v>0</v>
      </c>
      <c r="AJ288" s="20">
        <v>0</v>
      </c>
      <c r="AK288" s="20">
        <v>0</v>
      </c>
      <c r="AL288" s="20">
        <v>0</v>
      </c>
      <c r="AM288" s="20">
        <v>0</v>
      </c>
      <c r="AN288" s="20">
        <v>0</v>
      </c>
      <c r="AO288" s="20">
        <v>0</v>
      </c>
      <c r="AP288" s="21">
        <v>0</v>
      </c>
      <c r="AQ288" s="20">
        <v>0</v>
      </c>
      <c r="AR288" s="20">
        <v>79.223200000000006</v>
      </c>
      <c r="AS288" s="20">
        <v>0</v>
      </c>
      <c r="AT288" s="21">
        <v>79.223200000000006</v>
      </c>
      <c r="AU288" s="20">
        <v>0</v>
      </c>
      <c r="AV288" s="20">
        <v>0</v>
      </c>
      <c r="AW288" s="20">
        <v>0</v>
      </c>
      <c r="AX288" s="21">
        <v>0</v>
      </c>
      <c r="AY288" s="20">
        <v>0</v>
      </c>
      <c r="AZ288" s="20">
        <v>79.223200000000006</v>
      </c>
      <c r="BA288" s="20">
        <v>0</v>
      </c>
      <c r="BB288" s="21">
        <v>79.223200000000006</v>
      </c>
      <c r="BC288" s="20">
        <v>24.0669</v>
      </c>
      <c r="BD288" s="20">
        <v>116.61190000000001</v>
      </c>
      <c r="BE288" s="20">
        <v>154.3005</v>
      </c>
      <c r="BF288" s="21">
        <v>270.91239999999999</v>
      </c>
      <c r="BG288" s="20">
        <v>44.695599999999999</v>
      </c>
      <c r="BH288" s="20">
        <v>216.56479999999999</v>
      </c>
      <c r="BI288" s="20">
        <v>286.55889999999999</v>
      </c>
      <c r="BJ288" s="21">
        <v>503.12369999999999</v>
      </c>
      <c r="BK288" s="20">
        <v>68.762500000000003</v>
      </c>
      <c r="BL288" s="20">
        <v>333.17669999999998</v>
      </c>
      <c r="BM288" s="20">
        <v>440.85939999999999</v>
      </c>
      <c r="BN288" s="21">
        <v>774.03610000000003</v>
      </c>
      <c r="BO288" s="20">
        <v>64.092799999999997</v>
      </c>
      <c r="BP288" s="20">
        <v>313.82319999999999</v>
      </c>
      <c r="BQ288" s="20">
        <v>410.92090000000002</v>
      </c>
      <c r="BR288" s="21">
        <v>724.7441</v>
      </c>
      <c r="BS288" s="20">
        <v>0</v>
      </c>
      <c r="BT288" s="20">
        <v>0</v>
      </c>
      <c r="BU288" s="20">
        <v>0</v>
      </c>
      <c r="BV288" s="21">
        <v>0</v>
      </c>
      <c r="BW288" s="20">
        <f>VLOOKUP(A:A,[1]AssistancePivot!$1:$1048576,32,FALSE)</f>
        <v>0</v>
      </c>
      <c r="BX288" s="20">
        <f>VLOOKUP(A:A,[1]AssistancePivot!$1:$1048576,33,FALSE)</f>
        <v>0</v>
      </c>
      <c r="BY288" s="20">
        <f>VLOOKUP(A:A,[1]AssistancePivot!$1:$1048576,34,FALSE)</f>
        <v>0</v>
      </c>
      <c r="BZ288" s="20">
        <f>Table2[[#This Row],[Energy Tax Savings Through FY18]]+Table2[[#This Row],[Energy Tax Savings FY19 and After]]</f>
        <v>0</v>
      </c>
      <c r="CA288" s="20">
        <v>1.6702999999999999</v>
      </c>
      <c r="CB288" s="20">
        <v>9.8531999999999993</v>
      </c>
      <c r="CC288" s="20">
        <v>8.9725000000000001</v>
      </c>
      <c r="CD288" s="21">
        <v>18.825699999999998</v>
      </c>
      <c r="CE288" s="20">
        <v>75.137799999999999</v>
      </c>
      <c r="CF288" s="20">
        <v>376.30849999999998</v>
      </c>
      <c r="CG288" s="20">
        <v>481.73430000000002</v>
      </c>
      <c r="CH288" s="21">
        <v>858.04279999999994</v>
      </c>
      <c r="CI288" s="20">
        <v>137.56030000000001</v>
      </c>
      <c r="CJ288" s="20">
        <v>680.27850000000001</v>
      </c>
      <c r="CK288" s="20">
        <v>883.68269999999995</v>
      </c>
      <c r="CL288" s="21">
        <v>1563.9612</v>
      </c>
      <c r="CM288" s="20">
        <v>1.6702999999999999</v>
      </c>
      <c r="CN288" s="20">
        <v>89.076400000000007</v>
      </c>
      <c r="CO288" s="20">
        <v>8.9725000000000001</v>
      </c>
      <c r="CP288" s="21">
        <v>98.048900000000003</v>
      </c>
      <c r="CQ288" s="20">
        <v>0</v>
      </c>
      <c r="CR288" s="20">
        <v>0</v>
      </c>
      <c r="CS288" s="20">
        <v>0</v>
      </c>
      <c r="CT288" s="21">
        <v>0</v>
      </c>
      <c r="CU288" s="20">
        <v>0</v>
      </c>
      <c r="CV288" s="20">
        <v>0</v>
      </c>
      <c r="CW288" s="20">
        <v>0</v>
      </c>
      <c r="CX288" s="21">
        <v>0</v>
      </c>
      <c r="CY288" s="20">
        <v>1.6702999999999999</v>
      </c>
      <c r="CZ288" s="20">
        <v>89.076400000000007</v>
      </c>
      <c r="DA288" s="20">
        <v>8.9725000000000001</v>
      </c>
      <c r="DB288" s="21">
        <v>98.048900000000003</v>
      </c>
      <c r="DC288" s="20">
        <v>64.092799999999997</v>
      </c>
      <c r="DD288" s="20">
        <v>393.04640000000001</v>
      </c>
      <c r="DE288" s="20">
        <v>410.92090000000002</v>
      </c>
      <c r="DF288" s="21">
        <v>803.96730000000002</v>
      </c>
      <c r="DG288" s="20">
        <v>143.90029999999999</v>
      </c>
      <c r="DH288" s="20">
        <v>709.48519999999996</v>
      </c>
      <c r="DI288" s="20">
        <v>922.59370000000001</v>
      </c>
      <c r="DJ288" s="21">
        <v>1632.0789</v>
      </c>
      <c r="DK288" s="20">
        <v>207.9931</v>
      </c>
      <c r="DL288" s="20">
        <v>1102.5316</v>
      </c>
      <c r="DM288" s="20">
        <v>1333.5146</v>
      </c>
      <c r="DN288" s="20">
        <v>2436.0461999999998</v>
      </c>
      <c r="DO288" s="20">
        <v>206.3228</v>
      </c>
      <c r="DP288" s="20">
        <v>1013.4552</v>
      </c>
      <c r="DQ288" s="20">
        <v>1324.5420999999999</v>
      </c>
      <c r="DR288" s="22">
        <v>2337.9973</v>
      </c>
      <c r="DS288" s="22">
        <v>0</v>
      </c>
      <c r="DT288" s="22">
        <v>0</v>
      </c>
      <c r="DU288" s="22">
        <v>0</v>
      </c>
      <c r="DV288" s="22">
        <v>0</v>
      </c>
      <c r="DW288" s="52">
        <v>0</v>
      </c>
      <c r="DX288" s="52">
        <v>0</v>
      </c>
      <c r="DY288" s="52">
        <v>0</v>
      </c>
      <c r="DZ288" s="52">
        <v>58</v>
      </c>
      <c r="EA288" s="52">
        <v>0</v>
      </c>
      <c r="EB288" s="52">
        <v>0</v>
      </c>
      <c r="EC288" s="52">
        <v>0</v>
      </c>
      <c r="ED288" s="52">
        <v>58</v>
      </c>
      <c r="EE288" s="52">
        <v>0</v>
      </c>
      <c r="EF288" s="52">
        <v>0</v>
      </c>
      <c r="EG288" s="52">
        <v>0</v>
      </c>
      <c r="EH288" s="52">
        <v>100</v>
      </c>
      <c r="EI288" s="52">
        <v>58</v>
      </c>
      <c r="EJ288" s="52">
        <v>58</v>
      </c>
      <c r="EK288" s="52">
        <v>100</v>
      </c>
    </row>
    <row r="289" spans="1:141" s="23" customFormat="1" x14ac:dyDescent="0.2">
      <c r="A289" s="31">
        <v>93869</v>
      </c>
      <c r="B289" s="13" t="s">
        <v>427</v>
      </c>
      <c r="C289" s="14" t="s">
        <v>911</v>
      </c>
      <c r="D289" s="14" t="s">
        <v>1109</v>
      </c>
      <c r="E289" s="34">
        <v>33</v>
      </c>
      <c r="F289" s="36">
        <v>280</v>
      </c>
      <c r="G289" s="16">
        <v>25</v>
      </c>
      <c r="H289" s="41">
        <v>15617</v>
      </c>
      <c r="I289" s="41">
        <v>49346</v>
      </c>
      <c r="J289" s="59" t="s">
        <v>2512</v>
      </c>
      <c r="K289" s="17" t="s">
        <v>2199</v>
      </c>
      <c r="L289" s="47" t="s">
        <v>2200</v>
      </c>
      <c r="M289" s="47" t="s">
        <v>2201</v>
      </c>
      <c r="N289" s="18">
        <v>10000000</v>
      </c>
      <c r="O289" s="13" t="str">
        <f>VLOOKUP(A:A,[1]ProjectInfoPivot!$1:$1048576,51,FALSE)</f>
        <v>Mortgage Recording Tax, Tax Exempt Bonds</v>
      </c>
      <c r="P289" s="54">
        <v>5</v>
      </c>
      <c r="Q289" s="54">
        <v>10</v>
      </c>
      <c r="R289" s="54">
        <v>53</v>
      </c>
      <c r="S289" s="54">
        <v>0</v>
      </c>
      <c r="T289" s="54">
        <v>0</v>
      </c>
      <c r="U289" s="54">
        <v>68</v>
      </c>
      <c r="V289" s="54">
        <v>60</v>
      </c>
      <c r="W289" s="54">
        <v>0</v>
      </c>
      <c r="X289" s="54">
        <v>0</v>
      </c>
      <c r="Y289" s="54">
        <v>66</v>
      </c>
      <c r="Z289" s="54">
        <v>4</v>
      </c>
      <c r="AA289" s="54">
        <v>0</v>
      </c>
      <c r="AB289" s="54">
        <v>0</v>
      </c>
      <c r="AC289" s="54">
        <v>0</v>
      </c>
      <c r="AD289" s="54">
        <v>0</v>
      </c>
      <c r="AE289" s="54">
        <v>0</v>
      </c>
      <c r="AF289" s="54">
        <v>96</v>
      </c>
      <c r="AG289" s="54" t="s">
        <v>2480</v>
      </c>
      <c r="AH289" s="54" t="s">
        <v>2481</v>
      </c>
      <c r="AI289" s="20">
        <v>0</v>
      </c>
      <c r="AJ289" s="20">
        <v>0</v>
      </c>
      <c r="AK289" s="20">
        <v>0</v>
      </c>
      <c r="AL289" s="20">
        <v>0</v>
      </c>
      <c r="AM289" s="20">
        <v>0</v>
      </c>
      <c r="AN289" s="20">
        <v>0</v>
      </c>
      <c r="AO289" s="20">
        <v>0</v>
      </c>
      <c r="AP289" s="21">
        <v>0</v>
      </c>
      <c r="AQ289" s="20">
        <v>0</v>
      </c>
      <c r="AR289" s="20">
        <v>168.56</v>
      </c>
      <c r="AS289" s="20">
        <v>0</v>
      </c>
      <c r="AT289" s="21">
        <v>168.56</v>
      </c>
      <c r="AU289" s="20">
        <v>0</v>
      </c>
      <c r="AV289" s="20">
        <v>0</v>
      </c>
      <c r="AW289" s="20">
        <v>0</v>
      </c>
      <c r="AX289" s="21">
        <v>0</v>
      </c>
      <c r="AY289" s="20">
        <v>0</v>
      </c>
      <c r="AZ289" s="20">
        <v>168.56</v>
      </c>
      <c r="BA289" s="20">
        <v>0</v>
      </c>
      <c r="BB289" s="21">
        <v>168.56</v>
      </c>
      <c r="BC289" s="20">
        <v>41.329799999999999</v>
      </c>
      <c r="BD289" s="20">
        <v>233.6266</v>
      </c>
      <c r="BE289" s="20">
        <v>468.83659999999998</v>
      </c>
      <c r="BF289" s="21">
        <v>702.46319999999992</v>
      </c>
      <c r="BG289" s="20">
        <v>76.755300000000005</v>
      </c>
      <c r="BH289" s="20">
        <v>433.87799999999999</v>
      </c>
      <c r="BI289" s="20">
        <v>870.69650000000001</v>
      </c>
      <c r="BJ289" s="21">
        <v>1304.5744999999999</v>
      </c>
      <c r="BK289" s="20">
        <v>118.0851</v>
      </c>
      <c r="BL289" s="20">
        <v>667.50459999999998</v>
      </c>
      <c r="BM289" s="20">
        <v>1339.5331000000001</v>
      </c>
      <c r="BN289" s="21">
        <v>2007.0377000000001</v>
      </c>
      <c r="BO289" s="20">
        <v>120.5381</v>
      </c>
      <c r="BP289" s="20">
        <v>695.56050000000005</v>
      </c>
      <c r="BQ289" s="20">
        <v>1367.3597</v>
      </c>
      <c r="BR289" s="21">
        <v>2062.9202</v>
      </c>
      <c r="BS289" s="20">
        <v>0</v>
      </c>
      <c r="BT289" s="20">
        <v>0</v>
      </c>
      <c r="BU289" s="20">
        <v>0</v>
      </c>
      <c r="BV289" s="21">
        <v>0</v>
      </c>
      <c r="BW289" s="20">
        <f>VLOOKUP(A:A,[1]AssistancePivot!$1:$1048576,32,FALSE)</f>
        <v>0</v>
      </c>
      <c r="BX289" s="20">
        <f>VLOOKUP(A:A,[1]AssistancePivot!$1:$1048576,33,FALSE)</f>
        <v>0</v>
      </c>
      <c r="BY289" s="20">
        <f>VLOOKUP(A:A,[1]AssistancePivot!$1:$1048576,34,FALSE)</f>
        <v>0</v>
      </c>
      <c r="BZ289" s="20">
        <f>Table2[[#This Row],[Energy Tax Savings Through FY18]]+Table2[[#This Row],[Energy Tax Savings FY19 and After]]</f>
        <v>0</v>
      </c>
      <c r="CA289" s="20">
        <v>5.8863000000000003</v>
      </c>
      <c r="CB289" s="20">
        <v>28.819299999999998</v>
      </c>
      <c r="CC289" s="20">
        <v>48.8645</v>
      </c>
      <c r="CD289" s="21">
        <v>77.683799999999991</v>
      </c>
      <c r="CE289" s="20">
        <v>138.39490000000001</v>
      </c>
      <c r="CF289" s="20">
        <v>816.94029999999998</v>
      </c>
      <c r="CG289" s="20">
        <v>1569.924</v>
      </c>
      <c r="CH289" s="21">
        <v>2386.8643000000002</v>
      </c>
      <c r="CI289" s="20">
        <v>253.04669999999999</v>
      </c>
      <c r="CJ289" s="20">
        <v>1483.6814999999999</v>
      </c>
      <c r="CK289" s="20">
        <v>2888.4191999999998</v>
      </c>
      <c r="CL289" s="21">
        <v>4372.1007</v>
      </c>
      <c r="CM289" s="20">
        <v>5.8863000000000003</v>
      </c>
      <c r="CN289" s="20">
        <v>197.3793</v>
      </c>
      <c r="CO289" s="20">
        <v>48.8645</v>
      </c>
      <c r="CP289" s="21">
        <v>246.24379999999999</v>
      </c>
      <c r="CQ289" s="20">
        <v>0</v>
      </c>
      <c r="CR289" s="20">
        <v>0</v>
      </c>
      <c r="CS289" s="20">
        <v>0</v>
      </c>
      <c r="CT289" s="21">
        <v>0</v>
      </c>
      <c r="CU289" s="20">
        <v>0</v>
      </c>
      <c r="CV289" s="20">
        <v>0</v>
      </c>
      <c r="CW289" s="20">
        <v>0</v>
      </c>
      <c r="CX289" s="21">
        <v>0</v>
      </c>
      <c r="CY289" s="20">
        <v>5.8863000000000003</v>
      </c>
      <c r="CZ289" s="20">
        <v>197.3793</v>
      </c>
      <c r="DA289" s="20">
        <v>48.8645</v>
      </c>
      <c r="DB289" s="21">
        <v>246.24379999999999</v>
      </c>
      <c r="DC289" s="20">
        <v>120.5381</v>
      </c>
      <c r="DD289" s="20">
        <v>864.12049999999999</v>
      </c>
      <c r="DE289" s="20">
        <v>1367.3597</v>
      </c>
      <c r="DF289" s="21">
        <v>2231.4802</v>
      </c>
      <c r="DG289" s="20">
        <v>256.48</v>
      </c>
      <c r="DH289" s="20">
        <v>1484.4449</v>
      </c>
      <c r="DI289" s="20">
        <v>2909.4571000000001</v>
      </c>
      <c r="DJ289" s="21">
        <v>4393.902</v>
      </c>
      <c r="DK289" s="20">
        <v>377.0181</v>
      </c>
      <c r="DL289" s="20">
        <v>2348.5654</v>
      </c>
      <c r="DM289" s="20">
        <v>4276.8167999999996</v>
      </c>
      <c r="DN289" s="20">
        <v>6625.3822</v>
      </c>
      <c r="DO289" s="20">
        <v>371.1318</v>
      </c>
      <c r="DP289" s="20">
        <v>2151.1860999999999</v>
      </c>
      <c r="DQ289" s="20">
        <v>4227.9522999999999</v>
      </c>
      <c r="DR289" s="22">
        <v>6379.1383999999998</v>
      </c>
      <c r="DS289" s="22">
        <v>0</v>
      </c>
      <c r="DT289" s="22">
        <v>0</v>
      </c>
      <c r="DU289" s="22">
        <v>0</v>
      </c>
      <c r="DV289" s="22">
        <v>0</v>
      </c>
      <c r="DW289" s="52">
        <v>0</v>
      </c>
      <c r="DX289" s="52">
        <v>0</v>
      </c>
      <c r="DY289" s="52">
        <v>0</v>
      </c>
      <c r="DZ289" s="52">
        <v>68</v>
      </c>
      <c r="EA289" s="52">
        <v>0</v>
      </c>
      <c r="EB289" s="52">
        <v>0</v>
      </c>
      <c r="EC289" s="52">
        <v>0</v>
      </c>
      <c r="ED289" s="52">
        <v>68</v>
      </c>
      <c r="EE289" s="52">
        <v>0</v>
      </c>
      <c r="EF289" s="52">
        <v>0</v>
      </c>
      <c r="EG289" s="52">
        <v>0</v>
      </c>
      <c r="EH289" s="52">
        <v>100</v>
      </c>
      <c r="EI289" s="52">
        <v>68</v>
      </c>
      <c r="EJ289" s="52">
        <v>68</v>
      </c>
      <c r="EK289" s="52">
        <v>100</v>
      </c>
    </row>
    <row r="290" spans="1:141" s="23" customFormat="1" x14ac:dyDescent="0.2">
      <c r="A290" s="33">
        <v>93870</v>
      </c>
      <c r="B290" s="24" t="s">
        <v>428</v>
      </c>
      <c r="C290" s="25" t="s">
        <v>912</v>
      </c>
      <c r="D290" s="25" t="s">
        <v>1110</v>
      </c>
      <c r="E290" s="35">
        <v>26</v>
      </c>
      <c r="F290" s="37">
        <v>255</v>
      </c>
      <c r="G290" s="26">
        <v>23</v>
      </c>
      <c r="H290" s="42">
        <v>60000</v>
      </c>
      <c r="I290" s="42">
        <v>120720</v>
      </c>
      <c r="J290" s="59" t="s">
        <v>2520</v>
      </c>
      <c r="K290" s="17" t="s">
        <v>1837</v>
      </c>
      <c r="L290" s="48" t="s">
        <v>2202</v>
      </c>
      <c r="M290" s="48" t="s">
        <v>2175</v>
      </c>
      <c r="N290" s="27">
        <v>20550000</v>
      </c>
      <c r="O290" s="24" t="str">
        <f>VLOOKUP(A:A,[1]ProjectInfoPivot!$1:$1048576,51,FALSE)</f>
        <v>Mortgage Recording Tax, Payment In Lieu Of Taxes, Sales Tax</v>
      </c>
      <c r="P290" s="54">
        <v>0</v>
      </c>
      <c r="Q290" s="54">
        <v>0</v>
      </c>
      <c r="R290" s="54">
        <v>45</v>
      </c>
      <c r="S290" s="54">
        <v>0</v>
      </c>
      <c r="T290" s="54">
        <v>0</v>
      </c>
      <c r="U290" s="54">
        <v>45</v>
      </c>
      <c r="V290" s="54">
        <v>45</v>
      </c>
      <c r="W290" s="54">
        <v>0</v>
      </c>
      <c r="X290" s="54">
        <v>0</v>
      </c>
      <c r="Y290" s="54">
        <v>0</v>
      </c>
      <c r="Z290" s="54">
        <v>3</v>
      </c>
      <c r="AA290" s="54">
        <v>0</v>
      </c>
      <c r="AB290" s="54">
        <v>0</v>
      </c>
      <c r="AC290" s="54">
        <v>0</v>
      </c>
      <c r="AD290" s="54">
        <v>0</v>
      </c>
      <c r="AE290" s="54">
        <v>0</v>
      </c>
      <c r="AF290" s="54">
        <v>84</v>
      </c>
      <c r="AG290" s="54" t="s">
        <v>2480</v>
      </c>
      <c r="AH290" s="54" t="s">
        <v>2481</v>
      </c>
      <c r="AI290" s="28">
        <v>53.680700000000002</v>
      </c>
      <c r="AJ290" s="28">
        <v>626.50210000000004</v>
      </c>
      <c r="AK290" s="28">
        <v>608.94349999999997</v>
      </c>
      <c r="AL290" s="20">
        <v>1235.4456</v>
      </c>
      <c r="AM290" s="28">
        <v>394.36520000000002</v>
      </c>
      <c r="AN290" s="28">
        <v>1696.3055999999999</v>
      </c>
      <c r="AO290" s="28">
        <v>4473.6022000000003</v>
      </c>
      <c r="AP290" s="21">
        <v>6169.9078</v>
      </c>
      <c r="AQ290" s="28">
        <v>0</v>
      </c>
      <c r="AR290" s="28">
        <v>121.9447</v>
      </c>
      <c r="AS290" s="28">
        <v>0</v>
      </c>
      <c r="AT290" s="21">
        <v>121.9447</v>
      </c>
      <c r="AU290" s="28">
        <v>53.4741</v>
      </c>
      <c r="AV290" s="28">
        <v>148.05179999999999</v>
      </c>
      <c r="AW290" s="28">
        <v>606.60080000000005</v>
      </c>
      <c r="AX290" s="21">
        <v>754.65260000000001</v>
      </c>
      <c r="AY290" s="28">
        <v>0</v>
      </c>
      <c r="AZ290" s="28">
        <v>121.9447</v>
      </c>
      <c r="BA290" s="28">
        <v>0</v>
      </c>
      <c r="BB290" s="21">
        <v>121.9447</v>
      </c>
      <c r="BC290" s="28">
        <v>56.884399999999999</v>
      </c>
      <c r="BD290" s="28">
        <v>279.98360000000002</v>
      </c>
      <c r="BE290" s="28">
        <v>645.28620000000001</v>
      </c>
      <c r="BF290" s="21">
        <v>925.26980000000003</v>
      </c>
      <c r="BG290" s="28">
        <v>105.6425</v>
      </c>
      <c r="BH290" s="28">
        <v>519.96939999999995</v>
      </c>
      <c r="BI290" s="28">
        <v>1198.3885</v>
      </c>
      <c r="BJ290" s="21">
        <v>1718.3579</v>
      </c>
      <c r="BK290" s="28">
        <v>557.09870000000001</v>
      </c>
      <c r="BL290" s="20">
        <v>2974.7089000000001</v>
      </c>
      <c r="BM290" s="28">
        <v>6319.6196</v>
      </c>
      <c r="BN290" s="21">
        <v>9294.3284999999996</v>
      </c>
      <c r="BO290" s="28">
        <v>294.21359999999999</v>
      </c>
      <c r="BP290" s="28">
        <v>1497.9246000000001</v>
      </c>
      <c r="BQ290" s="28">
        <v>3337.5019000000002</v>
      </c>
      <c r="BR290" s="21">
        <v>4835.4265000000005</v>
      </c>
      <c r="BS290" s="28">
        <v>0</v>
      </c>
      <c r="BT290" s="28">
        <v>100.4603</v>
      </c>
      <c r="BU290" s="28">
        <v>0</v>
      </c>
      <c r="BV290" s="21">
        <v>100.4603</v>
      </c>
      <c r="BW290" s="28">
        <f>VLOOKUP(A:A,[1]AssistancePivot!$1:$1048576,32,FALSE)</f>
        <v>0</v>
      </c>
      <c r="BX290" s="28">
        <f>VLOOKUP(A:A,[1]AssistancePivot!$1:$1048576,33,FALSE)</f>
        <v>0</v>
      </c>
      <c r="BY290" s="28">
        <f>VLOOKUP(A:A,[1]AssistancePivot!$1:$1048576,34,FALSE)</f>
        <v>0</v>
      </c>
      <c r="BZ290" s="20">
        <f>Table2[[#This Row],[Energy Tax Savings Through FY18]]+Table2[[#This Row],[Energy Tax Savings FY19 and After]]</f>
        <v>0</v>
      </c>
      <c r="CA290" s="28">
        <v>0</v>
      </c>
      <c r="CB290" s="28">
        <v>0</v>
      </c>
      <c r="CC290" s="28">
        <v>0</v>
      </c>
      <c r="CD290" s="21">
        <v>0</v>
      </c>
      <c r="CE290" s="28">
        <v>177.59559999999999</v>
      </c>
      <c r="CF290" s="28">
        <v>903.84630000000004</v>
      </c>
      <c r="CG290" s="28">
        <v>2014.61</v>
      </c>
      <c r="CH290" s="21">
        <v>2918.4562999999998</v>
      </c>
      <c r="CI290" s="28">
        <v>471.80919999999998</v>
      </c>
      <c r="CJ290" s="28">
        <v>2301.3105999999998</v>
      </c>
      <c r="CK290" s="28">
        <v>5352.1118999999999</v>
      </c>
      <c r="CL290" s="21">
        <v>7653.4224999999997</v>
      </c>
      <c r="CM290" s="20">
        <v>53.4741</v>
      </c>
      <c r="CN290" s="20">
        <v>370.45679999999999</v>
      </c>
      <c r="CO290" s="28">
        <v>606.60080000000005</v>
      </c>
      <c r="CP290" s="21">
        <v>977.05760000000009</v>
      </c>
      <c r="CQ290" s="28">
        <v>0</v>
      </c>
      <c r="CR290" s="28">
        <v>0</v>
      </c>
      <c r="CS290" s="28">
        <v>0</v>
      </c>
      <c r="CT290" s="21">
        <v>0</v>
      </c>
      <c r="CU290" s="20">
        <v>0</v>
      </c>
      <c r="CV290" s="20">
        <v>0</v>
      </c>
      <c r="CW290" s="28">
        <v>0</v>
      </c>
      <c r="CX290" s="21">
        <v>0</v>
      </c>
      <c r="CY290" s="28">
        <v>53.4741</v>
      </c>
      <c r="CZ290" s="28">
        <v>370.45679999999999</v>
      </c>
      <c r="DA290" s="28">
        <v>606.60080000000005</v>
      </c>
      <c r="DB290" s="21">
        <v>977.05760000000009</v>
      </c>
      <c r="DC290" s="28">
        <v>742.2595</v>
      </c>
      <c r="DD290" s="28">
        <v>3942.6770000000001</v>
      </c>
      <c r="DE290" s="28">
        <v>8420.0475999999999</v>
      </c>
      <c r="DF290" s="21">
        <v>12362.7246</v>
      </c>
      <c r="DG290" s="28">
        <v>340.1225</v>
      </c>
      <c r="DH290" s="28">
        <v>1703.7992999999999</v>
      </c>
      <c r="DI290" s="28">
        <v>3858.2847000000002</v>
      </c>
      <c r="DJ290" s="21">
        <v>5562.0839999999998</v>
      </c>
      <c r="DK290" s="28">
        <v>1082.3820000000001</v>
      </c>
      <c r="DL290" s="28">
        <v>5646.4763000000003</v>
      </c>
      <c r="DM290" s="28">
        <v>12278.3323</v>
      </c>
      <c r="DN290" s="20">
        <v>17924.8086</v>
      </c>
      <c r="DO290" s="28">
        <v>1028.9078999999999</v>
      </c>
      <c r="DP290" s="28">
        <v>5276.0195000000003</v>
      </c>
      <c r="DQ290" s="28">
        <v>11671.7315</v>
      </c>
      <c r="DR290" s="22">
        <v>16947.751</v>
      </c>
      <c r="DS290" s="29">
        <v>0</v>
      </c>
      <c r="DT290" s="29">
        <v>0</v>
      </c>
      <c r="DU290" s="29">
        <v>139.22999999999999</v>
      </c>
      <c r="DV290" s="29">
        <v>0</v>
      </c>
      <c r="DW290" s="52">
        <v>0</v>
      </c>
      <c r="DX290" s="52">
        <v>0</v>
      </c>
      <c r="DY290" s="52">
        <v>0</v>
      </c>
      <c r="DZ290" s="52">
        <v>45</v>
      </c>
      <c r="EA290" s="52">
        <v>0</v>
      </c>
      <c r="EB290" s="52">
        <v>0</v>
      </c>
      <c r="EC290" s="52">
        <v>0</v>
      </c>
      <c r="ED290" s="52">
        <v>45</v>
      </c>
      <c r="EE290" s="52">
        <v>0</v>
      </c>
      <c r="EF290" s="52">
        <v>0</v>
      </c>
      <c r="EG290" s="52">
        <v>0</v>
      </c>
      <c r="EH290" s="52">
        <v>100</v>
      </c>
      <c r="EI290" s="52">
        <v>45</v>
      </c>
      <c r="EJ290" s="52">
        <v>45</v>
      </c>
      <c r="EK290" s="52">
        <v>100</v>
      </c>
    </row>
    <row r="291" spans="1:141" s="23" customFormat="1" x14ac:dyDescent="0.2">
      <c r="A291" s="31">
        <v>93871</v>
      </c>
      <c r="B291" s="13" t="s">
        <v>429</v>
      </c>
      <c r="C291" s="14" t="s">
        <v>913</v>
      </c>
      <c r="D291" s="14" t="s">
        <v>1112</v>
      </c>
      <c r="E291" s="34">
        <v>3</v>
      </c>
      <c r="F291" s="36">
        <v>1071</v>
      </c>
      <c r="G291" s="16">
        <v>1402</v>
      </c>
      <c r="H291" s="41">
        <v>0</v>
      </c>
      <c r="I291" s="41">
        <v>31815</v>
      </c>
      <c r="J291" s="59" t="s">
        <v>2598</v>
      </c>
      <c r="K291" s="17" t="s">
        <v>2199</v>
      </c>
      <c r="L291" s="47" t="s">
        <v>2203</v>
      </c>
      <c r="M291" s="47" t="s">
        <v>2204</v>
      </c>
      <c r="N291" s="18">
        <v>10720000</v>
      </c>
      <c r="O291" s="13" t="str">
        <f>VLOOKUP(A:A,[1]ProjectInfoPivot!$1:$1048576,51,FALSE)</f>
        <v>Mortgage Recording Tax, Tax Exempt Bonds</v>
      </c>
      <c r="P291" s="54">
        <v>5</v>
      </c>
      <c r="Q291" s="54">
        <v>30</v>
      </c>
      <c r="R291" s="54">
        <v>37</v>
      </c>
      <c r="S291" s="54">
        <v>0</v>
      </c>
      <c r="T291" s="54">
        <v>0</v>
      </c>
      <c r="U291" s="54">
        <v>72</v>
      </c>
      <c r="V291" s="54">
        <v>54</v>
      </c>
      <c r="W291" s="54">
        <v>0</v>
      </c>
      <c r="X291" s="54">
        <v>0</v>
      </c>
      <c r="Y291" s="54">
        <v>32</v>
      </c>
      <c r="Z291" s="54">
        <v>3</v>
      </c>
      <c r="AA291" s="54">
        <v>0</v>
      </c>
      <c r="AB291" s="54">
        <v>0</v>
      </c>
      <c r="AC291" s="54">
        <v>0</v>
      </c>
      <c r="AD291" s="54">
        <v>0</v>
      </c>
      <c r="AE291" s="54">
        <v>0</v>
      </c>
      <c r="AF291" s="54">
        <v>75</v>
      </c>
      <c r="AG291" s="54" t="s">
        <v>2480</v>
      </c>
      <c r="AH291" s="54" t="s">
        <v>2481</v>
      </c>
      <c r="AI291" s="20">
        <v>0</v>
      </c>
      <c r="AJ291" s="20">
        <v>0</v>
      </c>
      <c r="AK291" s="20">
        <v>0</v>
      </c>
      <c r="AL291" s="20">
        <v>0</v>
      </c>
      <c r="AM291" s="20">
        <v>0</v>
      </c>
      <c r="AN291" s="20">
        <v>0</v>
      </c>
      <c r="AO291" s="20">
        <v>0</v>
      </c>
      <c r="AP291" s="21">
        <v>0</v>
      </c>
      <c r="AQ291" s="20">
        <v>0</v>
      </c>
      <c r="AR291" s="20">
        <v>178.1679</v>
      </c>
      <c r="AS291" s="20">
        <v>0</v>
      </c>
      <c r="AT291" s="21">
        <v>178.1679</v>
      </c>
      <c r="AU291" s="20">
        <v>0</v>
      </c>
      <c r="AV291" s="20">
        <v>0</v>
      </c>
      <c r="AW291" s="20">
        <v>0</v>
      </c>
      <c r="AX291" s="21">
        <v>0</v>
      </c>
      <c r="AY291" s="20">
        <v>0</v>
      </c>
      <c r="AZ291" s="20">
        <v>178.1679</v>
      </c>
      <c r="BA291" s="20">
        <v>0</v>
      </c>
      <c r="BB291" s="21">
        <v>178.1679</v>
      </c>
      <c r="BC291" s="20">
        <v>48.8337</v>
      </c>
      <c r="BD291" s="20">
        <v>206.7961</v>
      </c>
      <c r="BE291" s="20">
        <v>553.9606</v>
      </c>
      <c r="BF291" s="21">
        <v>760.75670000000002</v>
      </c>
      <c r="BG291" s="20">
        <v>90.691199999999995</v>
      </c>
      <c r="BH291" s="20">
        <v>384.0498</v>
      </c>
      <c r="BI291" s="20">
        <v>1028.7836</v>
      </c>
      <c r="BJ291" s="21">
        <v>1412.8334</v>
      </c>
      <c r="BK291" s="20">
        <v>139.5249</v>
      </c>
      <c r="BL291" s="20">
        <v>590.84590000000003</v>
      </c>
      <c r="BM291" s="20">
        <v>1582.7442000000001</v>
      </c>
      <c r="BN291" s="21">
        <v>2173.5901000000003</v>
      </c>
      <c r="BO291" s="20">
        <v>117.6032</v>
      </c>
      <c r="BP291" s="20">
        <v>510.40359999999998</v>
      </c>
      <c r="BQ291" s="20">
        <v>1334.067</v>
      </c>
      <c r="BR291" s="21">
        <v>1844.4706000000001</v>
      </c>
      <c r="BS291" s="20">
        <v>0</v>
      </c>
      <c r="BT291" s="20">
        <v>0</v>
      </c>
      <c r="BU291" s="20">
        <v>0</v>
      </c>
      <c r="BV291" s="21">
        <v>0</v>
      </c>
      <c r="BW291" s="20">
        <f>VLOOKUP(A:A,[1]AssistancePivot!$1:$1048576,32,FALSE)</f>
        <v>0</v>
      </c>
      <c r="BX291" s="20">
        <f>VLOOKUP(A:A,[1]AssistancePivot!$1:$1048576,33,FALSE)</f>
        <v>0</v>
      </c>
      <c r="BY291" s="20">
        <f>VLOOKUP(A:A,[1]AssistancePivot!$1:$1048576,34,FALSE)</f>
        <v>0</v>
      </c>
      <c r="BZ291" s="20">
        <f>Table2[[#This Row],[Energy Tax Savings Through FY18]]+Table2[[#This Row],[Energy Tax Savings FY19 and After]]</f>
        <v>0</v>
      </c>
      <c r="CA291" s="20">
        <v>6.3926999999999996</v>
      </c>
      <c r="CB291" s="20">
        <v>31.8933</v>
      </c>
      <c r="CC291" s="20">
        <v>53.068300000000001</v>
      </c>
      <c r="CD291" s="21">
        <v>84.961600000000004</v>
      </c>
      <c r="CE291" s="20">
        <v>136.23779999999999</v>
      </c>
      <c r="CF291" s="20">
        <v>602.04330000000004</v>
      </c>
      <c r="CG291" s="20">
        <v>1545.4544000000001</v>
      </c>
      <c r="CH291" s="21">
        <v>2147.4976999999999</v>
      </c>
      <c r="CI291" s="20">
        <v>247.44829999999999</v>
      </c>
      <c r="CJ291" s="20">
        <v>1080.5536</v>
      </c>
      <c r="CK291" s="20">
        <v>2826.4531000000002</v>
      </c>
      <c r="CL291" s="21">
        <v>3907.0066999999999</v>
      </c>
      <c r="CM291" s="20">
        <v>6.3926999999999996</v>
      </c>
      <c r="CN291" s="20">
        <v>210.06120000000001</v>
      </c>
      <c r="CO291" s="20">
        <v>53.068300000000001</v>
      </c>
      <c r="CP291" s="21">
        <v>263.12950000000001</v>
      </c>
      <c r="CQ291" s="20">
        <v>0</v>
      </c>
      <c r="CR291" s="20">
        <v>0</v>
      </c>
      <c r="CS291" s="20">
        <v>0</v>
      </c>
      <c r="CT291" s="21">
        <v>0</v>
      </c>
      <c r="CU291" s="20">
        <v>0</v>
      </c>
      <c r="CV291" s="20">
        <v>0</v>
      </c>
      <c r="CW291" s="20">
        <v>0</v>
      </c>
      <c r="CX291" s="21">
        <v>0</v>
      </c>
      <c r="CY291" s="20">
        <v>6.3926999999999996</v>
      </c>
      <c r="CZ291" s="20">
        <v>210.06120000000001</v>
      </c>
      <c r="DA291" s="20">
        <v>53.068300000000001</v>
      </c>
      <c r="DB291" s="21">
        <v>263.12950000000001</v>
      </c>
      <c r="DC291" s="20">
        <v>117.6032</v>
      </c>
      <c r="DD291" s="20">
        <v>688.57150000000001</v>
      </c>
      <c r="DE291" s="20">
        <v>1334.067</v>
      </c>
      <c r="DF291" s="21">
        <v>2022.6385</v>
      </c>
      <c r="DG291" s="20">
        <v>275.7627</v>
      </c>
      <c r="DH291" s="20">
        <v>1192.8892000000001</v>
      </c>
      <c r="DI291" s="20">
        <v>3128.1986000000002</v>
      </c>
      <c r="DJ291" s="21">
        <v>4321.0878000000002</v>
      </c>
      <c r="DK291" s="20">
        <v>393.36590000000001</v>
      </c>
      <c r="DL291" s="20">
        <v>1881.4607000000001</v>
      </c>
      <c r="DM291" s="20">
        <v>4462.2655999999997</v>
      </c>
      <c r="DN291" s="20">
        <v>6343.7263000000003</v>
      </c>
      <c r="DO291" s="20">
        <v>386.97320000000002</v>
      </c>
      <c r="DP291" s="20">
        <v>1671.3995</v>
      </c>
      <c r="DQ291" s="20">
        <v>4409.1972999999998</v>
      </c>
      <c r="DR291" s="22">
        <v>6080.5967999999993</v>
      </c>
      <c r="DS291" s="22">
        <v>0</v>
      </c>
      <c r="DT291" s="22">
        <v>0</v>
      </c>
      <c r="DU291" s="22">
        <v>0</v>
      </c>
      <c r="DV291" s="22">
        <v>0</v>
      </c>
      <c r="DW291" s="52">
        <v>0</v>
      </c>
      <c r="DX291" s="52">
        <v>0</v>
      </c>
      <c r="DY291" s="52">
        <v>0</v>
      </c>
      <c r="DZ291" s="52">
        <v>72</v>
      </c>
      <c r="EA291" s="52">
        <v>0</v>
      </c>
      <c r="EB291" s="52">
        <v>0</v>
      </c>
      <c r="EC291" s="52">
        <v>0</v>
      </c>
      <c r="ED291" s="52">
        <v>72</v>
      </c>
      <c r="EE291" s="52">
        <v>0</v>
      </c>
      <c r="EF291" s="52">
        <v>0</v>
      </c>
      <c r="EG291" s="52">
        <v>0</v>
      </c>
      <c r="EH291" s="52">
        <v>100</v>
      </c>
      <c r="EI291" s="52">
        <v>72</v>
      </c>
      <c r="EJ291" s="52">
        <v>72</v>
      </c>
      <c r="EK291" s="52">
        <v>100</v>
      </c>
    </row>
    <row r="292" spans="1:141" s="23" customFormat="1" x14ac:dyDescent="0.2">
      <c r="A292" s="31">
        <v>93873</v>
      </c>
      <c r="B292" s="13" t="s">
        <v>430</v>
      </c>
      <c r="C292" s="14" t="s">
        <v>914</v>
      </c>
      <c r="D292" s="14" t="s">
        <v>1112</v>
      </c>
      <c r="E292" s="34">
        <v>4</v>
      </c>
      <c r="F292" s="36">
        <v>1493</v>
      </c>
      <c r="G292" s="16">
        <v>68</v>
      </c>
      <c r="H292" s="41">
        <v>17386</v>
      </c>
      <c r="I292" s="41">
        <v>12316</v>
      </c>
      <c r="J292" s="59" t="s">
        <v>2512</v>
      </c>
      <c r="K292" s="17" t="s">
        <v>2123</v>
      </c>
      <c r="L292" s="47" t="s">
        <v>2195</v>
      </c>
      <c r="M292" s="47" t="s">
        <v>2205</v>
      </c>
      <c r="N292" s="18">
        <v>19480000</v>
      </c>
      <c r="O292" s="13" t="str">
        <f>VLOOKUP(A:A,[1]ProjectInfoPivot!$1:$1048576,51,FALSE)</f>
        <v>Mortgage Recording Tax, Tax Exempt Bonds</v>
      </c>
      <c r="P292" s="54">
        <v>5</v>
      </c>
      <c r="Q292" s="54">
        <v>0</v>
      </c>
      <c r="R292" s="54">
        <v>46</v>
      </c>
      <c r="S292" s="54">
        <v>0</v>
      </c>
      <c r="T292" s="54">
        <v>2</v>
      </c>
      <c r="U292" s="54">
        <v>53</v>
      </c>
      <c r="V292" s="54">
        <v>50</v>
      </c>
      <c r="W292" s="54">
        <v>0</v>
      </c>
      <c r="X292" s="54">
        <v>0</v>
      </c>
      <c r="Y292" s="54">
        <v>0</v>
      </c>
      <c r="Z292" s="54">
        <v>0</v>
      </c>
      <c r="AA292" s="54">
        <v>0</v>
      </c>
      <c r="AB292" s="54">
        <v>0</v>
      </c>
      <c r="AC292" s="54">
        <v>0</v>
      </c>
      <c r="AD292" s="54">
        <v>0</v>
      </c>
      <c r="AE292" s="54">
        <v>0</v>
      </c>
      <c r="AF292" s="54">
        <v>80</v>
      </c>
      <c r="AG292" s="54" t="s">
        <v>2480</v>
      </c>
      <c r="AH292" s="54" t="s">
        <v>2481</v>
      </c>
      <c r="AI292" s="20">
        <v>0</v>
      </c>
      <c r="AJ292" s="20">
        <v>0</v>
      </c>
      <c r="AK292" s="20">
        <v>0</v>
      </c>
      <c r="AL292" s="20">
        <v>0</v>
      </c>
      <c r="AM292" s="20">
        <v>0</v>
      </c>
      <c r="AN292" s="20">
        <v>0</v>
      </c>
      <c r="AO292" s="20">
        <v>0</v>
      </c>
      <c r="AP292" s="21">
        <v>0</v>
      </c>
      <c r="AQ292" s="20">
        <v>0</v>
      </c>
      <c r="AR292" s="20">
        <v>210.27860000000001</v>
      </c>
      <c r="AS292" s="20">
        <v>0</v>
      </c>
      <c r="AT292" s="21">
        <v>210.27860000000001</v>
      </c>
      <c r="AU292" s="20">
        <v>0</v>
      </c>
      <c r="AV292" s="20">
        <v>0</v>
      </c>
      <c r="AW292" s="20">
        <v>0</v>
      </c>
      <c r="AX292" s="21">
        <v>0</v>
      </c>
      <c r="AY292" s="20">
        <v>0</v>
      </c>
      <c r="AZ292" s="20">
        <v>210.27860000000001</v>
      </c>
      <c r="BA292" s="20">
        <v>0</v>
      </c>
      <c r="BB292" s="21">
        <v>210.27860000000001</v>
      </c>
      <c r="BC292" s="20">
        <v>34.441499999999998</v>
      </c>
      <c r="BD292" s="20">
        <v>167.01589999999999</v>
      </c>
      <c r="BE292" s="20">
        <v>460.32350000000002</v>
      </c>
      <c r="BF292" s="21">
        <v>627.33940000000007</v>
      </c>
      <c r="BG292" s="20">
        <v>63.962800000000001</v>
      </c>
      <c r="BH292" s="20">
        <v>310.17250000000001</v>
      </c>
      <c r="BI292" s="20">
        <v>854.88710000000003</v>
      </c>
      <c r="BJ292" s="21">
        <v>1165.0596</v>
      </c>
      <c r="BK292" s="20">
        <v>98.404300000000006</v>
      </c>
      <c r="BL292" s="20">
        <v>477.1884</v>
      </c>
      <c r="BM292" s="20">
        <v>1315.2106000000001</v>
      </c>
      <c r="BN292" s="21">
        <v>1792.3990000000001</v>
      </c>
      <c r="BO292" s="20">
        <v>83.688100000000006</v>
      </c>
      <c r="BP292" s="20">
        <v>414.37560000000002</v>
      </c>
      <c r="BQ292" s="20">
        <v>1118.5215000000001</v>
      </c>
      <c r="BR292" s="21">
        <v>1532.8971000000001</v>
      </c>
      <c r="BS292" s="20">
        <v>0</v>
      </c>
      <c r="BT292" s="20">
        <v>0</v>
      </c>
      <c r="BU292" s="20">
        <v>0</v>
      </c>
      <c r="BV292" s="21">
        <v>0</v>
      </c>
      <c r="BW292" s="20">
        <f>VLOOKUP(A:A,[1]AssistancePivot!$1:$1048576,32,FALSE)</f>
        <v>0</v>
      </c>
      <c r="BX292" s="20">
        <f>VLOOKUP(A:A,[1]AssistancePivot!$1:$1048576,33,FALSE)</f>
        <v>0</v>
      </c>
      <c r="BY292" s="20">
        <f>VLOOKUP(A:A,[1]AssistancePivot!$1:$1048576,34,FALSE)</f>
        <v>0</v>
      </c>
      <c r="BZ292" s="20">
        <f>Table2[[#This Row],[Energy Tax Savings Through FY18]]+Table2[[#This Row],[Energy Tax Savings FY19 and After]]</f>
        <v>0</v>
      </c>
      <c r="CA292" s="20">
        <v>15.7262</v>
      </c>
      <c r="CB292" s="20">
        <v>25.178799999999999</v>
      </c>
      <c r="CC292" s="20">
        <v>145.0026</v>
      </c>
      <c r="CD292" s="21">
        <v>170.1814</v>
      </c>
      <c r="CE292" s="20">
        <v>96.085899999999995</v>
      </c>
      <c r="CF292" s="20">
        <v>486.59379999999999</v>
      </c>
      <c r="CG292" s="20">
        <v>1284.2217000000001</v>
      </c>
      <c r="CH292" s="21">
        <v>1770.8155000000002</v>
      </c>
      <c r="CI292" s="20">
        <v>164.0478</v>
      </c>
      <c r="CJ292" s="20">
        <v>875.79060000000004</v>
      </c>
      <c r="CK292" s="20">
        <v>2257.7406000000001</v>
      </c>
      <c r="CL292" s="21">
        <v>3133.5312000000004</v>
      </c>
      <c r="CM292" s="20">
        <v>15.7262</v>
      </c>
      <c r="CN292" s="20">
        <v>235.45740000000001</v>
      </c>
      <c r="CO292" s="20">
        <v>145.0026</v>
      </c>
      <c r="CP292" s="21">
        <v>380.46000000000004</v>
      </c>
      <c r="CQ292" s="20">
        <v>0</v>
      </c>
      <c r="CR292" s="20">
        <v>0</v>
      </c>
      <c r="CS292" s="20">
        <v>0</v>
      </c>
      <c r="CT292" s="21">
        <v>0</v>
      </c>
      <c r="CU292" s="20">
        <v>0</v>
      </c>
      <c r="CV292" s="20">
        <v>0</v>
      </c>
      <c r="CW292" s="20">
        <v>0</v>
      </c>
      <c r="CX292" s="21">
        <v>0</v>
      </c>
      <c r="CY292" s="20">
        <v>15.7262</v>
      </c>
      <c r="CZ292" s="20">
        <v>235.45740000000001</v>
      </c>
      <c r="DA292" s="20">
        <v>145.0026</v>
      </c>
      <c r="DB292" s="21">
        <v>380.46000000000004</v>
      </c>
      <c r="DC292" s="20">
        <v>83.688100000000006</v>
      </c>
      <c r="DD292" s="20">
        <v>624.65419999999995</v>
      </c>
      <c r="DE292" s="20">
        <v>1118.5215000000001</v>
      </c>
      <c r="DF292" s="21">
        <v>1743.1757</v>
      </c>
      <c r="DG292" s="20">
        <v>194.49019999999999</v>
      </c>
      <c r="DH292" s="20">
        <v>963.78219999999999</v>
      </c>
      <c r="DI292" s="20">
        <v>2599.4322999999999</v>
      </c>
      <c r="DJ292" s="21">
        <v>3563.2145</v>
      </c>
      <c r="DK292" s="20">
        <v>278.17829999999998</v>
      </c>
      <c r="DL292" s="20">
        <v>1588.4364</v>
      </c>
      <c r="DM292" s="20">
        <v>3717.9537999999998</v>
      </c>
      <c r="DN292" s="20">
        <v>5306.3901999999998</v>
      </c>
      <c r="DO292" s="20">
        <v>262.45209999999997</v>
      </c>
      <c r="DP292" s="20">
        <v>1352.979</v>
      </c>
      <c r="DQ292" s="20">
        <v>3572.9512</v>
      </c>
      <c r="DR292" s="22">
        <v>4925.9301999999998</v>
      </c>
      <c r="DS292" s="22">
        <v>0</v>
      </c>
      <c r="DT292" s="22">
        <v>0</v>
      </c>
      <c r="DU292" s="22">
        <v>0</v>
      </c>
      <c r="DV292" s="22">
        <v>0</v>
      </c>
      <c r="DW292" s="52">
        <v>0</v>
      </c>
      <c r="DX292" s="52">
        <v>0</v>
      </c>
      <c r="DY292" s="52">
        <v>0</v>
      </c>
      <c r="DZ292" s="52">
        <v>51</v>
      </c>
      <c r="EA292" s="52">
        <v>0</v>
      </c>
      <c r="EB292" s="52">
        <v>0</v>
      </c>
      <c r="EC292" s="52">
        <v>0</v>
      </c>
      <c r="ED292" s="52">
        <v>51</v>
      </c>
      <c r="EE292" s="52">
        <v>0</v>
      </c>
      <c r="EF292" s="52">
        <v>0</v>
      </c>
      <c r="EG292" s="52">
        <v>0</v>
      </c>
      <c r="EH292" s="52">
        <v>100</v>
      </c>
      <c r="EI292" s="52">
        <v>51</v>
      </c>
      <c r="EJ292" s="52">
        <v>51</v>
      </c>
      <c r="EK292" s="52">
        <v>100</v>
      </c>
    </row>
    <row r="293" spans="1:141" s="23" customFormat="1" x14ac:dyDescent="0.2">
      <c r="A293" s="31">
        <v>93874</v>
      </c>
      <c r="B293" s="13" t="s">
        <v>431</v>
      </c>
      <c r="C293" s="14" t="s">
        <v>915</v>
      </c>
      <c r="D293" s="14" t="s">
        <v>1112</v>
      </c>
      <c r="E293" s="34">
        <v>1</v>
      </c>
      <c r="F293" s="36">
        <v>477</v>
      </c>
      <c r="G293" s="16">
        <v>11</v>
      </c>
      <c r="H293" s="41">
        <v>30912</v>
      </c>
      <c r="I293" s="41">
        <v>170000</v>
      </c>
      <c r="J293" s="59" t="s">
        <v>2570</v>
      </c>
      <c r="K293" s="17" t="s">
        <v>2108</v>
      </c>
      <c r="L293" s="47" t="s">
        <v>2206</v>
      </c>
      <c r="M293" s="47" t="s">
        <v>2207</v>
      </c>
      <c r="N293" s="18">
        <v>5000000</v>
      </c>
      <c r="O293" s="13">
        <f>VLOOKUP(A:A,[1]ProjectInfoPivot!$1:$1048576,51,FALSE)</f>
        <v>0</v>
      </c>
      <c r="P293" s="54">
        <v>0</v>
      </c>
      <c r="Q293" s="54">
        <v>0</v>
      </c>
      <c r="R293" s="54">
        <v>196</v>
      </c>
      <c r="S293" s="54">
        <v>0</v>
      </c>
      <c r="T293" s="54">
        <v>4</v>
      </c>
      <c r="U293" s="54">
        <v>200</v>
      </c>
      <c r="V293" s="54">
        <v>200</v>
      </c>
      <c r="W293" s="54">
        <v>75</v>
      </c>
      <c r="X293" s="54">
        <v>0</v>
      </c>
      <c r="Y293" s="54">
        <v>0</v>
      </c>
      <c r="Z293" s="54">
        <v>0</v>
      </c>
      <c r="AA293" s="54">
        <v>0</v>
      </c>
      <c r="AB293" s="54">
        <v>0</v>
      </c>
      <c r="AC293" s="54">
        <v>0</v>
      </c>
      <c r="AD293" s="54">
        <v>0</v>
      </c>
      <c r="AE293" s="54">
        <v>0</v>
      </c>
      <c r="AF293" s="54">
        <v>60</v>
      </c>
      <c r="AG293" s="54" t="s">
        <v>2480</v>
      </c>
      <c r="AH293" s="54" t="s">
        <v>2481</v>
      </c>
      <c r="AI293" s="20">
        <v>0</v>
      </c>
      <c r="AJ293" s="20">
        <v>0</v>
      </c>
      <c r="AK293" s="20">
        <v>0</v>
      </c>
      <c r="AL293" s="20">
        <v>0</v>
      </c>
      <c r="AM293" s="20">
        <v>0</v>
      </c>
      <c r="AN293" s="20">
        <v>0</v>
      </c>
      <c r="AO293" s="20">
        <v>0</v>
      </c>
      <c r="AP293" s="21">
        <v>0</v>
      </c>
      <c r="AQ293" s="20">
        <v>0</v>
      </c>
      <c r="AR293" s="20">
        <v>0</v>
      </c>
      <c r="AS293" s="20">
        <v>0</v>
      </c>
      <c r="AT293" s="21">
        <v>0</v>
      </c>
      <c r="AU293" s="20">
        <v>0</v>
      </c>
      <c r="AV293" s="20">
        <v>0</v>
      </c>
      <c r="AW293" s="20">
        <v>0</v>
      </c>
      <c r="AX293" s="21">
        <v>0</v>
      </c>
      <c r="AY293" s="20">
        <v>0</v>
      </c>
      <c r="AZ293" s="20">
        <v>0</v>
      </c>
      <c r="BA293" s="20">
        <v>0</v>
      </c>
      <c r="BB293" s="21">
        <v>0</v>
      </c>
      <c r="BC293" s="20">
        <v>255.6019</v>
      </c>
      <c r="BD293" s="20">
        <v>657.923</v>
      </c>
      <c r="BE293" s="20">
        <v>601.6671</v>
      </c>
      <c r="BF293" s="21">
        <v>1259.5900999999999</v>
      </c>
      <c r="BG293" s="20">
        <v>474.68920000000003</v>
      </c>
      <c r="BH293" s="20">
        <v>1221.8571999999999</v>
      </c>
      <c r="BI293" s="20">
        <v>1117.3814</v>
      </c>
      <c r="BJ293" s="21">
        <v>2339.2385999999997</v>
      </c>
      <c r="BK293" s="20">
        <v>730.29110000000003</v>
      </c>
      <c r="BL293" s="20">
        <v>1879.7801999999999</v>
      </c>
      <c r="BM293" s="20">
        <v>1719.0485000000001</v>
      </c>
      <c r="BN293" s="21">
        <v>3598.8287</v>
      </c>
      <c r="BO293" s="20">
        <v>621.07730000000004</v>
      </c>
      <c r="BP293" s="20">
        <v>1630.5731000000001</v>
      </c>
      <c r="BQ293" s="20">
        <v>1143.3571999999999</v>
      </c>
      <c r="BR293" s="21">
        <v>2773.9303</v>
      </c>
      <c r="BS293" s="20">
        <v>0</v>
      </c>
      <c r="BT293" s="20">
        <v>0</v>
      </c>
      <c r="BU293" s="20">
        <v>0</v>
      </c>
      <c r="BV293" s="21">
        <v>0</v>
      </c>
      <c r="BW293" s="20">
        <f>VLOOKUP(A:A,[1]AssistancePivot!$1:$1048576,32,FALSE)</f>
        <v>0</v>
      </c>
      <c r="BX293" s="20">
        <f>VLOOKUP(A:A,[1]AssistancePivot!$1:$1048576,33,FALSE)</f>
        <v>0</v>
      </c>
      <c r="BY293" s="20">
        <f>VLOOKUP(A:A,[1]AssistancePivot!$1:$1048576,34,FALSE)</f>
        <v>0</v>
      </c>
      <c r="BZ293" s="20">
        <f>Table2[[#This Row],[Energy Tax Savings Through FY18]]+Table2[[#This Row],[Energy Tax Savings FY19 and After]]</f>
        <v>0</v>
      </c>
      <c r="CA293" s="20">
        <v>0</v>
      </c>
      <c r="CB293" s="20">
        <v>0</v>
      </c>
      <c r="CC293" s="20">
        <v>0</v>
      </c>
      <c r="CD293" s="21">
        <v>0</v>
      </c>
      <c r="CE293" s="20">
        <v>713.08579999999995</v>
      </c>
      <c r="CF293" s="20">
        <v>1902.6504</v>
      </c>
      <c r="CG293" s="20">
        <v>2435.5659999999998</v>
      </c>
      <c r="CH293" s="21">
        <v>4338.2163999999993</v>
      </c>
      <c r="CI293" s="20">
        <v>1334.1631</v>
      </c>
      <c r="CJ293" s="20">
        <v>3533.2235000000001</v>
      </c>
      <c r="CK293" s="20">
        <v>3578.9232000000002</v>
      </c>
      <c r="CL293" s="21">
        <v>7112.1467000000002</v>
      </c>
      <c r="CM293" s="20">
        <v>0</v>
      </c>
      <c r="CN293" s="20">
        <v>0</v>
      </c>
      <c r="CO293" s="20">
        <v>0</v>
      </c>
      <c r="CP293" s="21">
        <v>0</v>
      </c>
      <c r="CQ293" s="20">
        <v>0</v>
      </c>
      <c r="CR293" s="20">
        <v>0</v>
      </c>
      <c r="CS293" s="20">
        <v>0</v>
      </c>
      <c r="CT293" s="21">
        <v>0</v>
      </c>
      <c r="CU293" s="20">
        <v>0</v>
      </c>
      <c r="CV293" s="20">
        <v>0</v>
      </c>
      <c r="CW293" s="20">
        <v>0</v>
      </c>
      <c r="CX293" s="21">
        <v>0</v>
      </c>
      <c r="CY293" s="20">
        <v>0</v>
      </c>
      <c r="CZ293" s="20">
        <v>0</v>
      </c>
      <c r="DA293" s="20">
        <v>0</v>
      </c>
      <c r="DB293" s="21">
        <v>0</v>
      </c>
      <c r="DC293" s="20">
        <v>621.07730000000004</v>
      </c>
      <c r="DD293" s="20">
        <v>1630.5731000000001</v>
      </c>
      <c r="DE293" s="20">
        <v>1143.3571999999999</v>
      </c>
      <c r="DF293" s="21">
        <v>2773.9303</v>
      </c>
      <c r="DG293" s="20">
        <v>1443.3769</v>
      </c>
      <c r="DH293" s="20">
        <v>3782.4306000000001</v>
      </c>
      <c r="DI293" s="20">
        <v>4154.6144999999997</v>
      </c>
      <c r="DJ293" s="21">
        <v>7937.0450999999994</v>
      </c>
      <c r="DK293" s="20">
        <v>2064.4542000000001</v>
      </c>
      <c r="DL293" s="20">
        <v>5413.0037000000002</v>
      </c>
      <c r="DM293" s="20">
        <v>5297.9717000000001</v>
      </c>
      <c r="DN293" s="20">
        <v>10710.975399999999</v>
      </c>
      <c r="DO293" s="20">
        <v>2064.4542000000001</v>
      </c>
      <c r="DP293" s="20">
        <v>5413.0037000000002</v>
      </c>
      <c r="DQ293" s="20">
        <v>5297.9717000000001</v>
      </c>
      <c r="DR293" s="22">
        <v>10710.975399999999</v>
      </c>
      <c r="DS293" s="22">
        <v>0</v>
      </c>
      <c r="DT293" s="22">
        <v>0</v>
      </c>
      <c r="DU293" s="22">
        <v>0</v>
      </c>
      <c r="DV293" s="22">
        <v>0</v>
      </c>
      <c r="DW293" s="52">
        <v>0</v>
      </c>
      <c r="DX293" s="52">
        <v>0</v>
      </c>
      <c r="DY293" s="52">
        <v>0</v>
      </c>
      <c r="DZ293" s="52">
        <v>275</v>
      </c>
      <c r="EA293" s="52">
        <v>0</v>
      </c>
      <c r="EB293" s="52">
        <v>0</v>
      </c>
      <c r="EC293" s="52">
        <v>0</v>
      </c>
      <c r="ED293" s="52">
        <v>275</v>
      </c>
      <c r="EE293" s="52">
        <v>0</v>
      </c>
      <c r="EF293" s="52">
        <v>0</v>
      </c>
      <c r="EG293" s="52">
        <v>0</v>
      </c>
      <c r="EH293" s="52">
        <v>100</v>
      </c>
      <c r="EI293" s="52">
        <v>275</v>
      </c>
      <c r="EJ293" s="52">
        <v>275</v>
      </c>
      <c r="EK293" s="52">
        <v>100</v>
      </c>
    </row>
    <row r="294" spans="1:141" s="23" customFormat="1" x14ac:dyDescent="0.2">
      <c r="A294" s="31">
        <v>93875</v>
      </c>
      <c r="B294" s="13" t="s">
        <v>432</v>
      </c>
      <c r="C294" s="14" t="s">
        <v>916</v>
      </c>
      <c r="D294" s="14" t="s">
        <v>1110</v>
      </c>
      <c r="E294" s="34">
        <v>22</v>
      </c>
      <c r="F294" s="36">
        <v>774</v>
      </c>
      <c r="G294" s="16">
        <v>10</v>
      </c>
      <c r="H294" s="41">
        <v>30003</v>
      </c>
      <c r="I294" s="41">
        <v>37250</v>
      </c>
      <c r="J294" s="59" t="s">
        <v>2630</v>
      </c>
      <c r="K294" s="17" t="s">
        <v>1837</v>
      </c>
      <c r="L294" s="47" t="s">
        <v>2208</v>
      </c>
      <c r="M294" s="47" t="s">
        <v>2175</v>
      </c>
      <c r="N294" s="18">
        <v>1195565</v>
      </c>
      <c r="O294" s="13" t="str">
        <f>VLOOKUP(A:A,[1]ProjectInfoPivot!$1:$1048576,51,FALSE)</f>
        <v>Payment In Lieu Of Taxes, Sales Tax</v>
      </c>
      <c r="P294" s="54">
        <v>1</v>
      </c>
      <c r="Q294" s="54">
        <v>0</v>
      </c>
      <c r="R294" s="54">
        <v>46</v>
      </c>
      <c r="S294" s="54">
        <v>16</v>
      </c>
      <c r="T294" s="54">
        <v>0</v>
      </c>
      <c r="U294" s="54">
        <v>63</v>
      </c>
      <c r="V294" s="54">
        <v>62</v>
      </c>
      <c r="W294" s="54">
        <v>0</v>
      </c>
      <c r="X294" s="54">
        <v>0</v>
      </c>
      <c r="Y294" s="54">
        <v>0</v>
      </c>
      <c r="Z294" s="54">
        <v>5</v>
      </c>
      <c r="AA294" s="54">
        <v>0</v>
      </c>
      <c r="AB294" s="54">
        <v>0</v>
      </c>
      <c r="AC294" s="54">
        <v>0</v>
      </c>
      <c r="AD294" s="54">
        <v>0</v>
      </c>
      <c r="AE294" s="54">
        <v>0</v>
      </c>
      <c r="AF294" s="54">
        <v>38</v>
      </c>
      <c r="AG294" s="54" t="s">
        <v>2480</v>
      </c>
      <c r="AH294" s="54" t="s">
        <v>2481</v>
      </c>
      <c r="AI294" s="20">
        <v>48.147799999999997</v>
      </c>
      <c r="AJ294" s="20">
        <v>249.69049999999999</v>
      </c>
      <c r="AK294" s="20">
        <v>546.18039999999996</v>
      </c>
      <c r="AL294" s="20">
        <v>795.87089999999989</v>
      </c>
      <c r="AM294" s="20">
        <v>102.3605</v>
      </c>
      <c r="AN294" s="20">
        <v>427.37580000000003</v>
      </c>
      <c r="AO294" s="20">
        <v>1161.1564000000001</v>
      </c>
      <c r="AP294" s="21">
        <v>1588.5322000000001</v>
      </c>
      <c r="AQ294" s="20">
        <v>0</v>
      </c>
      <c r="AR294" s="20">
        <v>0</v>
      </c>
      <c r="AS294" s="20">
        <v>0</v>
      </c>
      <c r="AT294" s="21">
        <v>0</v>
      </c>
      <c r="AU294" s="20">
        <v>82.363900000000001</v>
      </c>
      <c r="AV294" s="20">
        <v>269.54320000000001</v>
      </c>
      <c r="AW294" s="20">
        <v>934.3193</v>
      </c>
      <c r="AX294" s="21">
        <v>1203.8625</v>
      </c>
      <c r="AY294" s="20">
        <v>0</v>
      </c>
      <c r="AZ294" s="20">
        <v>0</v>
      </c>
      <c r="BA294" s="20">
        <v>0</v>
      </c>
      <c r="BB294" s="21">
        <v>0</v>
      </c>
      <c r="BC294" s="20">
        <v>80.478200000000001</v>
      </c>
      <c r="BD294" s="20">
        <v>304.08510000000001</v>
      </c>
      <c r="BE294" s="20">
        <v>912.92930000000001</v>
      </c>
      <c r="BF294" s="21">
        <v>1217.0144</v>
      </c>
      <c r="BG294" s="20">
        <v>149.45949999999999</v>
      </c>
      <c r="BH294" s="20">
        <v>564.72969999999998</v>
      </c>
      <c r="BI294" s="20">
        <v>1695.4399000000001</v>
      </c>
      <c r="BJ294" s="21">
        <v>2260.1696000000002</v>
      </c>
      <c r="BK294" s="20">
        <v>298.08210000000003</v>
      </c>
      <c r="BL294" s="20">
        <v>1276.3379</v>
      </c>
      <c r="BM294" s="20">
        <v>3381.3867</v>
      </c>
      <c r="BN294" s="21">
        <v>4657.7245999999996</v>
      </c>
      <c r="BO294" s="20">
        <v>658.79740000000004</v>
      </c>
      <c r="BP294" s="20">
        <v>2584.7062000000001</v>
      </c>
      <c r="BQ294" s="20">
        <v>7473.2695000000003</v>
      </c>
      <c r="BR294" s="21">
        <v>10057.975700000001</v>
      </c>
      <c r="BS294" s="20">
        <v>0</v>
      </c>
      <c r="BT294" s="20">
        <v>0</v>
      </c>
      <c r="BU294" s="20">
        <v>0</v>
      </c>
      <c r="BV294" s="21">
        <v>0</v>
      </c>
      <c r="BW294" s="20">
        <f>VLOOKUP(A:A,[1]AssistancePivot!$1:$1048576,32,FALSE)</f>
        <v>0</v>
      </c>
      <c r="BX294" s="20">
        <f>VLOOKUP(A:A,[1]AssistancePivot!$1:$1048576,33,FALSE)</f>
        <v>0</v>
      </c>
      <c r="BY294" s="20">
        <f>VLOOKUP(A:A,[1]AssistancePivot!$1:$1048576,34,FALSE)</f>
        <v>0</v>
      </c>
      <c r="BZ294" s="20">
        <f>Table2[[#This Row],[Energy Tax Savings Through FY18]]+Table2[[#This Row],[Energy Tax Savings FY19 and After]]</f>
        <v>0</v>
      </c>
      <c r="CA294" s="20">
        <v>0</v>
      </c>
      <c r="CB294" s="20">
        <v>0</v>
      </c>
      <c r="CC294" s="20">
        <v>0</v>
      </c>
      <c r="CD294" s="21">
        <v>0</v>
      </c>
      <c r="CE294" s="20">
        <v>251.25630000000001</v>
      </c>
      <c r="CF294" s="20">
        <v>981.54290000000003</v>
      </c>
      <c r="CG294" s="20">
        <v>2850.203</v>
      </c>
      <c r="CH294" s="21">
        <v>3831.7458999999999</v>
      </c>
      <c r="CI294" s="20">
        <v>910.05370000000005</v>
      </c>
      <c r="CJ294" s="20">
        <v>3566.2491</v>
      </c>
      <c r="CK294" s="20">
        <v>10323.4725</v>
      </c>
      <c r="CL294" s="21">
        <v>13889.721600000001</v>
      </c>
      <c r="CM294" s="20">
        <v>82.363900000000001</v>
      </c>
      <c r="CN294" s="20">
        <v>269.54320000000001</v>
      </c>
      <c r="CO294" s="20">
        <v>934.3193</v>
      </c>
      <c r="CP294" s="21">
        <v>1203.8625</v>
      </c>
      <c r="CQ294" s="20">
        <v>0</v>
      </c>
      <c r="CR294" s="20">
        <v>0</v>
      </c>
      <c r="CS294" s="20">
        <v>0</v>
      </c>
      <c r="CT294" s="21">
        <v>0</v>
      </c>
      <c r="CU294" s="20">
        <v>0</v>
      </c>
      <c r="CV294" s="20">
        <v>0</v>
      </c>
      <c r="CW294" s="20">
        <v>0</v>
      </c>
      <c r="CX294" s="21">
        <v>0</v>
      </c>
      <c r="CY294" s="20">
        <v>82.363900000000001</v>
      </c>
      <c r="CZ294" s="20">
        <v>269.54320000000001</v>
      </c>
      <c r="DA294" s="20">
        <v>934.3193</v>
      </c>
      <c r="DB294" s="21">
        <v>1203.8625</v>
      </c>
      <c r="DC294" s="20">
        <v>809.3057</v>
      </c>
      <c r="DD294" s="20">
        <v>3261.7725</v>
      </c>
      <c r="DE294" s="20">
        <v>9180.6062999999995</v>
      </c>
      <c r="DF294" s="21">
        <v>12442.378799999999</v>
      </c>
      <c r="DG294" s="20">
        <v>481.19400000000002</v>
      </c>
      <c r="DH294" s="20">
        <v>1850.3577</v>
      </c>
      <c r="DI294" s="20">
        <v>5458.5721999999996</v>
      </c>
      <c r="DJ294" s="21">
        <v>7308.9298999999992</v>
      </c>
      <c r="DK294" s="20">
        <v>1290.4997000000001</v>
      </c>
      <c r="DL294" s="20">
        <v>5112.1301999999996</v>
      </c>
      <c r="DM294" s="20">
        <v>14639.1785</v>
      </c>
      <c r="DN294" s="20">
        <v>19751.308700000001</v>
      </c>
      <c r="DO294" s="20">
        <v>1208.1358</v>
      </c>
      <c r="DP294" s="20">
        <v>4842.5870000000004</v>
      </c>
      <c r="DQ294" s="20">
        <v>13704.859200000001</v>
      </c>
      <c r="DR294" s="22">
        <v>18547.446200000002</v>
      </c>
      <c r="DS294" s="22">
        <v>0</v>
      </c>
      <c r="DT294" s="22">
        <v>0</v>
      </c>
      <c r="DU294" s="22">
        <v>0</v>
      </c>
      <c r="DV294" s="22">
        <v>0</v>
      </c>
      <c r="DW294" s="52">
        <v>63</v>
      </c>
      <c r="DX294" s="52">
        <v>0</v>
      </c>
      <c r="DY294" s="52">
        <v>0</v>
      </c>
      <c r="DZ294" s="52">
        <v>0</v>
      </c>
      <c r="EA294" s="52">
        <v>63</v>
      </c>
      <c r="EB294" s="52">
        <v>0</v>
      </c>
      <c r="EC294" s="52">
        <v>0</v>
      </c>
      <c r="ED294" s="52">
        <v>0</v>
      </c>
      <c r="EE294" s="52">
        <v>100</v>
      </c>
      <c r="EF294" s="52">
        <v>0</v>
      </c>
      <c r="EG294" s="52">
        <v>0</v>
      </c>
      <c r="EH294" s="52">
        <v>0</v>
      </c>
      <c r="EI294" s="52">
        <v>63</v>
      </c>
      <c r="EJ294" s="52">
        <v>63</v>
      </c>
      <c r="EK294" s="52">
        <v>100</v>
      </c>
    </row>
    <row r="295" spans="1:141" s="23" customFormat="1" x14ac:dyDescent="0.2">
      <c r="A295" s="31">
        <v>93876</v>
      </c>
      <c r="B295" s="13" t="s">
        <v>433</v>
      </c>
      <c r="C295" s="14" t="s">
        <v>917</v>
      </c>
      <c r="D295" s="14" t="s">
        <v>1112</v>
      </c>
      <c r="E295" s="34">
        <v>1</v>
      </c>
      <c r="F295" s="36">
        <v>5</v>
      </c>
      <c r="G295" s="16">
        <v>1001</v>
      </c>
      <c r="H295" s="41">
        <v>10072</v>
      </c>
      <c r="I295" s="41">
        <v>56031</v>
      </c>
      <c r="J295" s="59" t="s">
        <v>2631</v>
      </c>
      <c r="K295" s="17" t="s">
        <v>2123</v>
      </c>
      <c r="L295" s="47" t="s">
        <v>2209</v>
      </c>
      <c r="M295" s="47" t="s">
        <v>1948</v>
      </c>
      <c r="N295" s="18">
        <v>2600000</v>
      </c>
      <c r="O295" s="13" t="str">
        <f>VLOOKUP(A:A,[1]ProjectInfoPivot!$1:$1048576,51,FALSE)</f>
        <v>Tax Exempt Bonds, Mortgage Recording Tax</v>
      </c>
      <c r="P295" s="54">
        <v>46</v>
      </c>
      <c r="Q295" s="54">
        <v>0</v>
      </c>
      <c r="R295" s="54">
        <v>152</v>
      </c>
      <c r="S295" s="54">
        <v>0</v>
      </c>
      <c r="T295" s="54">
        <v>0</v>
      </c>
      <c r="U295" s="54">
        <v>198</v>
      </c>
      <c r="V295" s="54">
        <v>175</v>
      </c>
      <c r="W295" s="54">
        <v>0</v>
      </c>
      <c r="X295" s="54">
        <v>0</v>
      </c>
      <c r="Y295" s="54">
        <v>0</v>
      </c>
      <c r="Z295" s="54">
        <v>16</v>
      </c>
      <c r="AA295" s="54">
        <v>0</v>
      </c>
      <c r="AB295" s="54">
        <v>0</v>
      </c>
      <c r="AC295" s="54">
        <v>0</v>
      </c>
      <c r="AD295" s="54">
        <v>0</v>
      </c>
      <c r="AE295" s="54">
        <v>0</v>
      </c>
      <c r="AF295" s="54">
        <v>84</v>
      </c>
      <c r="AG295" s="54" t="s">
        <v>2480</v>
      </c>
      <c r="AH295" s="54" t="s">
        <v>2481</v>
      </c>
      <c r="AI295" s="20">
        <v>0</v>
      </c>
      <c r="AJ295" s="20">
        <v>0</v>
      </c>
      <c r="AK295" s="20">
        <v>0</v>
      </c>
      <c r="AL295" s="20">
        <v>0</v>
      </c>
      <c r="AM295" s="20">
        <v>0</v>
      </c>
      <c r="AN295" s="20">
        <v>0</v>
      </c>
      <c r="AO295" s="20">
        <v>0</v>
      </c>
      <c r="AP295" s="21">
        <v>0</v>
      </c>
      <c r="AQ295" s="20">
        <v>0</v>
      </c>
      <c r="AR295" s="20">
        <v>109.05889999999999</v>
      </c>
      <c r="AS295" s="20">
        <v>0</v>
      </c>
      <c r="AT295" s="21">
        <v>109.05889999999999</v>
      </c>
      <c r="AU295" s="20">
        <v>0</v>
      </c>
      <c r="AV295" s="20">
        <v>0</v>
      </c>
      <c r="AW295" s="20">
        <v>0</v>
      </c>
      <c r="AX295" s="21">
        <v>0</v>
      </c>
      <c r="AY295" s="20">
        <v>0</v>
      </c>
      <c r="AZ295" s="20">
        <v>109.05889999999999</v>
      </c>
      <c r="BA295" s="20">
        <v>0</v>
      </c>
      <c r="BB295" s="21">
        <v>109.05889999999999</v>
      </c>
      <c r="BC295" s="20">
        <v>87.743600000000001</v>
      </c>
      <c r="BD295" s="20">
        <v>254.16149999999999</v>
      </c>
      <c r="BE295" s="20">
        <v>611.11670000000004</v>
      </c>
      <c r="BF295" s="21">
        <v>865.27819999999997</v>
      </c>
      <c r="BG295" s="20">
        <v>162.95249999999999</v>
      </c>
      <c r="BH295" s="20">
        <v>472.01429999999999</v>
      </c>
      <c r="BI295" s="20">
        <v>1134.9319</v>
      </c>
      <c r="BJ295" s="21">
        <v>1606.9462000000001</v>
      </c>
      <c r="BK295" s="20">
        <v>250.6961</v>
      </c>
      <c r="BL295" s="20">
        <v>726.17579999999998</v>
      </c>
      <c r="BM295" s="20">
        <v>1746.0486000000001</v>
      </c>
      <c r="BN295" s="21">
        <v>2472.2244000000001</v>
      </c>
      <c r="BO295" s="20">
        <v>208.80709999999999</v>
      </c>
      <c r="BP295" s="20">
        <v>618.56910000000005</v>
      </c>
      <c r="BQ295" s="20">
        <v>1454.2992999999999</v>
      </c>
      <c r="BR295" s="21">
        <v>2072.8683999999998</v>
      </c>
      <c r="BS295" s="20">
        <v>0</v>
      </c>
      <c r="BT295" s="20">
        <v>0</v>
      </c>
      <c r="BU295" s="20">
        <v>0</v>
      </c>
      <c r="BV295" s="21">
        <v>0</v>
      </c>
      <c r="BW295" s="20">
        <f>VLOOKUP(A:A,[1]AssistancePivot!$1:$1048576,32,FALSE)</f>
        <v>0</v>
      </c>
      <c r="BX295" s="20">
        <f>VLOOKUP(A:A,[1]AssistancePivot!$1:$1048576,33,FALSE)</f>
        <v>0</v>
      </c>
      <c r="BY295" s="20">
        <f>VLOOKUP(A:A,[1]AssistancePivot!$1:$1048576,34,FALSE)</f>
        <v>0</v>
      </c>
      <c r="BZ295" s="20">
        <f>Table2[[#This Row],[Energy Tax Savings Through FY18]]+Table2[[#This Row],[Energy Tax Savings FY19 and After]]</f>
        <v>0</v>
      </c>
      <c r="CA295" s="20">
        <v>2.0577999999999999</v>
      </c>
      <c r="CB295" s="20">
        <v>11.0076</v>
      </c>
      <c r="CC295" s="20">
        <v>11.834</v>
      </c>
      <c r="CD295" s="21">
        <v>22.8416</v>
      </c>
      <c r="CE295" s="20">
        <v>244.78980000000001</v>
      </c>
      <c r="CF295" s="20">
        <v>736.04190000000006</v>
      </c>
      <c r="CG295" s="20">
        <v>1704.9115999999999</v>
      </c>
      <c r="CH295" s="21">
        <v>2440.9535000000001</v>
      </c>
      <c r="CI295" s="20">
        <v>451.53910000000002</v>
      </c>
      <c r="CJ295" s="20">
        <v>1343.6034</v>
      </c>
      <c r="CK295" s="20">
        <v>3147.3769000000002</v>
      </c>
      <c r="CL295" s="21">
        <v>4490.9803000000002</v>
      </c>
      <c r="CM295" s="20">
        <v>2.0577999999999999</v>
      </c>
      <c r="CN295" s="20">
        <v>120.0665</v>
      </c>
      <c r="CO295" s="20">
        <v>11.834</v>
      </c>
      <c r="CP295" s="21">
        <v>131.90049999999999</v>
      </c>
      <c r="CQ295" s="20">
        <v>0</v>
      </c>
      <c r="CR295" s="20">
        <v>0</v>
      </c>
      <c r="CS295" s="20">
        <v>0</v>
      </c>
      <c r="CT295" s="21">
        <v>0</v>
      </c>
      <c r="CU295" s="20">
        <v>0</v>
      </c>
      <c r="CV295" s="20">
        <v>0</v>
      </c>
      <c r="CW295" s="20">
        <v>0</v>
      </c>
      <c r="CX295" s="21">
        <v>0</v>
      </c>
      <c r="CY295" s="20">
        <v>2.0577999999999999</v>
      </c>
      <c r="CZ295" s="20">
        <v>120.0665</v>
      </c>
      <c r="DA295" s="20">
        <v>11.834</v>
      </c>
      <c r="DB295" s="21">
        <v>131.90049999999999</v>
      </c>
      <c r="DC295" s="20">
        <v>208.80709999999999</v>
      </c>
      <c r="DD295" s="20">
        <v>727.62800000000004</v>
      </c>
      <c r="DE295" s="20">
        <v>1454.2992999999999</v>
      </c>
      <c r="DF295" s="21">
        <v>2181.9272999999998</v>
      </c>
      <c r="DG295" s="20">
        <v>495.48590000000002</v>
      </c>
      <c r="DH295" s="20">
        <v>1462.2176999999999</v>
      </c>
      <c r="DI295" s="20">
        <v>3450.9602</v>
      </c>
      <c r="DJ295" s="21">
        <v>4913.1778999999997</v>
      </c>
      <c r="DK295" s="20">
        <v>704.29300000000001</v>
      </c>
      <c r="DL295" s="20">
        <v>2189.8456999999999</v>
      </c>
      <c r="DM295" s="20">
        <v>4905.2595000000001</v>
      </c>
      <c r="DN295" s="20">
        <v>7095.1052</v>
      </c>
      <c r="DO295" s="20">
        <v>702.23519999999996</v>
      </c>
      <c r="DP295" s="20">
        <v>2069.7791999999999</v>
      </c>
      <c r="DQ295" s="20">
        <v>4893.4255000000003</v>
      </c>
      <c r="DR295" s="22">
        <v>6963.2047000000002</v>
      </c>
      <c r="DS295" s="22">
        <v>0</v>
      </c>
      <c r="DT295" s="22">
        <v>0</v>
      </c>
      <c r="DU295" s="22">
        <v>0</v>
      </c>
      <c r="DV295" s="22">
        <v>0</v>
      </c>
      <c r="DW295" s="52">
        <v>0</v>
      </c>
      <c r="DX295" s="52">
        <v>0</v>
      </c>
      <c r="DY295" s="52">
        <v>0</v>
      </c>
      <c r="DZ295" s="52">
        <v>198</v>
      </c>
      <c r="EA295" s="52">
        <v>0</v>
      </c>
      <c r="EB295" s="52">
        <v>0</v>
      </c>
      <c r="EC295" s="52">
        <v>0</v>
      </c>
      <c r="ED295" s="52">
        <v>198</v>
      </c>
      <c r="EE295" s="52">
        <v>0</v>
      </c>
      <c r="EF295" s="52">
        <v>0</v>
      </c>
      <c r="EG295" s="52">
        <v>0</v>
      </c>
      <c r="EH295" s="52">
        <v>100</v>
      </c>
      <c r="EI295" s="52">
        <v>198</v>
      </c>
      <c r="EJ295" s="52">
        <v>198</v>
      </c>
      <c r="EK295" s="52">
        <v>100</v>
      </c>
    </row>
    <row r="296" spans="1:141" s="23" customFormat="1" x14ac:dyDescent="0.2">
      <c r="A296" s="31">
        <v>93877</v>
      </c>
      <c r="B296" s="13" t="s">
        <v>434</v>
      </c>
      <c r="C296" s="14" t="s">
        <v>918</v>
      </c>
      <c r="D296" s="14" t="s">
        <v>1111</v>
      </c>
      <c r="E296" s="34">
        <v>18</v>
      </c>
      <c r="F296" s="36">
        <v>3930</v>
      </c>
      <c r="G296" s="16">
        <v>33</v>
      </c>
      <c r="H296" s="41">
        <v>17500</v>
      </c>
      <c r="I296" s="41">
        <v>50000</v>
      </c>
      <c r="J296" s="59" t="s">
        <v>2512</v>
      </c>
      <c r="K296" s="17" t="s">
        <v>2123</v>
      </c>
      <c r="L296" s="47" t="s">
        <v>2210</v>
      </c>
      <c r="M296" s="47" t="s">
        <v>2211</v>
      </c>
      <c r="N296" s="18">
        <v>24000000</v>
      </c>
      <c r="O296" s="13" t="str">
        <f>VLOOKUP(A:A,[1]ProjectInfoPivot!$1:$1048576,51,FALSE)</f>
        <v>Mortgage Recording Tax, Tax Exempt Bonds</v>
      </c>
      <c r="P296" s="54">
        <v>0</v>
      </c>
      <c r="Q296" s="54">
        <v>0</v>
      </c>
      <c r="R296" s="54">
        <v>70</v>
      </c>
      <c r="S296" s="54">
        <v>0</v>
      </c>
      <c r="T296" s="54">
        <v>10</v>
      </c>
      <c r="U296" s="54">
        <v>80</v>
      </c>
      <c r="V296" s="54">
        <v>80</v>
      </c>
      <c r="W296" s="54">
        <v>5</v>
      </c>
      <c r="X296" s="54">
        <v>0</v>
      </c>
      <c r="Y296" s="54">
        <v>64</v>
      </c>
      <c r="Z296" s="54">
        <v>15</v>
      </c>
      <c r="AA296" s="54">
        <v>0</v>
      </c>
      <c r="AB296" s="54">
        <v>0</v>
      </c>
      <c r="AC296" s="54">
        <v>0</v>
      </c>
      <c r="AD296" s="54">
        <v>0</v>
      </c>
      <c r="AE296" s="54">
        <v>0</v>
      </c>
      <c r="AF296" s="54">
        <v>70</v>
      </c>
      <c r="AG296" s="54" t="s">
        <v>2480</v>
      </c>
      <c r="AH296" s="54" t="s">
        <v>2481</v>
      </c>
      <c r="AI296" s="20">
        <v>0</v>
      </c>
      <c r="AJ296" s="20">
        <v>0</v>
      </c>
      <c r="AK296" s="20">
        <v>0</v>
      </c>
      <c r="AL296" s="20">
        <v>0</v>
      </c>
      <c r="AM296" s="20">
        <v>0</v>
      </c>
      <c r="AN296" s="20">
        <v>0</v>
      </c>
      <c r="AO296" s="20">
        <v>0</v>
      </c>
      <c r="AP296" s="21">
        <v>0</v>
      </c>
      <c r="AQ296" s="20">
        <v>0</v>
      </c>
      <c r="AR296" s="20">
        <v>404.54399999999998</v>
      </c>
      <c r="AS296" s="20">
        <v>0</v>
      </c>
      <c r="AT296" s="21">
        <v>404.54399999999998</v>
      </c>
      <c r="AU296" s="20">
        <v>0</v>
      </c>
      <c r="AV296" s="20">
        <v>0</v>
      </c>
      <c r="AW296" s="20">
        <v>0</v>
      </c>
      <c r="AX296" s="21">
        <v>0</v>
      </c>
      <c r="AY296" s="20">
        <v>0</v>
      </c>
      <c r="AZ296" s="20">
        <v>404.54399999999998</v>
      </c>
      <c r="BA296" s="20">
        <v>0</v>
      </c>
      <c r="BB296" s="21">
        <v>404.54399999999998</v>
      </c>
      <c r="BC296" s="20">
        <v>62.962200000000003</v>
      </c>
      <c r="BD296" s="20">
        <v>341.96460000000002</v>
      </c>
      <c r="BE296" s="20">
        <v>770.72460000000001</v>
      </c>
      <c r="BF296" s="21">
        <v>1112.6892</v>
      </c>
      <c r="BG296" s="20">
        <v>116.9299</v>
      </c>
      <c r="BH296" s="20">
        <v>635.07730000000004</v>
      </c>
      <c r="BI296" s="20">
        <v>1431.3474000000001</v>
      </c>
      <c r="BJ296" s="21">
        <v>2066.4247</v>
      </c>
      <c r="BK296" s="20">
        <v>179.8921</v>
      </c>
      <c r="BL296" s="20">
        <v>977.04190000000006</v>
      </c>
      <c r="BM296" s="20">
        <v>2202.0720000000001</v>
      </c>
      <c r="BN296" s="21">
        <v>3179.1139000000003</v>
      </c>
      <c r="BO296" s="20">
        <v>166.65280000000001</v>
      </c>
      <c r="BP296" s="20">
        <v>938.57899999999995</v>
      </c>
      <c r="BQ296" s="20">
        <v>1949.4677999999999</v>
      </c>
      <c r="BR296" s="21">
        <v>2888.0468000000001</v>
      </c>
      <c r="BS296" s="20">
        <v>0</v>
      </c>
      <c r="BT296" s="20">
        <v>0</v>
      </c>
      <c r="BU296" s="20">
        <v>0</v>
      </c>
      <c r="BV296" s="21">
        <v>0</v>
      </c>
      <c r="BW296" s="20">
        <f>VLOOKUP(A:A,[1]AssistancePivot!$1:$1048576,32,FALSE)</f>
        <v>0</v>
      </c>
      <c r="BX296" s="20">
        <f>VLOOKUP(A:A,[1]AssistancePivot!$1:$1048576,33,FALSE)</f>
        <v>0</v>
      </c>
      <c r="BY296" s="20">
        <f>VLOOKUP(A:A,[1]AssistancePivot!$1:$1048576,34,FALSE)</f>
        <v>0</v>
      </c>
      <c r="BZ296" s="20">
        <f>Table2[[#This Row],[Energy Tax Savings Through FY18]]+Table2[[#This Row],[Energy Tax Savings FY19 and After]]</f>
        <v>0</v>
      </c>
      <c r="CA296" s="20">
        <v>21.450500000000002</v>
      </c>
      <c r="CB296" s="20">
        <v>103.18770000000001</v>
      </c>
      <c r="CC296" s="20">
        <v>197.78319999999999</v>
      </c>
      <c r="CD296" s="21">
        <v>300.97090000000003</v>
      </c>
      <c r="CE296" s="20">
        <v>191.3416</v>
      </c>
      <c r="CF296" s="20">
        <v>1099.0226</v>
      </c>
      <c r="CG296" s="20">
        <v>2557.3517000000002</v>
      </c>
      <c r="CH296" s="21">
        <v>3656.3743000000004</v>
      </c>
      <c r="CI296" s="20">
        <v>336.54390000000001</v>
      </c>
      <c r="CJ296" s="20">
        <v>1934.4139</v>
      </c>
      <c r="CK296" s="20">
        <v>4309.0362999999998</v>
      </c>
      <c r="CL296" s="21">
        <v>6243.4501999999993</v>
      </c>
      <c r="CM296" s="20">
        <v>21.450500000000002</v>
      </c>
      <c r="CN296" s="20">
        <v>507.73169999999999</v>
      </c>
      <c r="CO296" s="20">
        <v>197.78319999999999</v>
      </c>
      <c r="CP296" s="21">
        <v>705.51490000000001</v>
      </c>
      <c r="CQ296" s="20">
        <v>0</v>
      </c>
      <c r="CR296" s="20">
        <v>0</v>
      </c>
      <c r="CS296" s="20">
        <v>0</v>
      </c>
      <c r="CT296" s="21">
        <v>0</v>
      </c>
      <c r="CU296" s="20">
        <v>0</v>
      </c>
      <c r="CV296" s="20">
        <v>0</v>
      </c>
      <c r="CW296" s="20">
        <v>0</v>
      </c>
      <c r="CX296" s="21">
        <v>0</v>
      </c>
      <c r="CY296" s="20">
        <v>21.450500000000002</v>
      </c>
      <c r="CZ296" s="20">
        <v>507.73169999999999</v>
      </c>
      <c r="DA296" s="20">
        <v>197.78319999999999</v>
      </c>
      <c r="DB296" s="21">
        <v>705.51490000000001</v>
      </c>
      <c r="DC296" s="20">
        <v>166.65280000000001</v>
      </c>
      <c r="DD296" s="20">
        <v>1343.123</v>
      </c>
      <c r="DE296" s="20">
        <v>1949.4677999999999</v>
      </c>
      <c r="DF296" s="21">
        <v>3292.5907999999999</v>
      </c>
      <c r="DG296" s="20">
        <v>371.2337</v>
      </c>
      <c r="DH296" s="20">
        <v>2076.0645</v>
      </c>
      <c r="DI296" s="20">
        <v>4759.4237000000003</v>
      </c>
      <c r="DJ296" s="21">
        <v>6835.4881999999998</v>
      </c>
      <c r="DK296" s="20">
        <v>537.88649999999996</v>
      </c>
      <c r="DL296" s="20">
        <v>3419.1875</v>
      </c>
      <c r="DM296" s="20">
        <v>6708.8914999999997</v>
      </c>
      <c r="DN296" s="20">
        <v>10128.079</v>
      </c>
      <c r="DO296" s="20">
        <v>516.43600000000004</v>
      </c>
      <c r="DP296" s="20">
        <v>2911.4558000000002</v>
      </c>
      <c r="DQ296" s="20">
        <v>6511.1082999999999</v>
      </c>
      <c r="DR296" s="22">
        <v>9422.5640999999996</v>
      </c>
      <c r="DS296" s="22">
        <v>0</v>
      </c>
      <c r="DT296" s="22">
        <v>0</v>
      </c>
      <c r="DU296" s="22">
        <v>0</v>
      </c>
      <c r="DV296" s="22">
        <v>0</v>
      </c>
      <c r="DW296" s="52">
        <v>0</v>
      </c>
      <c r="DX296" s="52">
        <v>0</v>
      </c>
      <c r="DY296" s="52">
        <v>0</v>
      </c>
      <c r="DZ296" s="52">
        <v>70</v>
      </c>
      <c r="EA296" s="52">
        <v>0</v>
      </c>
      <c r="EB296" s="52">
        <v>0</v>
      </c>
      <c r="EC296" s="52">
        <v>0</v>
      </c>
      <c r="ED296" s="52">
        <v>70</v>
      </c>
      <c r="EE296" s="52">
        <v>0</v>
      </c>
      <c r="EF296" s="52">
        <v>0</v>
      </c>
      <c r="EG296" s="52">
        <v>0</v>
      </c>
      <c r="EH296" s="52">
        <v>100</v>
      </c>
      <c r="EI296" s="52">
        <v>70</v>
      </c>
      <c r="EJ296" s="52">
        <v>70</v>
      </c>
      <c r="EK296" s="52">
        <v>100</v>
      </c>
    </row>
    <row r="297" spans="1:141" s="23" customFormat="1" x14ac:dyDescent="0.2">
      <c r="A297" s="31">
        <v>93878</v>
      </c>
      <c r="B297" s="13" t="s">
        <v>435</v>
      </c>
      <c r="C297" s="14" t="s">
        <v>919</v>
      </c>
      <c r="D297" s="14" t="s">
        <v>1113</v>
      </c>
      <c r="E297" s="34">
        <v>50</v>
      </c>
      <c r="F297" s="36">
        <v>4081</v>
      </c>
      <c r="G297" s="16">
        <v>1</v>
      </c>
      <c r="H297" s="41">
        <v>13196</v>
      </c>
      <c r="I297" s="41">
        <v>15244</v>
      </c>
      <c r="J297" s="59" t="s">
        <v>2526</v>
      </c>
      <c r="K297" s="17" t="s">
        <v>2123</v>
      </c>
      <c r="L297" s="47" t="s">
        <v>2212</v>
      </c>
      <c r="M297" s="47" t="s">
        <v>2213</v>
      </c>
      <c r="N297" s="18">
        <v>4840000</v>
      </c>
      <c r="O297" s="13" t="str">
        <f>VLOOKUP(A:A,[1]ProjectInfoPivot!$1:$1048576,51,FALSE)</f>
        <v>Mortgage Recording Tax, Tax Exempt Bonds</v>
      </c>
      <c r="P297" s="54">
        <v>0</v>
      </c>
      <c r="Q297" s="54">
        <v>0</v>
      </c>
      <c r="R297" s="54">
        <v>0</v>
      </c>
      <c r="S297" s="54">
        <v>0</v>
      </c>
      <c r="T297" s="54">
        <v>0</v>
      </c>
      <c r="U297" s="54">
        <v>0</v>
      </c>
      <c r="V297" s="54">
        <v>44</v>
      </c>
      <c r="W297" s="54">
        <v>0</v>
      </c>
      <c r="X297" s="54">
        <v>0</v>
      </c>
      <c r="Y297" s="54">
        <v>37</v>
      </c>
      <c r="Z297" s="54">
        <v>0</v>
      </c>
      <c r="AA297" s="54">
        <v>0</v>
      </c>
      <c r="AB297" s="54">
        <v>0</v>
      </c>
      <c r="AC297" s="54">
        <v>0</v>
      </c>
      <c r="AD297" s="54">
        <v>0</v>
      </c>
      <c r="AE297" s="54">
        <v>0</v>
      </c>
      <c r="AF297" s="54"/>
      <c r="AG297" s="54"/>
      <c r="AH297" s="54"/>
      <c r="AI297" s="20">
        <v>0</v>
      </c>
      <c r="AJ297" s="20">
        <v>0</v>
      </c>
      <c r="AK297" s="20">
        <v>0</v>
      </c>
      <c r="AL297" s="20">
        <v>0</v>
      </c>
      <c r="AM297" s="20">
        <v>0</v>
      </c>
      <c r="AN297" s="20">
        <v>0</v>
      </c>
      <c r="AO297" s="20">
        <v>0</v>
      </c>
      <c r="AP297" s="21">
        <v>0</v>
      </c>
      <c r="AQ297" s="20">
        <v>0</v>
      </c>
      <c r="AR297" s="20">
        <v>353.976</v>
      </c>
      <c r="AS297" s="20">
        <v>0</v>
      </c>
      <c r="AT297" s="21">
        <v>353.976</v>
      </c>
      <c r="AU297" s="20">
        <v>0</v>
      </c>
      <c r="AV297" s="20">
        <v>0</v>
      </c>
      <c r="AW297" s="20">
        <v>0</v>
      </c>
      <c r="AX297" s="21">
        <v>0</v>
      </c>
      <c r="AY297" s="20">
        <v>0</v>
      </c>
      <c r="AZ297" s="20">
        <v>353.976</v>
      </c>
      <c r="BA297" s="20">
        <v>0</v>
      </c>
      <c r="BB297" s="21">
        <v>353.976</v>
      </c>
      <c r="BC297" s="20">
        <v>22.061</v>
      </c>
      <c r="BD297" s="20">
        <v>91.264799999999994</v>
      </c>
      <c r="BE297" s="20">
        <v>250.25630000000001</v>
      </c>
      <c r="BF297" s="21">
        <v>341.52109999999999</v>
      </c>
      <c r="BG297" s="20">
        <v>40.970399999999998</v>
      </c>
      <c r="BH297" s="20">
        <v>169.49199999999999</v>
      </c>
      <c r="BI297" s="20">
        <v>464.76179999999999</v>
      </c>
      <c r="BJ297" s="21">
        <v>634.25379999999996</v>
      </c>
      <c r="BK297" s="20">
        <v>63.031399999999998</v>
      </c>
      <c r="BL297" s="20">
        <v>260.7568</v>
      </c>
      <c r="BM297" s="20">
        <v>715.0181</v>
      </c>
      <c r="BN297" s="21">
        <v>975.7749</v>
      </c>
      <c r="BO297" s="20">
        <v>63.227400000000003</v>
      </c>
      <c r="BP297" s="20">
        <v>269.14089999999999</v>
      </c>
      <c r="BQ297" s="20">
        <v>717.23910000000001</v>
      </c>
      <c r="BR297" s="21">
        <v>986.38</v>
      </c>
      <c r="BS297" s="20">
        <v>0</v>
      </c>
      <c r="BT297" s="20">
        <v>0</v>
      </c>
      <c r="BU297" s="20">
        <v>0</v>
      </c>
      <c r="BV297" s="21">
        <v>0</v>
      </c>
      <c r="BW297" s="20">
        <f>VLOOKUP(A:A,[1]AssistancePivot!$1:$1048576,32,FALSE)</f>
        <v>0</v>
      </c>
      <c r="BX297" s="20">
        <f>VLOOKUP(A:A,[1]AssistancePivot!$1:$1048576,33,FALSE)</f>
        <v>0</v>
      </c>
      <c r="BY297" s="20">
        <f>VLOOKUP(A:A,[1]AssistancePivot!$1:$1048576,34,FALSE)</f>
        <v>0</v>
      </c>
      <c r="BZ297" s="20">
        <f>Table2[[#This Row],[Energy Tax Savings Through FY18]]+Table2[[#This Row],[Energy Tax Savings FY19 and After]]</f>
        <v>0</v>
      </c>
      <c r="CA297" s="20">
        <v>2.4043999999999999</v>
      </c>
      <c r="CB297" s="20">
        <v>12.180999999999999</v>
      </c>
      <c r="CC297" s="20">
        <v>19.959800000000001</v>
      </c>
      <c r="CD297" s="21">
        <v>32.140799999999999</v>
      </c>
      <c r="CE297" s="20">
        <v>74.122100000000003</v>
      </c>
      <c r="CF297" s="20">
        <v>322.12049999999999</v>
      </c>
      <c r="CG297" s="20">
        <v>840.82709999999997</v>
      </c>
      <c r="CH297" s="21">
        <v>1162.9476</v>
      </c>
      <c r="CI297" s="20">
        <v>134.9451</v>
      </c>
      <c r="CJ297" s="20">
        <v>579.08040000000005</v>
      </c>
      <c r="CK297" s="20">
        <v>1538.1063999999999</v>
      </c>
      <c r="CL297" s="21">
        <v>2117.1867999999999</v>
      </c>
      <c r="CM297" s="20">
        <v>2.4043999999999999</v>
      </c>
      <c r="CN297" s="20">
        <v>366.15699999999998</v>
      </c>
      <c r="CO297" s="20">
        <v>19.959800000000001</v>
      </c>
      <c r="CP297" s="21">
        <v>386.11680000000001</v>
      </c>
      <c r="CQ297" s="20">
        <v>0</v>
      </c>
      <c r="CR297" s="20">
        <v>0</v>
      </c>
      <c r="CS297" s="20">
        <v>0</v>
      </c>
      <c r="CT297" s="21">
        <v>0</v>
      </c>
      <c r="CU297" s="20">
        <v>0</v>
      </c>
      <c r="CV297" s="20">
        <v>0</v>
      </c>
      <c r="CW297" s="20">
        <v>0</v>
      </c>
      <c r="CX297" s="21">
        <v>0</v>
      </c>
      <c r="CY297" s="20">
        <v>2.4043999999999999</v>
      </c>
      <c r="CZ297" s="20">
        <v>366.15699999999998</v>
      </c>
      <c r="DA297" s="20">
        <v>19.959800000000001</v>
      </c>
      <c r="DB297" s="21">
        <v>386.11680000000001</v>
      </c>
      <c r="DC297" s="20">
        <v>63.227400000000003</v>
      </c>
      <c r="DD297" s="20">
        <v>623.11689999999999</v>
      </c>
      <c r="DE297" s="20">
        <v>717.23910000000001</v>
      </c>
      <c r="DF297" s="21">
        <v>1340.356</v>
      </c>
      <c r="DG297" s="20">
        <v>137.15350000000001</v>
      </c>
      <c r="DH297" s="20">
        <v>582.87729999999999</v>
      </c>
      <c r="DI297" s="20">
        <v>1555.8452</v>
      </c>
      <c r="DJ297" s="21">
        <v>2138.7224999999999</v>
      </c>
      <c r="DK297" s="20">
        <v>200.3809</v>
      </c>
      <c r="DL297" s="20">
        <v>1205.9942000000001</v>
      </c>
      <c r="DM297" s="20">
        <v>2273.0843</v>
      </c>
      <c r="DN297" s="20">
        <v>3479.0785000000001</v>
      </c>
      <c r="DO297" s="20">
        <v>197.97649999999999</v>
      </c>
      <c r="DP297" s="20">
        <v>839.83720000000005</v>
      </c>
      <c r="DQ297" s="20">
        <v>2253.1244999999999</v>
      </c>
      <c r="DR297" s="22">
        <v>3092.9616999999998</v>
      </c>
      <c r="DS297" s="22">
        <v>0</v>
      </c>
      <c r="DT297" s="22">
        <v>0</v>
      </c>
      <c r="DU297" s="22">
        <v>0</v>
      </c>
      <c r="DV297" s="22">
        <v>0</v>
      </c>
      <c r="DW297" s="52"/>
      <c r="DX297" s="52"/>
      <c r="DY297" s="52"/>
      <c r="DZ297" s="52"/>
      <c r="EA297" s="52"/>
      <c r="EB297" s="52"/>
      <c r="EC297" s="52"/>
      <c r="ED297" s="52"/>
      <c r="EE297" s="52"/>
      <c r="EF297" s="52"/>
      <c r="EG297" s="52"/>
      <c r="EH297" s="52"/>
      <c r="EI297" s="52"/>
      <c r="EJ297" s="52"/>
      <c r="EK297" s="52"/>
    </row>
    <row r="298" spans="1:141" s="23" customFormat="1" x14ac:dyDescent="0.2">
      <c r="A298" s="31">
        <v>93879</v>
      </c>
      <c r="B298" s="13" t="s">
        <v>436</v>
      </c>
      <c r="C298" s="14" t="s">
        <v>920</v>
      </c>
      <c r="D298" s="14" t="s">
        <v>1113</v>
      </c>
      <c r="E298" s="34">
        <v>49</v>
      </c>
      <c r="F298" s="36">
        <v>521</v>
      </c>
      <c r="G298" s="16">
        <v>9</v>
      </c>
      <c r="H298" s="41">
        <v>7725</v>
      </c>
      <c r="I298" s="41">
        <v>36960</v>
      </c>
      <c r="J298" s="59" t="s">
        <v>2512</v>
      </c>
      <c r="K298" s="17" t="s">
        <v>2123</v>
      </c>
      <c r="L298" s="47" t="s">
        <v>2209</v>
      </c>
      <c r="M298" s="47" t="s">
        <v>2175</v>
      </c>
      <c r="N298" s="18">
        <v>3305000</v>
      </c>
      <c r="O298" s="13" t="str">
        <f>VLOOKUP(A:A,[1]ProjectInfoPivot!$1:$1048576,51,FALSE)</f>
        <v>Mortgage Recording Tax, Tax Exempt Bonds</v>
      </c>
      <c r="P298" s="54">
        <v>202</v>
      </c>
      <c r="Q298" s="54">
        <v>0</v>
      </c>
      <c r="R298" s="54">
        <v>472</v>
      </c>
      <c r="S298" s="54">
        <v>0</v>
      </c>
      <c r="T298" s="54">
        <v>0</v>
      </c>
      <c r="U298" s="54">
        <v>674</v>
      </c>
      <c r="V298" s="54">
        <v>573</v>
      </c>
      <c r="W298" s="54">
        <v>0</v>
      </c>
      <c r="X298" s="54">
        <v>0</v>
      </c>
      <c r="Y298" s="54">
        <v>79</v>
      </c>
      <c r="Z298" s="54">
        <v>0</v>
      </c>
      <c r="AA298" s="54">
        <v>19</v>
      </c>
      <c r="AB298" s="54">
        <v>39</v>
      </c>
      <c r="AC298" s="54">
        <v>36</v>
      </c>
      <c r="AD298" s="54">
        <v>6</v>
      </c>
      <c r="AE298" s="54">
        <v>0</v>
      </c>
      <c r="AF298" s="54">
        <v>71</v>
      </c>
      <c r="AG298" s="54" t="s">
        <v>2480</v>
      </c>
      <c r="AH298" s="54" t="s">
        <v>2481</v>
      </c>
      <c r="AI298" s="20">
        <v>0</v>
      </c>
      <c r="AJ298" s="20">
        <v>0</v>
      </c>
      <c r="AK298" s="20">
        <v>0</v>
      </c>
      <c r="AL298" s="20">
        <v>0</v>
      </c>
      <c r="AM298" s="20">
        <v>0</v>
      </c>
      <c r="AN298" s="20">
        <v>0</v>
      </c>
      <c r="AO298" s="20">
        <v>0</v>
      </c>
      <c r="AP298" s="21">
        <v>0</v>
      </c>
      <c r="AQ298" s="20">
        <v>0</v>
      </c>
      <c r="AR298" s="20">
        <v>55.6248</v>
      </c>
      <c r="AS298" s="20">
        <v>0</v>
      </c>
      <c r="AT298" s="21">
        <v>55.6248</v>
      </c>
      <c r="AU298" s="20">
        <v>0</v>
      </c>
      <c r="AV298" s="20">
        <v>0</v>
      </c>
      <c r="AW298" s="20">
        <v>0</v>
      </c>
      <c r="AX298" s="21">
        <v>0</v>
      </c>
      <c r="AY298" s="20">
        <v>0</v>
      </c>
      <c r="AZ298" s="20">
        <v>55.6248</v>
      </c>
      <c r="BA298" s="20">
        <v>0</v>
      </c>
      <c r="BB298" s="21">
        <v>55.6248</v>
      </c>
      <c r="BC298" s="20">
        <v>394.69990000000001</v>
      </c>
      <c r="BD298" s="20">
        <v>714.76940000000002</v>
      </c>
      <c r="BE298" s="20">
        <v>4477.3987999999999</v>
      </c>
      <c r="BF298" s="21">
        <v>5192.1682000000001</v>
      </c>
      <c r="BG298" s="20">
        <v>733.01419999999996</v>
      </c>
      <c r="BH298" s="20">
        <v>1327.4290000000001</v>
      </c>
      <c r="BI298" s="20">
        <v>8315.1700999999994</v>
      </c>
      <c r="BJ298" s="21">
        <v>9642.5990999999995</v>
      </c>
      <c r="BK298" s="20">
        <v>1127.7140999999999</v>
      </c>
      <c r="BL298" s="20">
        <v>2042.1984</v>
      </c>
      <c r="BM298" s="20">
        <v>12792.5689</v>
      </c>
      <c r="BN298" s="21">
        <v>14834.7673</v>
      </c>
      <c r="BO298" s="20">
        <v>1155.0319</v>
      </c>
      <c r="BP298" s="20">
        <v>2126.9702000000002</v>
      </c>
      <c r="BQ298" s="20">
        <v>13102.4555</v>
      </c>
      <c r="BR298" s="21">
        <v>15229.4257</v>
      </c>
      <c r="BS298" s="20">
        <v>0</v>
      </c>
      <c r="BT298" s="20">
        <v>0</v>
      </c>
      <c r="BU298" s="20">
        <v>0</v>
      </c>
      <c r="BV298" s="21">
        <v>0</v>
      </c>
      <c r="BW298" s="20">
        <f>VLOOKUP(A:A,[1]AssistancePivot!$1:$1048576,32,FALSE)</f>
        <v>0</v>
      </c>
      <c r="BX298" s="20">
        <f>VLOOKUP(A:A,[1]AssistancePivot!$1:$1048576,33,FALSE)</f>
        <v>0</v>
      </c>
      <c r="BY298" s="20">
        <f>VLOOKUP(A:A,[1]AssistancePivot!$1:$1048576,34,FALSE)</f>
        <v>0</v>
      </c>
      <c r="BZ298" s="20">
        <f>Table2[[#This Row],[Energy Tax Savings Through FY18]]+Table2[[#This Row],[Energy Tax Savings FY19 and After]]</f>
        <v>0</v>
      </c>
      <c r="CA298" s="20">
        <v>2.9729000000000001</v>
      </c>
      <c r="CB298" s="20">
        <v>14.692299999999999</v>
      </c>
      <c r="CC298" s="20">
        <v>24.679200000000002</v>
      </c>
      <c r="CD298" s="21">
        <v>39.371499999999997</v>
      </c>
      <c r="CE298" s="20">
        <v>1326.1429000000001</v>
      </c>
      <c r="CF298" s="20">
        <v>2461.6911</v>
      </c>
      <c r="CG298" s="20">
        <v>15043.505499999999</v>
      </c>
      <c r="CH298" s="21">
        <v>17505.196599999999</v>
      </c>
      <c r="CI298" s="20">
        <v>2478.2019</v>
      </c>
      <c r="CJ298" s="20">
        <v>4573.9690000000001</v>
      </c>
      <c r="CK298" s="20">
        <v>28121.281800000001</v>
      </c>
      <c r="CL298" s="21">
        <v>32695.250800000002</v>
      </c>
      <c r="CM298" s="20">
        <v>2.9729000000000001</v>
      </c>
      <c r="CN298" s="20">
        <v>70.317099999999996</v>
      </c>
      <c r="CO298" s="20">
        <v>24.679200000000002</v>
      </c>
      <c r="CP298" s="21">
        <v>94.996299999999991</v>
      </c>
      <c r="CQ298" s="20">
        <v>0</v>
      </c>
      <c r="CR298" s="20">
        <v>0</v>
      </c>
      <c r="CS298" s="20">
        <v>0</v>
      </c>
      <c r="CT298" s="21">
        <v>0</v>
      </c>
      <c r="CU298" s="20">
        <v>0</v>
      </c>
      <c r="CV298" s="20">
        <v>0</v>
      </c>
      <c r="CW298" s="20">
        <v>0</v>
      </c>
      <c r="CX298" s="21">
        <v>0</v>
      </c>
      <c r="CY298" s="20">
        <v>2.9729000000000001</v>
      </c>
      <c r="CZ298" s="20">
        <v>70.317099999999996</v>
      </c>
      <c r="DA298" s="20">
        <v>24.679200000000002</v>
      </c>
      <c r="DB298" s="21">
        <v>94.996299999999991</v>
      </c>
      <c r="DC298" s="20">
        <v>1155.0319</v>
      </c>
      <c r="DD298" s="20">
        <v>2182.5949999999998</v>
      </c>
      <c r="DE298" s="20">
        <v>13102.4555</v>
      </c>
      <c r="DF298" s="21">
        <v>15285.050499999999</v>
      </c>
      <c r="DG298" s="20">
        <v>2453.857</v>
      </c>
      <c r="DH298" s="20">
        <v>4503.8895000000002</v>
      </c>
      <c r="DI298" s="20">
        <v>27836.074400000001</v>
      </c>
      <c r="DJ298" s="21">
        <v>32339.963900000002</v>
      </c>
      <c r="DK298" s="20">
        <v>3608.8888999999999</v>
      </c>
      <c r="DL298" s="20">
        <v>6686.4844999999996</v>
      </c>
      <c r="DM298" s="20">
        <v>40938.529900000001</v>
      </c>
      <c r="DN298" s="20">
        <v>47625.0144</v>
      </c>
      <c r="DO298" s="20">
        <v>3605.9160000000002</v>
      </c>
      <c r="DP298" s="20">
        <v>6616.1674000000003</v>
      </c>
      <c r="DQ298" s="20">
        <v>40913.850700000003</v>
      </c>
      <c r="DR298" s="22">
        <v>47530.018100000001</v>
      </c>
      <c r="DS298" s="22">
        <v>0</v>
      </c>
      <c r="DT298" s="22">
        <v>0</v>
      </c>
      <c r="DU298" s="22">
        <v>0</v>
      </c>
      <c r="DV298" s="22">
        <v>0</v>
      </c>
      <c r="DW298" s="52">
        <v>0</v>
      </c>
      <c r="DX298" s="52">
        <v>0</v>
      </c>
      <c r="DY298" s="52">
        <v>0</v>
      </c>
      <c r="DZ298" s="52">
        <v>674</v>
      </c>
      <c r="EA298" s="52">
        <v>0</v>
      </c>
      <c r="EB298" s="52">
        <v>0</v>
      </c>
      <c r="EC298" s="52">
        <v>0</v>
      </c>
      <c r="ED298" s="52">
        <v>674</v>
      </c>
      <c r="EE298" s="52">
        <v>0</v>
      </c>
      <c r="EF298" s="52">
        <v>0</v>
      </c>
      <c r="EG298" s="52">
        <v>0</v>
      </c>
      <c r="EH298" s="52">
        <v>100</v>
      </c>
      <c r="EI298" s="52">
        <v>674</v>
      </c>
      <c r="EJ298" s="52">
        <v>674</v>
      </c>
      <c r="EK298" s="52">
        <v>100</v>
      </c>
    </row>
    <row r="299" spans="1:141" s="23" customFormat="1" x14ac:dyDescent="0.2">
      <c r="A299" s="31">
        <v>93880</v>
      </c>
      <c r="B299" s="13" t="s">
        <v>437</v>
      </c>
      <c r="C299" s="14" t="s">
        <v>921</v>
      </c>
      <c r="D299" s="14" t="s">
        <v>1110</v>
      </c>
      <c r="E299" s="34">
        <v>26</v>
      </c>
      <c r="F299" s="36">
        <v>442</v>
      </c>
      <c r="G299" s="16">
        <v>5</v>
      </c>
      <c r="H299" s="41">
        <v>37050</v>
      </c>
      <c r="I299" s="41">
        <v>33785</v>
      </c>
      <c r="J299" s="59" t="s">
        <v>2508</v>
      </c>
      <c r="K299" s="17" t="s">
        <v>1837</v>
      </c>
      <c r="L299" s="47" t="s">
        <v>2196</v>
      </c>
      <c r="M299" s="47" t="s">
        <v>2177</v>
      </c>
      <c r="N299" s="18">
        <v>1579850</v>
      </c>
      <c r="O299" s="13" t="str">
        <f>VLOOKUP(A:A,[1]ProjectInfoPivot!$1:$1048576,51,FALSE)</f>
        <v>Payment In Lieu Of Taxes, Sales Tax</v>
      </c>
      <c r="P299" s="54">
        <v>0</v>
      </c>
      <c r="Q299" s="54">
        <v>0</v>
      </c>
      <c r="R299" s="54">
        <v>199</v>
      </c>
      <c r="S299" s="54">
        <v>0</v>
      </c>
      <c r="T299" s="54">
        <v>0</v>
      </c>
      <c r="U299" s="54">
        <v>199</v>
      </c>
      <c r="V299" s="54">
        <v>199</v>
      </c>
      <c r="W299" s="54">
        <v>0</v>
      </c>
      <c r="X299" s="54">
        <v>0</v>
      </c>
      <c r="Y299" s="54">
        <v>0</v>
      </c>
      <c r="Z299" s="54">
        <v>14</v>
      </c>
      <c r="AA299" s="54">
        <v>0</v>
      </c>
      <c r="AB299" s="54">
        <v>0</v>
      </c>
      <c r="AC299" s="54">
        <v>0</v>
      </c>
      <c r="AD299" s="54">
        <v>0</v>
      </c>
      <c r="AE299" s="54">
        <v>0</v>
      </c>
      <c r="AF299" s="54">
        <v>44</v>
      </c>
      <c r="AG299" s="54" t="s">
        <v>2480</v>
      </c>
      <c r="AH299" s="54" t="s">
        <v>2481</v>
      </c>
      <c r="AI299" s="20">
        <v>64.814400000000006</v>
      </c>
      <c r="AJ299" s="20">
        <v>224.88560000000001</v>
      </c>
      <c r="AK299" s="20">
        <v>762.84</v>
      </c>
      <c r="AL299" s="20">
        <v>987.72559999999999</v>
      </c>
      <c r="AM299" s="20">
        <v>70.879199999999997</v>
      </c>
      <c r="AN299" s="20">
        <v>338.30279999999999</v>
      </c>
      <c r="AO299" s="20">
        <v>834.21960000000001</v>
      </c>
      <c r="AP299" s="21">
        <v>1172.5224000000001</v>
      </c>
      <c r="AQ299" s="20">
        <v>0</v>
      </c>
      <c r="AR299" s="20">
        <v>0</v>
      </c>
      <c r="AS299" s="20">
        <v>0</v>
      </c>
      <c r="AT299" s="21">
        <v>0</v>
      </c>
      <c r="AU299" s="20">
        <v>110.788</v>
      </c>
      <c r="AV299" s="20">
        <v>336.4785</v>
      </c>
      <c r="AW299" s="20">
        <v>1303.9294</v>
      </c>
      <c r="AX299" s="21">
        <v>1640.4078999999999</v>
      </c>
      <c r="AY299" s="20">
        <v>0</v>
      </c>
      <c r="AZ299" s="20">
        <v>0</v>
      </c>
      <c r="BA299" s="20">
        <v>0</v>
      </c>
      <c r="BB299" s="21">
        <v>0</v>
      </c>
      <c r="BC299" s="20">
        <v>211.06399999999999</v>
      </c>
      <c r="BD299" s="20">
        <v>703.71590000000003</v>
      </c>
      <c r="BE299" s="20">
        <v>2484.1365999999998</v>
      </c>
      <c r="BF299" s="21">
        <v>3187.8525</v>
      </c>
      <c r="BG299" s="20">
        <v>391.97609999999997</v>
      </c>
      <c r="BH299" s="20">
        <v>1306.9009000000001</v>
      </c>
      <c r="BI299" s="20">
        <v>4613.4000999999998</v>
      </c>
      <c r="BJ299" s="21">
        <v>5920.3009999999995</v>
      </c>
      <c r="BK299" s="20">
        <v>627.94569999999999</v>
      </c>
      <c r="BL299" s="20">
        <v>2237.3267000000001</v>
      </c>
      <c r="BM299" s="20">
        <v>7390.6669000000002</v>
      </c>
      <c r="BN299" s="21">
        <v>9627.9935999999998</v>
      </c>
      <c r="BO299" s="20">
        <v>1558.4519</v>
      </c>
      <c r="BP299" s="20">
        <v>5369.5384000000004</v>
      </c>
      <c r="BQ299" s="20">
        <v>18342.345300000001</v>
      </c>
      <c r="BR299" s="21">
        <v>23711.883700000002</v>
      </c>
      <c r="BS299" s="20">
        <v>0</v>
      </c>
      <c r="BT299" s="20">
        <v>17.375299999999999</v>
      </c>
      <c r="BU299" s="20">
        <v>0</v>
      </c>
      <c r="BV299" s="21">
        <v>17.375299999999999</v>
      </c>
      <c r="BW299" s="20">
        <f>VLOOKUP(A:A,[1]AssistancePivot!$1:$1048576,32,FALSE)</f>
        <v>0</v>
      </c>
      <c r="BX299" s="20">
        <f>VLOOKUP(A:A,[1]AssistancePivot!$1:$1048576,33,FALSE)</f>
        <v>0</v>
      </c>
      <c r="BY299" s="20">
        <f>VLOOKUP(A:A,[1]AssistancePivot!$1:$1048576,34,FALSE)</f>
        <v>0</v>
      </c>
      <c r="BZ299" s="20">
        <f>Table2[[#This Row],[Energy Tax Savings Through FY18]]+Table2[[#This Row],[Energy Tax Savings FY19 and After]]</f>
        <v>0</v>
      </c>
      <c r="CA299" s="20">
        <v>0</v>
      </c>
      <c r="CB299" s="20">
        <v>0</v>
      </c>
      <c r="CC299" s="20">
        <v>0</v>
      </c>
      <c r="CD299" s="21">
        <v>0</v>
      </c>
      <c r="CE299" s="20">
        <v>658.95079999999996</v>
      </c>
      <c r="CF299" s="20">
        <v>2265.4911000000002</v>
      </c>
      <c r="CG299" s="20">
        <v>7755.5837000000001</v>
      </c>
      <c r="CH299" s="21">
        <v>10021.0748</v>
      </c>
      <c r="CI299" s="20">
        <v>2217.4027000000001</v>
      </c>
      <c r="CJ299" s="20">
        <v>7617.6541999999999</v>
      </c>
      <c r="CK299" s="20">
        <v>26097.929</v>
      </c>
      <c r="CL299" s="21">
        <v>33715.583200000001</v>
      </c>
      <c r="CM299" s="20">
        <v>110.788</v>
      </c>
      <c r="CN299" s="20">
        <v>353.85379999999998</v>
      </c>
      <c r="CO299" s="20">
        <v>1303.9294</v>
      </c>
      <c r="CP299" s="21">
        <v>1657.7831999999999</v>
      </c>
      <c r="CQ299" s="20">
        <v>0</v>
      </c>
      <c r="CR299" s="20">
        <v>0</v>
      </c>
      <c r="CS299" s="20">
        <v>0</v>
      </c>
      <c r="CT299" s="21">
        <v>0</v>
      </c>
      <c r="CU299" s="20">
        <v>0</v>
      </c>
      <c r="CV299" s="20">
        <v>0</v>
      </c>
      <c r="CW299" s="20">
        <v>0</v>
      </c>
      <c r="CX299" s="21">
        <v>0</v>
      </c>
      <c r="CY299" s="20">
        <v>110.788</v>
      </c>
      <c r="CZ299" s="20">
        <v>353.85379999999998</v>
      </c>
      <c r="DA299" s="20">
        <v>1303.9294</v>
      </c>
      <c r="DB299" s="21">
        <v>1657.7831999999999</v>
      </c>
      <c r="DC299" s="20">
        <v>1694.1455000000001</v>
      </c>
      <c r="DD299" s="20">
        <v>5932.7268000000004</v>
      </c>
      <c r="DE299" s="20">
        <v>19939.404900000001</v>
      </c>
      <c r="DF299" s="21">
        <v>25872.131700000002</v>
      </c>
      <c r="DG299" s="20">
        <v>1261.9909</v>
      </c>
      <c r="DH299" s="20">
        <v>4276.1079</v>
      </c>
      <c r="DI299" s="20">
        <v>14853.1204</v>
      </c>
      <c r="DJ299" s="21">
        <v>19129.228299999999</v>
      </c>
      <c r="DK299" s="20">
        <v>2956.1363999999999</v>
      </c>
      <c r="DL299" s="20">
        <v>10208.834699999999</v>
      </c>
      <c r="DM299" s="20">
        <v>34792.525300000001</v>
      </c>
      <c r="DN299" s="20">
        <v>45001.36</v>
      </c>
      <c r="DO299" s="20">
        <v>2845.3483999999999</v>
      </c>
      <c r="DP299" s="20">
        <v>9854.9809000000005</v>
      </c>
      <c r="DQ299" s="20">
        <v>33488.5959</v>
      </c>
      <c r="DR299" s="22">
        <v>43343.576800000003</v>
      </c>
      <c r="DS299" s="22">
        <v>0</v>
      </c>
      <c r="DT299" s="22">
        <v>0</v>
      </c>
      <c r="DU299" s="22">
        <v>187.98</v>
      </c>
      <c r="DV299" s="22">
        <v>0</v>
      </c>
      <c r="DW299" s="52">
        <v>177</v>
      </c>
      <c r="DX299" s="52">
        <v>0</v>
      </c>
      <c r="DY299" s="52">
        <v>0</v>
      </c>
      <c r="DZ299" s="52">
        <v>22</v>
      </c>
      <c r="EA299" s="52">
        <v>177</v>
      </c>
      <c r="EB299" s="52">
        <v>0</v>
      </c>
      <c r="EC299" s="52">
        <v>0</v>
      </c>
      <c r="ED299" s="52">
        <v>22</v>
      </c>
      <c r="EE299" s="52">
        <v>100</v>
      </c>
      <c r="EF299" s="52">
        <v>0</v>
      </c>
      <c r="EG299" s="52">
        <v>0</v>
      </c>
      <c r="EH299" s="52">
        <v>100</v>
      </c>
      <c r="EI299" s="52">
        <v>199</v>
      </c>
      <c r="EJ299" s="52">
        <v>199</v>
      </c>
      <c r="EK299" s="52">
        <v>100</v>
      </c>
    </row>
    <row r="300" spans="1:141" s="23" customFormat="1" x14ac:dyDescent="0.2">
      <c r="A300" s="31">
        <v>93881</v>
      </c>
      <c r="B300" s="13" t="s">
        <v>438</v>
      </c>
      <c r="C300" s="14" t="s">
        <v>922</v>
      </c>
      <c r="D300" s="14" t="s">
        <v>1111</v>
      </c>
      <c r="E300" s="34">
        <v>13</v>
      </c>
      <c r="F300" s="36">
        <v>4226</v>
      </c>
      <c r="G300" s="16">
        <v>1002</v>
      </c>
      <c r="H300" s="41">
        <v>392033</v>
      </c>
      <c r="I300" s="41">
        <v>297477</v>
      </c>
      <c r="J300" s="59" t="s">
        <v>2564</v>
      </c>
      <c r="K300" s="17" t="s">
        <v>2123</v>
      </c>
      <c r="L300" s="47" t="s">
        <v>2214</v>
      </c>
      <c r="M300" s="47" t="s">
        <v>2215</v>
      </c>
      <c r="N300" s="18">
        <v>93000000</v>
      </c>
      <c r="O300" s="13" t="str">
        <f>VLOOKUP(A:A,[1]ProjectInfoPivot!$1:$1048576,51,FALSE)</f>
        <v>Tax Exempt Bonds, Mortgage Recording Tax</v>
      </c>
      <c r="P300" s="54">
        <v>23</v>
      </c>
      <c r="Q300" s="54">
        <v>0</v>
      </c>
      <c r="R300" s="54">
        <v>537</v>
      </c>
      <c r="S300" s="54">
        <v>0</v>
      </c>
      <c r="T300" s="54">
        <v>0</v>
      </c>
      <c r="U300" s="54">
        <v>560</v>
      </c>
      <c r="V300" s="54">
        <v>548</v>
      </c>
      <c r="W300" s="54">
        <v>0</v>
      </c>
      <c r="X300" s="54">
        <v>0</v>
      </c>
      <c r="Y300" s="54">
        <v>108</v>
      </c>
      <c r="Z300" s="54">
        <v>423</v>
      </c>
      <c r="AA300" s="54">
        <v>17</v>
      </c>
      <c r="AB300" s="54">
        <v>0</v>
      </c>
      <c r="AC300" s="54">
        <v>5</v>
      </c>
      <c r="AD300" s="54">
        <v>41</v>
      </c>
      <c r="AE300" s="54">
        <v>38</v>
      </c>
      <c r="AF300" s="54">
        <v>64</v>
      </c>
      <c r="AG300" s="54" t="s">
        <v>2480</v>
      </c>
      <c r="AH300" s="54" t="s">
        <v>2481</v>
      </c>
      <c r="AI300" s="20">
        <v>0</v>
      </c>
      <c r="AJ300" s="20">
        <v>0</v>
      </c>
      <c r="AK300" s="20">
        <v>0</v>
      </c>
      <c r="AL300" s="20">
        <v>0</v>
      </c>
      <c r="AM300" s="20">
        <v>0</v>
      </c>
      <c r="AN300" s="20">
        <v>0</v>
      </c>
      <c r="AO300" s="20">
        <v>0</v>
      </c>
      <c r="AP300" s="21">
        <v>0</v>
      </c>
      <c r="AQ300" s="20">
        <v>0</v>
      </c>
      <c r="AR300" s="20">
        <v>1055.1856</v>
      </c>
      <c r="AS300" s="20">
        <v>0</v>
      </c>
      <c r="AT300" s="21">
        <v>1055.1856</v>
      </c>
      <c r="AU300" s="20">
        <v>0</v>
      </c>
      <c r="AV300" s="20">
        <v>0</v>
      </c>
      <c r="AW300" s="20">
        <v>0</v>
      </c>
      <c r="AX300" s="21">
        <v>0</v>
      </c>
      <c r="AY300" s="20">
        <v>0</v>
      </c>
      <c r="AZ300" s="20">
        <v>1055.1856</v>
      </c>
      <c r="BA300" s="20">
        <v>0</v>
      </c>
      <c r="BB300" s="21">
        <v>1055.1856</v>
      </c>
      <c r="BC300" s="20">
        <v>764.44979999999998</v>
      </c>
      <c r="BD300" s="20">
        <v>2035.0746999999999</v>
      </c>
      <c r="BE300" s="20">
        <v>4901.1523999999999</v>
      </c>
      <c r="BF300" s="21">
        <v>6936.2271000000001</v>
      </c>
      <c r="BG300" s="20">
        <v>1419.6923999999999</v>
      </c>
      <c r="BH300" s="20">
        <v>3779.4243999999999</v>
      </c>
      <c r="BI300" s="20">
        <v>9102.1404000000002</v>
      </c>
      <c r="BJ300" s="21">
        <v>12881.5648</v>
      </c>
      <c r="BK300" s="20">
        <v>2184.1421999999998</v>
      </c>
      <c r="BL300" s="20">
        <v>5814.4991</v>
      </c>
      <c r="BM300" s="20">
        <v>14003.292799999999</v>
      </c>
      <c r="BN300" s="21">
        <v>19817.7919</v>
      </c>
      <c r="BO300" s="20">
        <v>2109.6084000000001</v>
      </c>
      <c r="BP300" s="20">
        <v>5821.7013999999999</v>
      </c>
      <c r="BQ300" s="20">
        <v>13525.431200000001</v>
      </c>
      <c r="BR300" s="21">
        <v>19347.132600000001</v>
      </c>
      <c r="BS300" s="20">
        <v>0</v>
      </c>
      <c r="BT300" s="20">
        <v>0</v>
      </c>
      <c r="BU300" s="20">
        <v>0</v>
      </c>
      <c r="BV300" s="21">
        <v>0</v>
      </c>
      <c r="BW300" s="20">
        <f>VLOOKUP(A:A,[1]AssistancePivot!$1:$1048576,32,FALSE)</f>
        <v>0</v>
      </c>
      <c r="BX300" s="20">
        <f>VLOOKUP(A:A,[1]AssistancePivot!$1:$1048576,33,FALSE)</f>
        <v>0</v>
      </c>
      <c r="BY300" s="20">
        <f>VLOOKUP(A:A,[1]AssistancePivot!$1:$1048576,34,FALSE)</f>
        <v>0</v>
      </c>
      <c r="BZ300" s="20">
        <f>Table2[[#This Row],[Energy Tax Savings Through FY18]]+Table2[[#This Row],[Energy Tax Savings FY19 and After]]</f>
        <v>0</v>
      </c>
      <c r="CA300" s="20">
        <v>7.5536000000000003</v>
      </c>
      <c r="CB300" s="20">
        <v>45.233899999999998</v>
      </c>
      <c r="CC300" s="20">
        <v>40.575600000000001</v>
      </c>
      <c r="CD300" s="21">
        <v>85.8095</v>
      </c>
      <c r="CE300" s="20">
        <v>2323.1545999999998</v>
      </c>
      <c r="CF300" s="20">
        <v>6457.5407999999998</v>
      </c>
      <c r="CG300" s="20">
        <v>14894.549800000001</v>
      </c>
      <c r="CH300" s="21">
        <v>21352.0906</v>
      </c>
      <c r="CI300" s="20">
        <v>4425.2093999999997</v>
      </c>
      <c r="CJ300" s="20">
        <v>12234.0083</v>
      </c>
      <c r="CK300" s="20">
        <v>28379.4054</v>
      </c>
      <c r="CL300" s="21">
        <v>40613.413699999997</v>
      </c>
      <c r="CM300" s="20">
        <v>7.5536000000000003</v>
      </c>
      <c r="CN300" s="20">
        <v>1100.4195</v>
      </c>
      <c r="CO300" s="20">
        <v>40.575600000000001</v>
      </c>
      <c r="CP300" s="21">
        <v>1140.9950999999999</v>
      </c>
      <c r="CQ300" s="20">
        <v>0</v>
      </c>
      <c r="CR300" s="20">
        <v>0</v>
      </c>
      <c r="CS300" s="20">
        <v>0</v>
      </c>
      <c r="CT300" s="21">
        <v>0</v>
      </c>
      <c r="CU300" s="20">
        <v>0</v>
      </c>
      <c r="CV300" s="20">
        <v>0</v>
      </c>
      <c r="CW300" s="20">
        <v>0</v>
      </c>
      <c r="CX300" s="21">
        <v>0</v>
      </c>
      <c r="CY300" s="20">
        <v>7.5536000000000003</v>
      </c>
      <c r="CZ300" s="20">
        <v>1100.4195</v>
      </c>
      <c r="DA300" s="20">
        <v>40.575600000000001</v>
      </c>
      <c r="DB300" s="21">
        <v>1140.9950999999999</v>
      </c>
      <c r="DC300" s="20">
        <v>2109.6084000000001</v>
      </c>
      <c r="DD300" s="20">
        <v>6876.8869999999997</v>
      </c>
      <c r="DE300" s="20">
        <v>13525.431200000001</v>
      </c>
      <c r="DF300" s="21">
        <v>20402.318200000002</v>
      </c>
      <c r="DG300" s="20">
        <v>4507.2968000000001</v>
      </c>
      <c r="DH300" s="20">
        <v>12272.0399</v>
      </c>
      <c r="DI300" s="20">
        <v>28897.8426</v>
      </c>
      <c r="DJ300" s="21">
        <v>41169.8825</v>
      </c>
      <c r="DK300" s="20">
        <v>6616.9052000000001</v>
      </c>
      <c r="DL300" s="20">
        <v>19148.926899999999</v>
      </c>
      <c r="DM300" s="20">
        <v>42423.273800000003</v>
      </c>
      <c r="DN300" s="20">
        <v>61572.200700000001</v>
      </c>
      <c r="DO300" s="20">
        <v>6609.3516</v>
      </c>
      <c r="DP300" s="20">
        <v>18048.507399999999</v>
      </c>
      <c r="DQ300" s="20">
        <v>42382.698199999999</v>
      </c>
      <c r="DR300" s="22">
        <v>60431.205600000001</v>
      </c>
      <c r="DS300" s="22">
        <v>0</v>
      </c>
      <c r="DT300" s="22">
        <v>0</v>
      </c>
      <c r="DU300" s="22">
        <v>0</v>
      </c>
      <c r="DV300" s="22">
        <v>0</v>
      </c>
      <c r="DW300" s="52">
        <v>0</v>
      </c>
      <c r="DX300" s="52">
        <v>0</v>
      </c>
      <c r="DY300" s="52">
        <v>0</v>
      </c>
      <c r="DZ300" s="52">
        <v>560</v>
      </c>
      <c r="EA300" s="52">
        <v>0</v>
      </c>
      <c r="EB300" s="52">
        <v>0</v>
      </c>
      <c r="EC300" s="52">
        <v>0</v>
      </c>
      <c r="ED300" s="52">
        <v>560</v>
      </c>
      <c r="EE300" s="52">
        <v>0</v>
      </c>
      <c r="EF300" s="52">
        <v>0</v>
      </c>
      <c r="EG300" s="52">
        <v>0</v>
      </c>
      <c r="EH300" s="52">
        <v>100</v>
      </c>
      <c r="EI300" s="52">
        <v>560</v>
      </c>
      <c r="EJ300" s="52">
        <v>560</v>
      </c>
      <c r="EK300" s="52">
        <v>100</v>
      </c>
    </row>
    <row r="301" spans="1:141" s="23" customFormat="1" x14ac:dyDescent="0.2">
      <c r="A301" s="31">
        <v>93882</v>
      </c>
      <c r="B301" s="13" t="s">
        <v>439</v>
      </c>
      <c r="C301" s="14" t="s">
        <v>923</v>
      </c>
      <c r="D301" s="14" t="s">
        <v>1113</v>
      </c>
      <c r="E301" s="34">
        <v>50</v>
      </c>
      <c r="F301" s="36">
        <v>955</v>
      </c>
      <c r="G301" s="16">
        <v>201</v>
      </c>
      <c r="H301" s="41">
        <v>457333</v>
      </c>
      <c r="I301" s="41">
        <v>107609</v>
      </c>
      <c r="J301" s="59" t="s">
        <v>2585</v>
      </c>
      <c r="K301" s="17" t="s">
        <v>2123</v>
      </c>
      <c r="L301" s="47" t="s">
        <v>2216</v>
      </c>
      <c r="M301" s="47" t="s">
        <v>2217</v>
      </c>
      <c r="N301" s="18">
        <v>36000000</v>
      </c>
      <c r="O301" s="13" t="str">
        <f>VLOOKUP(A:A,[1]ProjectInfoPivot!$1:$1048576,51,FALSE)</f>
        <v>Mortgage Recording Tax, Tax Exempt Bonds</v>
      </c>
      <c r="P301" s="54">
        <v>18</v>
      </c>
      <c r="Q301" s="54">
        <v>0</v>
      </c>
      <c r="R301" s="54">
        <v>42</v>
      </c>
      <c r="S301" s="54">
        <v>0</v>
      </c>
      <c r="T301" s="54">
        <v>0</v>
      </c>
      <c r="U301" s="54">
        <v>60</v>
      </c>
      <c r="V301" s="54">
        <v>51</v>
      </c>
      <c r="W301" s="54">
        <v>0</v>
      </c>
      <c r="X301" s="54">
        <v>0</v>
      </c>
      <c r="Y301" s="54">
        <v>0</v>
      </c>
      <c r="Z301" s="54">
        <v>84</v>
      </c>
      <c r="AA301" s="54">
        <v>0</v>
      </c>
      <c r="AB301" s="54">
        <v>0</v>
      </c>
      <c r="AC301" s="54">
        <v>0</v>
      </c>
      <c r="AD301" s="54">
        <v>0</v>
      </c>
      <c r="AE301" s="54">
        <v>0</v>
      </c>
      <c r="AF301" s="54">
        <v>0</v>
      </c>
      <c r="AG301" s="54" t="s">
        <v>2480</v>
      </c>
      <c r="AH301" s="54" t="s">
        <v>2481</v>
      </c>
      <c r="AI301" s="20">
        <v>0</v>
      </c>
      <c r="AJ301" s="20">
        <v>0</v>
      </c>
      <c r="AK301" s="20">
        <v>0</v>
      </c>
      <c r="AL301" s="20">
        <v>0</v>
      </c>
      <c r="AM301" s="20">
        <v>0</v>
      </c>
      <c r="AN301" s="20">
        <v>0</v>
      </c>
      <c r="AO301" s="20">
        <v>0</v>
      </c>
      <c r="AP301" s="21">
        <v>0</v>
      </c>
      <c r="AQ301" s="20">
        <v>0</v>
      </c>
      <c r="AR301" s="20">
        <v>606.81600000000003</v>
      </c>
      <c r="AS301" s="20">
        <v>0</v>
      </c>
      <c r="AT301" s="21">
        <v>606.81600000000003</v>
      </c>
      <c r="AU301" s="20">
        <v>0</v>
      </c>
      <c r="AV301" s="20">
        <v>0</v>
      </c>
      <c r="AW301" s="20">
        <v>0</v>
      </c>
      <c r="AX301" s="21">
        <v>0</v>
      </c>
      <c r="AY301" s="20">
        <v>0</v>
      </c>
      <c r="AZ301" s="20">
        <v>606.81600000000003</v>
      </c>
      <c r="BA301" s="20">
        <v>0</v>
      </c>
      <c r="BB301" s="21">
        <v>606.81600000000003</v>
      </c>
      <c r="BC301" s="20">
        <v>31.586300000000001</v>
      </c>
      <c r="BD301" s="20">
        <v>137.53139999999999</v>
      </c>
      <c r="BE301" s="20">
        <v>478.16899999999998</v>
      </c>
      <c r="BF301" s="21">
        <v>615.70039999999995</v>
      </c>
      <c r="BG301" s="20">
        <v>58.660299999999999</v>
      </c>
      <c r="BH301" s="20">
        <v>255.41560000000001</v>
      </c>
      <c r="BI301" s="20">
        <v>888.03</v>
      </c>
      <c r="BJ301" s="21">
        <v>1143.4456</v>
      </c>
      <c r="BK301" s="20">
        <v>90.246600000000001</v>
      </c>
      <c r="BL301" s="20">
        <v>392.947</v>
      </c>
      <c r="BM301" s="20">
        <v>1366.1990000000001</v>
      </c>
      <c r="BN301" s="21">
        <v>1759.1460000000002</v>
      </c>
      <c r="BO301" s="20">
        <v>95.630300000000005</v>
      </c>
      <c r="BP301" s="20">
        <v>442.69369999999998</v>
      </c>
      <c r="BQ301" s="20">
        <v>1447.7002</v>
      </c>
      <c r="BR301" s="21">
        <v>1890.3939</v>
      </c>
      <c r="BS301" s="20">
        <v>0</v>
      </c>
      <c r="BT301" s="20">
        <v>0</v>
      </c>
      <c r="BU301" s="20">
        <v>0</v>
      </c>
      <c r="BV301" s="21">
        <v>0</v>
      </c>
      <c r="BW301" s="20">
        <f>VLOOKUP(A:A,[1]AssistancePivot!$1:$1048576,32,FALSE)</f>
        <v>0</v>
      </c>
      <c r="BX301" s="20">
        <f>VLOOKUP(A:A,[1]AssistancePivot!$1:$1048576,33,FALSE)</f>
        <v>0</v>
      </c>
      <c r="BY301" s="20">
        <f>VLOOKUP(A:A,[1]AssistancePivot!$1:$1048576,34,FALSE)</f>
        <v>0</v>
      </c>
      <c r="BZ301" s="20">
        <f>Table2[[#This Row],[Energy Tax Savings Through FY18]]+Table2[[#This Row],[Energy Tax Savings FY19 and After]]</f>
        <v>0</v>
      </c>
      <c r="CA301" s="20">
        <v>43.950299999999999</v>
      </c>
      <c r="CB301" s="20">
        <v>205.85769999999999</v>
      </c>
      <c r="CC301" s="20">
        <v>435.0727</v>
      </c>
      <c r="CD301" s="21">
        <v>640.93039999999996</v>
      </c>
      <c r="CE301" s="20">
        <v>106.12609999999999</v>
      </c>
      <c r="CF301" s="20">
        <v>493.94720000000001</v>
      </c>
      <c r="CG301" s="20">
        <v>1606.5916</v>
      </c>
      <c r="CH301" s="21">
        <v>2100.5387999999998</v>
      </c>
      <c r="CI301" s="20">
        <v>157.80609999999999</v>
      </c>
      <c r="CJ301" s="20">
        <v>730.78319999999997</v>
      </c>
      <c r="CK301" s="20">
        <v>2619.2190999999998</v>
      </c>
      <c r="CL301" s="21">
        <v>3350.0022999999997</v>
      </c>
      <c r="CM301" s="20">
        <v>43.950299999999999</v>
      </c>
      <c r="CN301" s="20">
        <v>812.67370000000005</v>
      </c>
      <c r="CO301" s="20">
        <v>435.0727</v>
      </c>
      <c r="CP301" s="21">
        <v>1247.7464</v>
      </c>
      <c r="CQ301" s="20">
        <v>0</v>
      </c>
      <c r="CR301" s="20">
        <v>0</v>
      </c>
      <c r="CS301" s="20">
        <v>0</v>
      </c>
      <c r="CT301" s="21">
        <v>0</v>
      </c>
      <c r="CU301" s="20">
        <v>0</v>
      </c>
      <c r="CV301" s="20">
        <v>0</v>
      </c>
      <c r="CW301" s="20">
        <v>0</v>
      </c>
      <c r="CX301" s="21">
        <v>0</v>
      </c>
      <c r="CY301" s="20">
        <v>43.950299999999999</v>
      </c>
      <c r="CZ301" s="20">
        <v>812.67370000000005</v>
      </c>
      <c r="DA301" s="20">
        <v>435.0727</v>
      </c>
      <c r="DB301" s="21">
        <v>1247.7464</v>
      </c>
      <c r="DC301" s="20">
        <v>95.630300000000005</v>
      </c>
      <c r="DD301" s="20">
        <v>1049.5097000000001</v>
      </c>
      <c r="DE301" s="20">
        <v>1447.7002</v>
      </c>
      <c r="DF301" s="21">
        <v>2497.2098999999998</v>
      </c>
      <c r="DG301" s="20">
        <v>196.37270000000001</v>
      </c>
      <c r="DH301" s="20">
        <v>886.89419999999996</v>
      </c>
      <c r="DI301" s="20">
        <v>2972.7905999999998</v>
      </c>
      <c r="DJ301" s="21">
        <v>3859.6848</v>
      </c>
      <c r="DK301" s="20">
        <v>292.00299999999999</v>
      </c>
      <c r="DL301" s="20">
        <v>1936.4039</v>
      </c>
      <c r="DM301" s="20">
        <v>4420.4907999999996</v>
      </c>
      <c r="DN301" s="20">
        <v>6356.8946999999998</v>
      </c>
      <c r="DO301" s="20">
        <v>248.05269999999999</v>
      </c>
      <c r="DP301" s="20">
        <v>1123.7302</v>
      </c>
      <c r="DQ301" s="20">
        <v>3985.4180999999999</v>
      </c>
      <c r="DR301" s="22">
        <v>5109.1482999999998</v>
      </c>
      <c r="DS301" s="22">
        <v>0</v>
      </c>
      <c r="DT301" s="22">
        <v>0</v>
      </c>
      <c r="DU301" s="22">
        <v>0</v>
      </c>
      <c r="DV301" s="22">
        <v>0</v>
      </c>
      <c r="DW301" s="52">
        <v>0</v>
      </c>
      <c r="DX301" s="52">
        <v>0</v>
      </c>
      <c r="DY301" s="52">
        <v>0</v>
      </c>
      <c r="DZ301" s="52">
        <v>0</v>
      </c>
      <c r="EA301" s="52">
        <v>0</v>
      </c>
      <c r="EB301" s="52">
        <v>0</v>
      </c>
      <c r="EC301" s="52">
        <v>0</v>
      </c>
      <c r="ED301" s="52">
        <v>0</v>
      </c>
      <c r="EE301" s="52">
        <v>0</v>
      </c>
      <c r="EF301" s="52">
        <v>0</v>
      </c>
      <c r="EG301" s="52">
        <v>0</v>
      </c>
      <c r="EH301" s="52">
        <v>0</v>
      </c>
      <c r="EI301" s="52">
        <v>0</v>
      </c>
      <c r="EJ301" s="52">
        <v>0</v>
      </c>
      <c r="EK301" s="52"/>
    </row>
    <row r="302" spans="1:141" s="23" customFormat="1" x14ac:dyDescent="0.2">
      <c r="A302" s="31">
        <v>93883</v>
      </c>
      <c r="B302" s="13" t="s">
        <v>440</v>
      </c>
      <c r="C302" s="14" t="s">
        <v>924</v>
      </c>
      <c r="D302" s="14" t="s">
        <v>1109</v>
      </c>
      <c r="E302" s="34">
        <v>44</v>
      </c>
      <c r="F302" s="36">
        <v>5423</v>
      </c>
      <c r="G302" s="16">
        <v>26</v>
      </c>
      <c r="H302" s="41">
        <v>37984</v>
      </c>
      <c r="I302" s="41">
        <v>86566</v>
      </c>
      <c r="J302" s="59" t="s">
        <v>2510</v>
      </c>
      <c r="K302" s="17" t="s">
        <v>2123</v>
      </c>
      <c r="L302" s="47" t="s">
        <v>2218</v>
      </c>
      <c r="M302" s="47" t="s">
        <v>1856</v>
      </c>
      <c r="N302" s="18">
        <v>5995000</v>
      </c>
      <c r="O302" s="13" t="str">
        <f>VLOOKUP(A:A,[1]ProjectInfoPivot!$1:$1048576,51,FALSE)</f>
        <v>Tax Exempt Bonds</v>
      </c>
      <c r="P302" s="54">
        <v>11</v>
      </c>
      <c r="Q302" s="54">
        <v>0</v>
      </c>
      <c r="R302" s="54">
        <v>180</v>
      </c>
      <c r="S302" s="54">
        <v>0</v>
      </c>
      <c r="T302" s="54">
        <v>115</v>
      </c>
      <c r="U302" s="54">
        <v>306</v>
      </c>
      <c r="V302" s="54">
        <v>300</v>
      </c>
      <c r="W302" s="54">
        <v>0</v>
      </c>
      <c r="X302" s="54">
        <v>0</v>
      </c>
      <c r="Y302" s="54">
        <v>0</v>
      </c>
      <c r="Z302" s="54">
        <v>0</v>
      </c>
      <c r="AA302" s="54">
        <v>0</v>
      </c>
      <c r="AB302" s="54">
        <v>0</v>
      </c>
      <c r="AC302" s="54">
        <v>0</v>
      </c>
      <c r="AD302" s="54">
        <v>0</v>
      </c>
      <c r="AE302" s="54">
        <v>0</v>
      </c>
      <c r="AF302" s="54">
        <v>95</v>
      </c>
      <c r="AG302" s="54" t="s">
        <v>2480</v>
      </c>
      <c r="AH302" s="54" t="s">
        <v>2481</v>
      </c>
      <c r="AI302" s="20">
        <v>0</v>
      </c>
      <c r="AJ302" s="20">
        <v>0</v>
      </c>
      <c r="AK302" s="20">
        <v>0</v>
      </c>
      <c r="AL302" s="20">
        <v>0</v>
      </c>
      <c r="AM302" s="20">
        <v>0</v>
      </c>
      <c r="AN302" s="20">
        <v>0</v>
      </c>
      <c r="AO302" s="20">
        <v>0</v>
      </c>
      <c r="AP302" s="21">
        <v>0</v>
      </c>
      <c r="AQ302" s="20">
        <v>0</v>
      </c>
      <c r="AR302" s="20">
        <v>0</v>
      </c>
      <c r="AS302" s="20">
        <v>0</v>
      </c>
      <c r="AT302" s="21">
        <v>0</v>
      </c>
      <c r="AU302" s="20">
        <v>0</v>
      </c>
      <c r="AV302" s="20">
        <v>0</v>
      </c>
      <c r="AW302" s="20">
        <v>0</v>
      </c>
      <c r="AX302" s="21">
        <v>0</v>
      </c>
      <c r="AY302" s="20">
        <v>0</v>
      </c>
      <c r="AZ302" s="20">
        <v>0</v>
      </c>
      <c r="BA302" s="20">
        <v>0</v>
      </c>
      <c r="BB302" s="21">
        <v>0</v>
      </c>
      <c r="BC302" s="20">
        <v>185.8047</v>
      </c>
      <c r="BD302" s="20">
        <v>683.68470000000002</v>
      </c>
      <c r="BE302" s="20">
        <v>866.06989999999996</v>
      </c>
      <c r="BF302" s="21">
        <v>1549.7546</v>
      </c>
      <c r="BG302" s="20">
        <v>345.06580000000002</v>
      </c>
      <c r="BH302" s="20">
        <v>1269.7001</v>
      </c>
      <c r="BI302" s="20">
        <v>1608.4145000000001</v>
      </c>
      <c r="BJ302" s="21">
        <v>2878.1145999999999</v>
      </c>
      <c r="BK302" s="20">
        <v>530.87049999999999</v>
      </c>
      <c r="BL302" s="20">
        <v>1953.3848</v>
      </c>
      <c r="BM302" s="20">
        <v>2474.4843999999998</v>
      </c>
      <c r="BN302" s="21">
        <v>4427.8692000000001</v>
      </c>
      <c r="BO302" s="20">
        <v>560.63499999999999</v>
      </c>
      <c r="BP302" s="20">
        <v>2111.2919000000002</v>
      </c>
      <c r="BQ302" s="20">
        <v>2613.2219</v>
      </c>
      <c r="BR302" s="21">
        <v>4724.5138000000006</v>
      </c>
      <c r="BS302" s="20">
        <v>0</v>
      </c>
      <c r="BT302" s="20">
        <v>0</v>
      </c>
      <c r="BU302" s="20">
        <v>0</v>
      </c>
      <c r="BV302" s="21">
        <v>0</v>
      </c>
      <c r="BW302" s="20">
        <f>VLOOKUP(A:A,[1]AssistancePivot!$1:$1048576,32,FALSE)</f>
        <v>0</v>
      </c>
      <c r="BX302" s="20">
        <f>VLOOKUP(A:A,[1]AssistancePivot!$1:$1048576,33,FALSE)</f>
        <v>0</v>
      </c>
      <c r="BY302" s="20">
        <f>VLOOKUP(A:A,[1]AssistancePivot!$1:$1048576,34,FALSE)</f>
        <v>0</v>
      </c>
      <c r="BZ302" s="20">
        <f>Table2[[#This Row],[Energy Tax Savings Through FY18]]+Table2[[#This Row],[Energy Tax Savings FY19 and After]]</f>
        <v>0</v>
      </c>
      <c r="CA302" s="20">
        <v>2.1526999999999998</v>
      </c>
      <c r="CB302" s="20">
        <v>12.9483</v>
      </c>
      <c r="CC302" s="20">
        <v>8.7965</v>
      </c>
      <c r="CD302" s="21">
        <v>21.744799999999998</v>
      </c>
      <c r="CE302" s="20">
        <v>622.17639999999994</v>
      </c>
      <c r="CF302" s="20">
        <v>2378.9811</v>
      </c>
      <c r="CG302" s="20">
        <v>2900.078</v>
      </c>
      <c r="CH302" s="21">
        <v>5279.0591000000004</v>
      </c>
      <c r="CI302" s="20">
        <v>1180.6587</v>
      </c>
      <c r="CJ302" s="20">
        <v>4477.3247000000001</v>
      </c>
      <c r="CK302" s="20">
        <v>5504.5033999999996</v>
      </c>
      <c r="CL302" s="21">
        <v>9981.8280999999988</v>
      </c>
      <c r="CM302" s="20">
        <v>2.1526999999999998</v>
      </c>
      <c r="CN302" s="20">
        <v>12.9483</v>
      </c>
      <c r="CO302" s="20">
        <v>8.7965</v>
      </c>
      <c r="CP302" s="21">
        <v>21.744799999999998</v>
      </c>
      <c r="CQ302" s="20">
        <v>0</v>
      </c>
      <c r="CR302" s="20">
        <v>0</v>
      </c>
      <c r="CS302" s="20">
        <v>0</v>
      </c>
      <c r="CT302" s="21">
        <v>0</v>
      </c>
      <c r="CU302" s="20">
        <v>0</v>
      </c>
      <c r="CV302" s="20">
        <v>0</v>
      </c>
      <c r="CW302" s="20">
        <v>0</v>
      </c>
      <c r="CX302" s="21">
        <v>0</v>
      </c>
      <c r="CY302" s="20">
        <v>2.1526999999999998</v>
      </c>
      <c r="CZ302" s="20">
        <v>12.9483</v>
      </c>
      <c r="DA302" s="20">
        <v>8.7965</v>
      </c>
      <c r="DB302" s="21">
        <v>21.744799999999998</v>
      </c>
      <c r="DC302" s="20">
        <v>560.63499999999999</v>
      </c>
      <c r="DD302" s="20">
        <v>2111.2919000000002</v>
      </c>
      <c r="DE302" s="20">
        <v>2613.2219</v>
      </c>
      <c r="DF302" s="21">
        <v>4724.5138000000006</v>
      </c>
      <c r="DG302" s="20">
        <v>1153.0469000000001</v>
      </c>
      <c r="DH302" s="20">
        <v>4332.3658999999998</v>
      </c>
      <c r="DI302" s="20">
        <v>5374.5623999999998</v>
      </c>
      <c r="DJ302" s="21">
        <v>9706.9282999999996</v>
      </c>
      <c r="DK302" s="20">
        <v>1713.6819</v>
      </c>
      <c r="DL302" s="20">
        <v>6443.6578</v>
      </c>
      <c r="DM302" s="20">
        <v>7987.7843000000003</v>
      </c>
      <c r="DN302" s="20">
        <v>14431.4421</v>
      </c>
      <c r="DO302" s="20">
        <v>1711.5291999999999</v>
      </c>
      <c r="DP302" s="20">
        <v>6430.7094999999999</v>
      </c>
      <c r="DQ302" s="20">
        <v>7978.9877999999999</v>
      </c>
      <c r="DR302" s="22">
        <v>14409.6973</v>
      </c>
      <c r="DS302" s="22">
        <v>0</v>
      </c>
      <c r="DT302" s="22">
        <v>0</v>
      </c>
      <c r="DU302" s="22">
        <v>0</v>
      </c>
      <c r="DV302" s="22">
        <v>0</v>
      </c>
      <c r="DW302" s="52">
        <v>0</v>
      </c>
      <c r="DX302" s="52">
        <v>0</v>
      </c>
      <c r="DY302" s="52">
        <v>0</v>
      </c>
      <c r="DZ302" s="52">
        <v>191</v>
      </c>
      <c r="EA302" s="52">
        <v>0</v>
      </c>
      <c r="EB302" s="52">
        <v>0</v>
      </c>
      <c r="EC302" s="52">
        <v>0</v>
      </c>
      <c r="ED302" s="52">
        <v>191</v>
      </c>
      <c r="EE302" s="52">
        <v>0</v>
      </c>
      <c r="EF302" s="52">
        <v>0</v>
      </c>
      <c r="EG302" s="52">
        <v>0</v>
      </c>
      <c r="EH302" s="52">
        <v>100</v>
      </c>
      <c r="EI302" s="52">
        <v>191</v>
      </c>
      <c r="EJ302" s="52">
        <v>191</v>
      </c>
      <c r="EK302" s="52">
        <v>100</v>
      </c>
    </row>
    <row r="303" spans="1:141" s="23" customFormat="1" x14ac:dyDescent="0.2">
      <c r="A303" s="31">
        <v>93884</v>
      </c>
      <c r="B303" s="13" t="s">
        <v>441</v>
      </c>
      <c r="C303" s="14" t="s">
        <v>925</v>
      </c>
      <c r="D303" s="14" t="s">
        <v>1110</v>
      </c>
      <c r="E303" s="34">
        <v>24</v>
      </c>
      <c r="F303" s="36">
        <v>9758</v>
      </c>
      <c r="G303" s="16">
        <v>41</v>
      </c>
      <c r="H303" s="41">
        <v>408833</v>
      </c>
      <c r="I303" s="41">
        <v>165641</v>
      </c>
      <c r="J303" s="59" t="s">
        <v>2532</v>
      </c>
      <c r="K303" s="17" t="s">
        <v>2123</v>
      </c>
      <c r="L303" s="47" t="s">
        <v>2219</v>
      </c>
      <c r="M303" s="47" t="s">
        <v>1930</v>
      </c>
      <c r="N303" s="18">
        <v>9408000</v>
      </c>
      <c r="O303" s="13" t="str">
        <f>VLOOKUP(A:A,[1]ProjectInfoPivot!$1:$1048576,51,FALSE)</f>
        <v>Mortgage Recording Tax, Tax Exempt Bonds</v>
      </c>
      <c r="P303" s="54">
        <v>94</v>
      </c>
      <c r="Q303" s="54">
        <v>1</v>
      </c>
      <c r="R303" s="54">
        <v>512</v>
      </c>
      <c r="S303" s="54">
        <v>4</v>
      </c>
      <c r="T303" s="54">
        <v>0</v>
      </c>
      <c r="U303" s="54">
        <v>611</v>
      </c>
      <c r="V303" s="54">
        <v>563</v>
      </c>
      <c r="W303" s="54">
        <v>0</v>
      </c>
      <c r="X303" s="54">
        <v>0</v>
      </c>
      <c r="Y303" s="54">
        <v>675</v>
      </c>
      <c r="Z303" s="54">
        <v>0</v>
      </c>
      <c r="AA303" s="54">
        <v>22</v>
      </c>
      <c r="AB303" s="54">
        <v>12</v>
      </c>
      <c r="AC303" s="54">
        <v>52</v>
      </c>
      <c r="AD303" s="54">
        <v>14</v>
      </c>
      <c r="AE303" s="54">
        <v>0</v>
      </c>
      <c r="AF303" s="54">
        <v>87</v>
      </c>
      <c r="AG303" s="54" t="s">
        <v>2480</v>
      </c>
      <c r="AH303" s="54" t="s">
        <v>2481</v>
      </c>
      <c r="AI303" s="20">
        <v>0</v>
      </c>
      <c r="AJ303" s="20">
        <v>0</v>
      </c>
      <c r="AK303" s="20">
        <v>0</v>
      </c>
      <c r="AL303" s="20">
        <v>0</v>
      </c>
      <c r="AM303" s="20">
        <v>0</v>
      </c>
      <c r="AN303" s="20">
        <v>0</v>
      </c>
      <c r="AO303" s="20">
        <v>0</v>
      </c>
      <c r="AP303" s="21">
        <v>0</v>
      </c>
      <c r="AQ303" s="20">
        <v>0</v>
      </c>
      <c r="AR303" s="20">
        <v>158.7835</v>
      </c>
      <c r="AS303" s="20">
        <v>0</v>
      </c>
      <c r="AT303" s="21">
        <v>158.7835</v>
      </c>
      <c r="AU303" s="20">
        <v>0</v>
      </c>
      <c r="AV303" s="20">
        <v>0</v>
      </c>
      <c r="AW303" s="20">
        <v>0</v>
      </c>
      <c r="AX303" s="21">
        <v>0</v>
      </c>
      <c r="AY303" s="20">
        <v>0</v>
      </c>
      <c r="AZ303" s="20">
        <v>158.7835</v>
      </c>
      <c r="BA303" s="20">
        <v>0</v>
      </c>
      <c r="BB303" s="21">
        <v>158.7835</v>
      </c>
      <c r="BC303" s="20">
        <v>282.28449999999998</v>
      </c>
      <c r="BD303" s="20">
        <v>2111.2921999999999</v>
      </c>
      <c r="BE303" s="20">
        <v>1809.8248000000001</v>
      </c>
      <c r="BF303" s="21">
        <v>3921.1170000000002</v>
      </c>
      <c r="BG303" s="20">
        <v>524.24260000000004</v>
      </c>
      <c r="BH303" s="20">
        <v>3920.971</v>
      </c>
      <c r="BI303" s="20">
        <v>3361.1016</v>
      </c>
      <c r="BJ303" s="21">
        <v>7282.0725999999995</v>
      </c>
      <c r="BK303" s="20">
        <v>806.52710000000002</v>
      </c>
      <c r="BL303" s="20">
        <v>6032.2632000000003</v>
      </c>
      <c r="BM303" s="20">
        <v>5170.9264000000003</v>
      </c>
      <c r="BN303" s="21">
        <v>11203.189600000002</v>
      </c>
      <c r="BO303" s="20">
        <v>751.75559999999996</v>
      </c>
      <c r="BP303" s="20">
        <v>5660.2642999999998</v>
      </c>
      <c r="BQ303" s="20">
        <v>4819.7653</v>
      </c>
      <c r="BR303" s="21">
        <v>10480.0296</v>
      </c>
      <c r="BS303" s="20">
        <v>0</v>
      </c>
      <c r="BT303" s="20">
        <v>0</v>
      </c>
      <c r="BU303" s="20">
        <v>0</v>
      </c>
      <c r="BV303" s="21">
        <v>0</v>
      </c>
      <c r="BW303" s="20">
        <f>VLOOKUP(A:A,[1]AssistancePivot!$1:$1048576,32,FALSE)</f>
        <v>0</v>
      </c>
      <c r="BX303" s="20">
        <f>VLOOKUP(A:A,[1]AssistancePivot!$1:$1048576,33,FALSE)</f>
        <v>0</v>
      </c>
      <c r="BY303" s="20">
        <f>VLOOKUP(A:A,[1]AssistancePivot!$1:$1048576,34,FALSE)</f>
        <v>0</v>
      </c>
      <c r="BZ303" s="20">
        <f>Table2[[#This Row],[Energy Tax Savings Through FY18]]+Table2[[#This Row],[Energy Tax Savings FY19 and After]]</f>
        <v>0</v>
      </c>
      <c r="CA303" s="20">
        <v>1.8152999999999999</v>
      </c>
      <c r="CB303" s="20">
        <v>22.736599999999999</v>
      </c>
      <c r="CC303" s="20">
        <v>9.7513000000000005</v>
      </c>
      <c r="CD303" s="21">
        <v>32.487899999999996</v>
      </c>
      <c r="CE303" s="20">
        <v>881.30399999999997</v>
      </c>
      <c r="CF303" s="20">
        <v>6854.8141999999998</v>
      </c>
      <c r="CG303" s="20">
        <v>5650.3450999999995</v>
      </c>
      <c r="CH303" s="21">
        <v>12505.159299999999</v>
      </c>
      <c r="CI303" s="20">
        <v>1631.2443000000001</v>
      </c>
      <c r="CJ303" s="20">
        <v>12492.341899999999</v>
      </c>
      <c r="CK303" s="20">
        <v>10460.3591</v>
      </c>
      <c r="CL303" s="21">
        <v>22952.701000000001</v>
      </c>
      <c r="CM303" s="20">
        <v>1.8152999999999999</v>
      </c>
      <c r="CN303" s="20">
        <v>181.52010000000001</v>
      </c>
      <c r="CO303" s="20">
        <v>9.7513000000000005</v>
      </c>
      <c r="CP303" s="21">
        <v>191.27140000000003</v>
      </c>
      <c r="CQ303" s="20">
        <v>0</v>
      </c>
      <c r="CR303" s="20">
        <v>0</v>
      </c>
      <c r="CS303" s="20">
        <v>0</v>
      </c>
      <c r="CT303" s="21">
        <v>0</v>
      </c>
      <c r="CU303" s="20">
        <v>0</v>
      </c>
      <c r="CV303" s="20">
        <v>0</v>
      </c>
      <c r="CW303" s="20">
        <v>0</v>
      </c>
      <c r="CX303" s="21">
        <v>0</v>
      </c>
      <c r="CY303" s="20">
        <v>1.8152999999999999</v>
      </c>
      <c r="CZ303" s="20">
        <v>181.52010000000001</v>
      </c>
      <c r="DA303" s="20">
        <v>9.7513000000000005</v>
      </c>
      <c r="DB303" s="21">
        <v>191.27140000000003</v>
      </c>
      <c r="DC303" s="20">
        <v>751.75559999999996</v>
      </c>
      <c r="DD303" s="20">
        <v>5819.0478000000003</v>
      </c>
      <c r="DE303" s="20">
        <v>4819.7653</v>
      </c>
      <c r="DF303" s="21">
        <v>10638.813099999999</v>
      </c>
      <c r="DG303" s="20">
        <v>1687.8311000000001</v>
      </c>
      <c r="DH303" s="20">
        <v>12887.0774</v>
      </c>
      <c r="DI303" s="20">
        <v>10821.271500000001</v>
      </c>
      <c r="DJ303" s="21">
        <v>23708.348900000001</v>
      </c>
      <c r="DK303" s="20">
        <v>2439.5866999999998</v>
      </c>
      <c r="DL303" s="20">
        <v>18706.125199999999</v>
      </c>
      <c r="DM303" s="20">
        <v>15641.0368</v>
      </c>
      <c r="DN303" s="20">
        <v>34347.161999999997</v>
      </c>
      <c r="DO303" s="20">
        <v>2437.7714000000001</v>
      </c>
      <c r="DP303" s="20">
        <v>18524.605100000001</v>
      </c>
      <c r="DQ303" s="20">
        <v>15631.2855</v>
      </c>
      <c r="DR303" s="22">
        <v>34155.890599999999</v>
      </c>
      <c r="DS303" s="22">
        <v>0</v>
      </c>
      <c r="DT303" s="22">
        <v>0</v>
      </c>
      <c r="DU303" s="22">
        <v>0</v>
      </c>
      <c r="DV303" s="22">
        <v>0</v>
      </c>
      <c r="DW303" s="52">
        <v>0</v>
      </c>
      <c r="DX303" s="52">
        <v>0</v>
      </c>
      <c r="DY303" s="52">
        <v>0</v>
      </c>
      <c r="DZ303" s="52">
        <v>611</v>
      </c>
      <c r="EA303" s="52">
        <v>0</v>
      </c>
      <c r="EB303" s="52">
        <v>0</v>
      </c>
      <c r="EC303" s="52">
        <v>0</v>
      </c>
      <c r="ED303" s="52">
        <v>148</v>
      </c>
      <c r="EE303" s="52">
        <v>0</v>
      </c>
      <c r="EF303" s="52">
        <v>0</v>
      </c>
      <c r="EG303" s="52">
        <v>0</v>
      </c>
      <c r="EH303" s="52">
        <v>24.22</v>
      </c>
      <c r="EI303" s="52">
        <v>611</v>
      </c>
      <c r="EJ303" s="52">
        <v>148</v>
      </c>
      <c r="EK303" s="52">
        <v>24.222585924713584</v>
      </c>
    </row>
    <row r="304" spans="1:141" s="23" customFormat="1" x14ac:dyDescent="0.2">
      <c r="A304" s="31">
        <v>93885</v>
      </c>
      <c r="B304" s="13" t="s">
        <v>442</v>
      </c>
      <c r="C304" s="14" t="s">
        <v>926</v>
      </c>
      <c r="D304" s="14" t="s">
        <v>1111</v>
      </c>
      <c r="E304" s="34">
        <v>11</v>
      </c>
      <c r="F304" s="36">
        <v>5712</v>
      </c>
      <c r="G304" s="16">
        <v>130</v>
      </c>
      <c r="H304" s="41">
        <v>15245</v>
      </c>
      <c r="I304" s="41">
        <v>30345</v>
      </c>
      <c r="J304" s="59" t="s">
        <v>2512</v>
      </c>
      <c r="K304" s="17" t="s">
        <v>2123</v>
      </c>
      <c r="L304" s="47" t="s">
        <v>2220</v>
      </c>
      <c r="M304" s="47" t="s">
        <v>2221</v>
      </c>
      <c r="N304" s="18">
        <v>21050000</v>
      </c>
      <c r="O304" s="13" t="str">
        <f>VLOOKUP(A:A,[1]ProjectInfoPivot!$1:$1048576,51,FALSE)</f>
        <v>Mortgage Recording Tax, Tax Exempt Bonds</v>
      </c>
      <c r="P304" s="54">
        <v>1</v>
      </c>
      <c r="Q304" s="54">
        <v>0</v>
      </c>
      <c r="R304" s="54">
        <v>27</v>
      </c>
      <c r="S304" s="54">
        <v>0</v>
      </c>
      <c r="T304" s="54">
        <v>3</v>
      </c>
      <c r="U304" s="54">
        <v>31</v>
      </c>
      <c r="V304" s="54">
        <v>30</v>
      </c>
      <c r="W304" s="54">
        <v>4</v>
      </c>
      <c r="X304" s="54">
        <v>0</v>
      </c>
      <c r="Y304" s="54">
        <v>30</v>
      </c>
      <c r="Z304" s="54">
        <v>18</v>
      </c>
      <c r="AA304" s="54">
        <v>0</v>
      </c>
      <c r="AB304" s="54">
        <v>0</v>
      </c>
      <c r="AC304" s="54">
        <v>0</v>
      </c>
      <c r="AD304" s="54">
        <v>0</v>
      </c>
      <c r="AE304" s="54">
        <v>0</v>
      </c>
      <c r="AF304" s="54">
        <v>89</v>
      </c>
      <c r="AG304" s="54" t="s">
        <v>2480</v>
      </c>
      <c r="AH304" s="54" t="s">
        <v>2481</v>
      </c>
      <c r="AI304" s="20">
        <v>0</v>
      </c>
      <c r="AJ304" s="20">
        <v>0</v>
      </c>
      <c r="AK304" s="20">
        <v>0</v>
      </c>
      <c r="AL304" s="20">
        <v>0</v>
      </c>
      <c r="AM304" s="20">
        <v>0</v>
      </c>
      <c r="AN304" s="20">
        <v>0</v>
      </c>
      <c r="AO304" s="20">
        <v>0</v>
      </c>
      <c r="AP304" s="21">
        <v>0</v>
      </c>
      <c r="AQ304" s="20">
        <v>0</v>
      </c>
      <c r="AR304" s="20">
        <v>299.19400000000002</v>
      </c>
      <c r="AS304" s="20">
        <v>0</v>
      </c>
      <c r="AT304" s="21">
        <v>299.19400000000002</v>
      </c>
      <c r="AU304" s="20">
        <v>0</v>
      </c>
      <c r="AV304" s="20">
        <v>0</v>
      </c>
      <c r="AW304" s="20">
        <v>0</v>
      </c>
      <c r="AX304" s="21">
        <v>0</v>
      </c>
      <c r="AY304" s="20">
        <v>0</v>
      </c>
      <c r="AZ304" s="20">
        <v>299.19400000000002</v>
      </c>
      <c r="BA304" s="20">
        <v>0</v>
      </c>
      <c r="BB304" s="21">
        <v>299.19400000000002</v>
      </c>
      <c r="BC304" s="20">
        <v>26.949200000000001</v>
      </c>
      <c r="BD304" s="20">
        <v>143.20160000000001</v>
      </c>
      <c r="BE304" s="20">
        <v>312.04360000000003</v>
      </c>
      <c r="BF304" s="21">
        <v>455.24520000000007</v>
      </c>
      <c r="BG304" s="20">
        <v>50.048499999999997</v>
      </c>
      <c r="BH304" s="20">
        <v>265.94580000000002</v>
      </c>
      <c r="BI304" s="20">
        <v>579.50879999999995</v>
      </c>
      <c r="BJ304" s="21">
        <v>845.45460000000003</v>
      </c>
      <c r="BK304" s="20">
        <v>76.997699999999995</v>
      </c>
      <c r="BL304" s="20">
        <v>409.1474</v>
      </c>
      <c r="BM304" s="20">
        <v>891.55240000000003</v>
      </c>
      <c r="BN304" s="21">
        <v>1300.6998000000001</v>
      </c>
      <c r="BO304" s="20">
        <v>71.331900000000005</v>
      </c>
      <c r="BP304" s="20">
        <v>391.38799999999998</v>
      </c>
      <c r="BQ304" s="20">
        <v>751.47799999999995</v>
      </c>
      <c r="BR304" s="21">
        <v>1142.866</v>
      </c>
      <c r="BS304" s="20">
        <v>0</v>
      </c>
      <c r="BT304" s="20">
        <v>0</v>
      </c>
      <c r="BU304" s="20">
        <v>0</v>
      </c>
      <c r="BV304" s="21">
        <v>0</v>
      </c>
      <c r="BW304" s="20">
        <f>VLOOKUP(A:A,[1]AssistancePivot!$1:$1048576,32,FALSE)</f>
        <v>0</v>
      </c>
      <c r="BX304" s="20">
        <f>VLOOKUP(A:A,[1]AssistancePivot!$1:$1048576,33,FALSE)</f>
        <v>0</v>
      </c>
      <c r="BY304" s="20">
        <f>VLOOKUP(A:A,[1]AssistancePivot!$1:$1048576,34,FALSE)</f>
        <v>0</v>
      </c>
      <c r="BZ304" s="20">
        <f>Table2[[#This Row],[Energy Tax Savings Through FY18]]+Table2[[#This Row],[Energy Tax Savings FY19 and After]]</f>
        <v>0</v>
      </c>
      <c r="CA304" s="20">
        <v>20.6267</v>
      </c>
      <c r="CB304" s="20">
        <v>86.834900000000005</v>
      </c>
      <c r="CC304" s="20">
        <v>193.3365</v>
      </c>
      <c r="CD304" s="21">
        <v>280.17140000000001</v>
      </c>
      <c r="CE304" s="20">
        <v>81.898300000000006</v>
      </c>
      <c r="CF304" s="20">
        <v>460.52719999999999</v>
      </c>
      <c r="CG304" s="20">
        <v>1125.1872000000001</v>
      </c>
      <c r="CH304" s="21">
        <v>1585.7144000000001</v>
      </c>
      <c r="CI304" s="20">
        <v>132.6035</v>
      </c>
      <c r="CJ304" s="20">
        <v>765.08029999999997</v>
      </c>
      <c r="CK304" s="20">
        <v>1683.3287</v>
      </c>
      <c r="CL304" s="21">
        <v>2448.4090000000001</v>
      </c>
      <c r="CM304" s="20">
        <v>20.6267</v>
      </c>
      <c r="CN304" s="20">
        <v>386.02890000000002</v>
      </c>
      <c r="CO304" s="20">
        <v>193.3365</v>
      </c>
      <c r="CP304" s="21">
        <v>579.36540000000002</v>
      </c>
      <c r="CQ304" s="20">
        <v>0</v>
      </c>
      <c r="CR304" s="20">
        <v>0</v>
      </c>
      <c r="CS304" s="20">
        <v>0</v>
      </c>
      <c r="CT304" s="21">
        <v>0</v>
      </c>
      <c r="CU304" s="20">
        <v>0</v>
      </c>
      <c r="CV304" s="20">
        <v>0</v>
      </c>
      <c r="CW304" s="20">
        <v>0</v>
      </c>
      <c r="CX304" s="21">
        <v>0</v>
      </c>
      <c r="CY304" s="20">
        <v>20.6267</v>
      </c>
      <c r="CZ304" s="20">
        <v>386.02890000000002</v>
      </c>
      <c r="DA304" s="20">
        <v>193.3365</v>
      </c>
      <c r="DB304" s="21">
        <v>579.36540000000002</v>
      </c>
      <c r="DC304" s="20">
        <v>71.331900000000005</v>
      </c>
      <c r="DD304" s="20">
        <v>690.58199999999999</v>
      </c>
      <c r="DE304" s="20">
        <v>751.47799999999995</v>
      </c>
      <c r="DF304" s="21">
        <v>1442.06</v>
      </c>
      <c r="DG304" s="20">
        <v>158.89599999999999</v>
      </c>
      <c r="DH304" s="20">
        <v>869.67460000000005</v>
      </c>
      <c r="DI304" s="20">
        <v>2016.7396000000001</v>
      </c>
      <c r="DJ304" s="21">
        <v>2886.4142000000002</v>
      </c>
      <c r="DK304" s="20">
        <v>230.22790000000001</v>
      </c>
      <c r="DL304" s="20">
        <v>1560.2565999999999</v>
      </c>
      <c r="DM304" s="20">
        <v>2768.2175999999999</v>
      </c>
      <c r="DN304" s="20">
        <v>4328.4741999999997</v>
      </c>
      <c r="DO304" s="20">
        <v>209.60120000000001</v>
      </c>
      <c r="DP304" s="20">
        <v>1174.2276999999999</v>
      </c>
      <c r="DQ304" s="20">
        <v>2574.8811000000001</v>
      </c>
      <c r="DR304" s="22">
        <v>3749.1088</v>
      </c>
      <c r="DS304" s="22">
        <v>0</v>
      </c>
      <c r="DT304" s="22">
        <v>0</v>
      </c>
      <c r="DU304" s="22">
        <v>0</v>
      </c>
      <c r="DV304" s="22">
        <v>0</v>
      </c>
      <c r="DW304" s="52">
        <v>0</v>
      </c>
      <c r="DX304" s="52">
        <v>0</v>
      </c>
      <c r="DY304" s="52">
        <v>0</v>
      </c>
      <c r="DZ304" s="52">
        <v>31</v>
      </c>
      <c r="EA304" s="52">
        <v>0</v>
      </c>
      <c r="EB304" s="52">
        <v>0</v>
      </c>
      <c r="EC304" s="52">
        <v>0</v>
      </c>
      <c r="ED304" s="52">
        <v>31</v>
      </c>
      <c r="EE304" s="52">
        <v>0</v>
      </c>
      <c r="EF304" s="52">
        <v>0</v>
      </c>
      <c r="EG304" s="52">
        <v>0</v>
      </c>
      <c r="EH304" s="52">
        <v>100</v>
      </c>
      <c r="EI304" s="52">
        <v>31</v>
      </c>
      <c r="EJ304" s="52">
        <v>31</v>
      </c>
      <c r="EK304" s="52">
        <v>100</v>
      </c>
    </row>
    <row r="305" spans="1:141" s="23" customFormat="1" x14ac:dyDescent="0.2">
      <c r="A305" s="31">
        <v>93886</v>
      </c>
      <c r="B305" s="13" t="s">
        <v>443</v>
      </c>
      <c r="C305" s="14" t="s">
        <v>927</v>
      </c>
      <c r="D305" s="14" t="s">
        <v>1113</v>
      </c>
      <c r="E305" s="34">
        <v>50</v>
      </c>
      <c r="F305" s="36">
        <v>3224</v>
      </c>
      <c r="G305" s="16">
        <v>29</v>
      </c>
      <c r="H305" s="41">
        <v>81182</v>
      </c>
      <c r="I305" s="41">
        <v>36110</v>
      </c>
      <c r="J305" s="59" t="s">
        <v>2526</v>
      </c>
      <c r="K305" s="17" t="s">
        <v>2123</v>
      </c>
      <c r="L305" s="47" t="s">
        <v>2220</v>
      </c>
      <c r="M305" s="47" t="s">
        <v>2222</v>
      </c>
      <c r="N305" s="18">
        <v>6795000</v>
      </c>
      <c r="O305" s="13" t="str">
        <f>VLOOKUP(A:A,[1]ProjectInfoPivot!$1:$1048576,51,FALSE)</f>
        <v>Mortgage Recording Tax, Tax Exempt Bonds</v>
      </c>
      <c r="P305" s="54">
        <v>0</v>
      </c>
      <c r="Q305" s="54">
        <v>0</v>
      </c>
      <c r="R305" s="54">
        <v>0</v>
      </c>
      <c r="S305" s="54">
        <v>0</v>
      </c>
      <c r="T305" s="54">
        <v>0</v>
      </c>
      <c r="U305" s="54">
        <v>0</v>
      </c>
      <c r="V305" s="54">
        <v>117</v>
      </c>
      <c r="W305" s="54">
        <v>0</v>
      </c>
      <c r="X305" s="54">
        <v>0</v>
      </c>
      <c r="Y305" s="54">
        <v>132</v>
      </c>
      <c r="Z305" s="54">
        <v>0</v>
      </c>
      <c r="AA305" s="54">
        <v>0</v>
      </c>
      <c r="AB305" s="54">
        <v>0</v>
      </c>
      <c r="AC305" s="54">
        <v>0</v>
      </c>
      <c r="AD305" s="54">
        <v>0</v>
      </c>
      <c r="AE305" s="54">
        <v>0</v>
      </c>
      <c r="AF305" s="54"/>
      <c r="AG305" s="54"/>
      <c r="AH305" s="54"/>
      <c r="AI305" s="20">
        <v>0</v>
      </c>
      <c r="AJ305" s="20">
        <v>0</v>
      </c>
      <c r="AK305" s="20">
        <v>0</v>
      </c>
      <c r="AL305" s="20">
        <v>0</v>
      </c>
      <c r="AM305" s="20">
        <v>0</v>
      </c>
      <c r="AN305" s="20">
        <v>0</v>
      </c>
      <c r="AO305" s="20">
        <v>0</v>
      </c>
      <c r="AP305" s="21">
        <v>0</v>
      </c>
      <c r="AQ305" s="20">
        <v>0</v>
      </c>
      <c r="AR305" s="20">
        <v>114.5365</v>
      </c>
      <c r="AS305" s="20">
        <v>0</v>
      </c>
      <c r="AT305" s="21">
        <v>114.5365</v>
      </c>
      <c r="AU305" s="20">
        <v>0</v>
      </c>
      <c r="AV305" s="20">
        <v>0</v>
      </c>
      <c r="AW305" s="20">
        <v>0</v>
      </c>
      <c r="AX305" s="21">
        <v>0</v>
      </c>
      <c r="AY305" s="20">
        <v>0</v>
      </c>
      <c r="AZ305" s="20">
        <v>114.5365</v>
      </c>
      <c r="BA305" s="20">
        <v>0</v>
      </c>
      <c r="BB305" s="21">
        <v>114.5365</v>
      </c>
      <c r="BC305" s="20">
        <v>58.663499999999999</v>
      </c>
      <c r="BD305" s="20">
        <v>276.83730000000003</v>
      </c>
      <c r="BE305" s="20">
        <v>665.46709999999996</v>
      </c>
      <c r="BF305" s="21">
        <v>942.30439999999999</v>
      </c>
      <c r="BG305" s="20">
        <v>108.9465</v>
      </c>
      <c r="BH305" s="20">
        <v>514.12639999999999</v>
      </c>
      <c r="BI305" s="20">
        <v>1235.8683000000001</v>
      </c>
      <c r="BJ305" s="21">
        <v>1749.9947000000002</v>
      </c>
      <c r="BK305" s="20">
        <v>167.61</v>
      </c>
      <c r="BL305" s="20">
        <v>790.96370000000002</v>
      </c>
      <c r="BM305" s="20">
        <v>1901.3353999999999</v>
      </c>
      <c r="BN305" s="21">
        <v>2692.2991000000002</v>
      </c>
      <c r="BO305" s="20">
        <v>168.1275</v>
      </c>
      <c r="BP305" s="20">
        <v>818.05719999999997</v>
      </c>
      <c r="BQ305" s="20">
        <v>1907.2056</v>
      </c>
      <c r="BR305" s="21">
        <v>2725.2628</v>
      </c>
      <c r="BS305" s="20">
        <v>0</v>
      </c>
      <c r="BT305" s="20">
        <v>0</v>
      </c>
      <c r="BU305" s="20">
        <v>0</v>
      </c>
      <c r="BV305" s="21">
        <v>0</v>
      </c>
      <c r="BW305" s="20">
        <f>VLOOKUP(A:A,[1]AssistancePivot!$1:$1048576,32,FALSE)</f>
        <v>0</v>
      </c>
      <c r="BX305" s="20">
        <f>VLOOKUP(A:A,[1]AssistancePivot!$1:$1048576,33,FALSE)</f>
        <v>0</v>
      </c>
      <c r="BY305" s="20">
        <f>VLOOKUP(A:A,[1]AssistancePivot!$1:$1048576,34,FALSE)</f>
        <v>0</v>
      </c>
      <c r="BZ305" s="20">
        <f>Table2[[#This Row],[Energy Tax Savings Through FY18]]+Table2[[#This Row],[Energy Tax Savings FY19 and After]]</f>
        <v>0</v>
      </c>
      <c r="CA305" s="20">
        <v>3.1074000000000002</v>
      </c>
      <c r="CB305" s="20">
        <v>16.482299999999999</v>
      </c>
      <c r="CC305" s="20">
        <v>25.7957</v>
      </c>
      <c r="CD305" s="21">
        <v>42.277999999999999</v>
      </c>
      <c r="CE305" s="20">
        <v>197.102</v>
      </c>
      <c r="CF305" s="20">
        <v>979.69669999999996</v>
      </c>
      <c r="CG305" s="20">
        <v>2235.8865000000001</v>
      </c>
      <c r="CH305" s="21">
        <v>3215.5832</v>
      </c>
      <c r="CI305" s="20">
        <v>362.12209999999999</v>
      </c>
      <c r="CJ305" s="20">
        <v>1781.2716</v>
      </c>
      <c r="CK305" s="20">
        <v>4117.2964000000002</v>
      </c>
      <c r="CL305" s="21">
        <v>5898.5680000000002</v>
      </c>
      <c r="CM305" s="20">
        <v>3.1074000000000002</v>
      </c>
      <c r="CN305" s="20">
        <v>131.0188</v>
      </c>
      <c r="CO305" s="20">
        <v>25.7957</v>
      </c>
      <c r="CP305" s="21">
        <v>156.81450000000001</v>
      </c>
      <c r="CQ305" s="20">
        <v>0</v>
      </c>
      <c r="CR305" s="20">
        <v>0</v>
      </c>
      <c r="CS305" s="20">
        <v>0</v>
      </c>
      <c r="CT305" s="21">
        <v>0</v>
      </c>
      <c r="CU305" s="20">
        <v>0</v>
      </c>
      <c r="CV305" s="20">
        <v>0</v>
      </c>
      <c r="CW305" s="20">
        <v>0</v>
      </c>
      <c r="CX305" s="21">
        <v>0</v>
      </c>
      <c r="CY305" s="20">
        <v>3.1074000000000002</v>
      </c>
      <c r="CZ305" s="20">
        <v>131.0188</v>
      </c>
      <c r="DA305" s="20">
        <v>25.7957</v>
      </c>
      <c r="DB305" s="21">
        <v>156.81450000000001</v>
      </c>
      <c r="DC305" s="20">
        <v>168.1275</v>
      </c>
      <c r="DD305" s="20">
        <v>932.59370000000001</v>
      </c>
      <c r="DE305" s="20">
        <v>1907.2056</v>
      </c>
      <c r="DF305" s="21">
        <v>2839.7993000000001</v>
      </c>
      <c r="DG305" s="20">
        <v>364.71199999999999</v>
      </c>
      <c r="DH305" s="20">
        <v>1770.6604</v>
      </c>
      <c r="DI305" s="20">
        <v>4137.2218999999996</v>
      </c>
      <c r="DJ305" s="21">
        <v>5907.8822999999993</v>
      </c>
      <c r="DK305" s="20">
        <v>532.83950000000004</v>
      </c>
      <c r="DL305" s="20">
        <v>2703.2541000000001</v>
      </c>
      <c r="DM305" s="20">
        <v>6044.4274999999998</v>
      </c>
      <c r="DN305" s="20">
        <v>8747.6815999999999</v>
      </c>
      <c r="DO305" s="20">
        <v>529.73209999999995</v>
      </c>
      <c r="DP305" s="20">
        <v>2572.2352999999998</v>
      </c>
      <c r="DQ305" s="20">
        <v>6018.6318000000001</v>
      </c>
      <c r="DR305" s="22">
        <v>8590.8670999999995</v>
      </c>
      <c r="DS305" s="22">
        <v>0</v>
      </c>
      <c r="DT305" s="22">
        <v>0</v>
      </c>
      <c r="DU305" s="22">
        <v>0</v>
      </c>
      <c r="DV305" s="22">
        <v>0</v>
      </c>
      <c r="DW305" s="52"/>
      <c r="DX305" s="52"/>
      <c r="DY305" s="52"/>
      <c r="DZ305" s="52"/>
      <c r="EA305" s="52"/>
      <c r="EB305" s="52"/>
      <c r="EC305" s="52"/>
      <c r="ED305" s="52"/>
      <c r="EE305" s="52"/>
      <c r="EF305" s="52"/>
      <c r="EG305" s="52"/>
      <c r="EH305" s="52"/>
      <c r="EI305" s="52"/>
      <c r="EJ305" s="52"/>
      <c r="EK305" s="52"/>
    </row>
    <row r="306" spans="1:141" s="23" customFormat="1" x14ac:dyDescent="0.2">
      <c r="A306" s="31">
        <v>93888</v>
      </c>
      <c r="B306" s="13" t="s">
        <v>444</v>
      </c>
      <c r="C306" s="14" t="s">
        <v>928</v>
      </c>
      <c r="D306" s="14" t="s">
        <v>1112</v>
      </c>
      <c r="E306" s="34">
        <v>3</v>
      </c>
      <c r="F306" s="36">
        <v>702</v>
      </c>
      <c r="G306" s="16">
        <v>10</v>
      </c>
      <c r="H306" s="41">
        <v>116500</v>
      </c>
      <c r="I306" s="41">
        <v>1809073</v>
      </c>
      <c r="J306" s="59" t="s">
        <v>2601</v>
      </c>
      <c r="K306" s="17" t="s">
        <v>2072</v>
      </c>
      <c r="L306" s="47" t="s">
        <v>2214</v>
      </c>
      <c r="M306" s="47" t="s">
        <v>2223</v>
      </c>
      <c r="N306" s="18">
        <v>1386000000</v>
      </c>
      <c r="O306" s="13" t="str">
        <f>VLOOKUP(A:A,[1]ProjectInfoPivot!$1:$1048576,51,FALSE)</f>
        <v>Mortgage Recording Tax, Payment In Lieu Of Taxes</v>
      </c>
      <c r="P306" s="54">
        <v>20</v>
      </c>
      <c r="Q306" s="54">
        <v>46</v>
      </c>
      <c r="R306" s="54">
        <v>4762</v>
      </c>
      <c r="S306" s="54">
        <v>260</v>
      </c>
      <c r="T306" s="54">
        <v>1462</v>
      </c>
      <c r="U306" s="54">
        <v>6550</v>
      </c>
      <c r="V306" s="54">
        <v>6517</v>
      </c>
      <c r="W306" s="54">
        <v>0</v>
      </c>
      <c r="X306" s="54">
        <v>0</v>
      </c>
      <c r="Y306" s="54">
        <v>0</v>
      </c>
      <c r="Z306" s="54">
        <v>5000</v>
      </c>
      <c r="AA306" s="54">
        <v>0</v>
      </c>
      <c r="AB306" s="54">
        <v>0</v>
      </c>
      <c r="AC306" s="54">
        <v>0</v>
      </c>
      <c r="AD306" s="54">
        <v>0</v>
      </c>
      <c r="AE306" s="54">
        <v>0</v>
      </c>
      <c r="AF306" s="54">
        <v>53</v>
      </c>
      <c r="AG306" s="54" t="s">
        <v>2480</v>
      </c>
      <c r="AH306" s="54" t="s">
        <v>2480</v>
      </c>
      <c r="AI306" s="20">
        <v>1634.1437000000001</v>
      </c>
      <c r="AJ306" s="20">
        <v>8985.7257000000009</v>
      </c>
      <c r="AK306" s="20">
        <v>21840.9244</v>
      </c>
      <c r="AL306" s="20">
        <v>30826.650099999999</v>
      </c>
      <c r="AM306" s="20">
        <v>20760.676200000002</v>
      </c>
      <c r="AN306" s="20">
        <v>51187.162900000003</v>
      </c>
      <c r="AO306" s="20">
        <v>277473.97899999999</v>
      </c>
      <c r="AP306" s="21">
        <v>328661.14189999999</v>
      </c>
      <c r="AQ306" s="20">
        <v>0</v>
      </c>
      <c r="AR306" s="20">
        <v>7785.8701000000001</v>
      </c>
      <c r="AS306" s="20">
        <v>0</v>
      </c>
      <c r="AT306" s="21">
        <v>7785.8701000000001</v>
      </c>
      <c r="AU306" s="20">
        <v>0</v>
      </c>
      <c r="AV306" s="20">
        <v>0</v>
      </c>
      <c r="AW306" s="20">
        <v>0</v>
      </c>
      <c r="AX306" s="21">
        <v>0</v>
      </c>
      <c r="AY306" s="20">
        <v>0</v>
      </c>
      <c r="AZ306" s="20">
        <v>7785.8701000000001</v>
      </c>
      <c r="BA306" s="20">
        <v>0</v>
      </c>
      <c r="BB306" s="21">
        <v>7785.8701000000001</v>
      </c>
      <c r="BC306" s="20">
        <v>6892.3082999999997</v>
      </c>
      <c r="BD306" s="20">
        <v>11326.9085</v>
      </c>
      <c r="BE306" s="20">
        <v>92118.205499999996</v>
      </c>
      <c r="BF306" s="21">
        <v>103445.114</v>
      </c>
      <c r="BG306" s="20">
        <v>12800.001200000001</v>
      </c>
      <c r="BH306" s="20">
        <v>21035.6872</v>
      </c>
      <c r="BI306" s="20">
        <v>171076.6654</v>
      </c>
      <c r="BJ306" s="21">
        <v>192112.35259999998</v>
      </c>
      <c r="BK306" s="20">
        <v>42087.129399999998</v>
      </c>
      <c r="BL306" s="20">
        <v>92535.484299999996</v>
      </c>
      <c r="BM306" s="20">
        <v>562509.77430000005</v>
      </c>
      <c r="BN306" s="21">
        <v>655045.25860000006</v>
      </c>
      <c r="BO306" s="20">
        <v>40525.044000000002</v>
      </c>
      <c r="BP306" s="20">
        <v>68327.540200000003</v>
      </c>
      <c r="BQ306" s="20">
        <v>541631.93440000003</v>
      </c>
      <c r="BR306" s="21">
        <v>609959.47460000007</v>
      </c>
      <c r="BS306" s="20">
        <v>0</v>
      </c>
      <c r="BT306" s="20">
        <v>0</v>
      </c>
      <c r="BU306" s="20">
        <v>0</v>
      </c>
      <c r="BV306" s="21">
        <v>0</v>
      </c>
      <c r="BW306" s="20">
        <f>VLOOKUP(A:A,[1]AssistancePivot!$1:$1048576,32,FALSE)</f>
        <v>0</v>
      </c>
      <c r="BX306" s="20">
        <f>VLOOKUP(A:A,[1]AssistancePivot!$1:$1048576,33,FALSE)</f>
        <v>0</v>
      </c>
      <c r="BY306" s="20">
        <f>VLOOKUP(A:A,[1]AssistancePivot!$1:$1048576,34,FALSE)</f>
        <v>0</v>
      </c>
      <c r="BZ306" s="20">
        <f>Table2[[#This Row],[Energy Tax Savings Through FY18]]+Table2[[#This Row],[Energy Tax Savings FY19 and After]]</f>
        <v>0</v>
      </c>
      <c r="CA306" s="20">
        <v>0</v>
      </c>
      <c r="CB306" s="20">
        <v>0</v>
      </c>
      <c r="CC306" s="20">
        <v>0</v>
      </c>
      <c r="CD306" s="21">
        <v>0</v>
      </c>
      <c r="CE306" s="20">
        <v>19228.367200000001</v>
      </c>
      <c r="CF306" s="20">
        <v>32293.685600000001</v>
      </c>
      <c r="CG306" s="20">
        <v>256994.11540000001</v>
      </c>
      <c r="CH306" s="21">
        <v>289287.80100000004</v>
      </c>
      <c r="CI306" s="20">
        <v>59753.411200000002</v>
      </c>
      <c r="CJ306" s="20">
        <v>100621.2258</v>
      </c>
      <c r="CK306" s="20">
        <v>798626.04980000004</v>
      </c>
      <c r="CL306" s="21">
        <v>899247.27560000005</v>
      </c>
      <c r="CM306" s="20">
        <v>0</v>
      </c>
      <c r="CN306" s="20">
        <v>7785.8701000000001</v>
      </c>
      <c r="CO306" s="20">
        <v>0</v>
      </c>
      <c r="CP306" s="21">
        <v>7785.8701000000001</v>
      </c>
      <c r="CQ306" s="20">
        <v>0</v>
      </c>
      <c r="CR306" s="20">
        <v>0</v>
      </c>
      <c r="CS306" s="20">
        <v>0</v>
      </c>
      <c r="CT306" s="21">
        <v>0</v>
      </c>
      <c r="CU306" s="20">
        <v>0</v>
      </c>
      <c r="CV306" s="20">
        <v>0</v>
      </c>
      <c r="CW306" s="20">
        <v>0</v>
      </c>
      <c r="CX306" s="21">
        <v>0</v>
      </c>
      <c r="CY306" s="20">
        <v>0</v>
      </c>
      <c r="CZ306" s="20">
        <v>7785.8701000000001</v>
      </c>
      <c r="DA306" s="20">
        <v>0</v>
      </c>
      <c r="DB306" s="21">
        <v>7785.8701000000001</v>
      </c>
      <c r="DC306" s="20">
        <v>62919.863899999997</v>
      </c>
      <c r="DD306" s="20">
        <v>136286.29889999999</v>
      </c>
      <c r="DE306" s="20">
        <v>840946.83779999998</v>
      </c>
      <c r="DF306" s="21">
        <v>977233.13669999992</v>
      </c>
      <c r="DG306" s="20">
        <v>38920.676700000004</v>
      </c>
      <c r="DH306" s="20">
        <v>64656.281300000002</v>
      </c>
      <c r="DI306" s="20">
        <v>520188.98629999999</v>
      </c>
      <c r="DJ306" s="21">
        <v>584845.26760000002</v>
      </c>
      <c r="DK306" s="20">
        <v>101840.54059999999</v>
      </c>
      <c r="DL306" s="20">
        <v>200942.5802</v>
      </c>
      <c r="DM306" s="20">
        <v>1361135.8241000001</v>
      </c>
      <c r="DN306" s="20">
        <v>1562078.4043000001</v>
      </c>
      <c r="DO306" s="20">
        <v>101840.54059999999</v>
      </c>
      <c r="DP306" s="20">
        <v>193156.7101</v>
      </c>
      <c r="DQ306" s="20">
        <v>1361135.8241000001</v>
      </c>
      <c r="DR306" s="22">
        <v>1554292.5342000001</v>
      </c>
      <c r="DS306" s="22">
        <v>0</v>
      </c>
      <c r="DT306" s="22">
        <v>0</v>
      </c>
      <c r="DU306" s="22">
        <v>0</v>
      </c>
      <c r="DV306" s="22">
        <v>0</v>
      </c>
      <c r="DW306" s="52">
        <v>84</v>
      </c>
      <c r="DX306" s="52">
        <v>10</v>
      </c>
      <c r="DY306" s="52">
        <v>0</v>
      </c>
      <c r="DZ306" s="52">
        <v>6458</v>
      </c>
      <c r="EA306" s="52">
        <v>84</v>
      </c>
      <c r="EB306" s="52">
        <v>10</v>
      </c>
      <c r="EC306" s="52">
        <v>0</v>
      </c>
      <c r="ED306" s="52">
        <v>6458</v>
      </c>
      <c r="EE306" s="52">
        <v>100</v>
      </c>
      <c r="EF306" s="52">
        <v>100</v>
      </c>
      <c r="EG306" s="52">
        <v>0</v>
      </c>
      <c r="EH306" s="52">
        <v>100</v>
      </c>
      <c r="EI306" s="52">
        <v>6552</v>
      </c>
      <c r="EJ306" s="52">
        <v>6552</v>
      </c>
      <c r="EK306" s="52">
        <v>100</v>
      </c>
    </row>
    <row r="307" spans="1:141" s="23" customFormat="1" ht="25.5" x14ac:dyDescent="0.2">
      <c r="A307" s="31">
        <v>93889</v>
      </c>
      <c r="B307" s="13" t="s">
        <v>445</v>
      </c>
      <c r="C307" s="14" t="s">
        <v>929</v>
      </c>
      <c r="D307" s="14" t="s">
        <v>1111</v>
      </c>
      <c r="E307" s="34">
        <v>8</v>
      </c>
      <c r="F307" s="36">
        <v>2546</v>
      </c>
      <c r="G307" s="16">
        <v>27</v>
      </c>
      <c r="H307" s="41">
        <v>8772</v>
      </c>
      <c r="I307" s="41">
        <v>39614</v>
      </c>
      <c r="J307" s="59" t="s">
        <v>2512</v>
      </c>
      <c r="K307" s="17" t="s">
        <v>2123</v>
      </c>
      <c r="L307" s="47" t="s">
        <v>2224</v>
      </c>
      <c r="M307" s="47" t="s">
        <v>2175</v>
      </c>
      <c r="N307" s="18">
        <v>22270000</v>
      </c>
      <c r="O307" s="13" t="str">
        <f>VLOOKUP(A:A,[1]ProjectInfoPivot!$1:$1048576,51,FALSE)</f>
        <v>Mortgage Recording Tax, Tax Exempt Bonds</v>
      </c>
      <c r="P307" s="54">
        <v>2</v>
      </c>
      <c r="Q307" s="54">
        <v>0</v>
      </c>
      <c r="R307" s="54">
        <v>41</v>
      </c>
      <c r="S307" s="54">
        <v>0</v>
      </c>
      <c r="T307" s="54">
        <v>0</v>
      </c>
      <c r="U307" s="54">
        <v>43</v>
      </c>
      <c r="V307" s="54">
        <v>42</v>
      </c>
      <c r="W307" s="54">
        <v>0</v>
      </c>
      <c r="X307" s="54">
        <v>0</v>
      </c>
      <c r="Y307" s="54">
        <v>0</v>
      </c>
      <c r="Z307" s="54">
        <v>8</v>
      </c>
      <c r="AA307" s="54">
        <v>0</v>
      </c>
      <c r="AB307" s="54">
        <v>0</v>
      </c>
      <c r="AC307" s="54">
        <v>0</v>
      </c>
      <c r="AD307" s="54">
        <v>0</v>
      </c>
      <c r="AE307" s="54">
        <v>0</v>
      </c>
      <c r="AF307" s="54">
        <v>91</v>
      </c>
      <c r="AG307" s="54" t="s">
        <v>2480</v>
      </c>
      <c r="AH307" s="54" t="s">
        <v>2481</v>
      </c>
      <c r="AI307" s="20">
        <v>0</v>
      </c>
      <c r="AJ307" s="20">
        <v>0</v>
      </c>
      <c r="AK307" s="20">
        <v>0</v>
      </c>
      <c r="AL307" s="20">
        <v>0</v>
      </c>
      <c r="AM307" s="20">
        <v>0</v>
      </c>
      <c r="AN307" s="20">
        <v>0</v>
      </c>
      <c r="AO307" s="20">
        <v>0</v>
      </c>
      <c r="AP307" s="21">
        <v>0</v>
      </c>
      <c r="AQ307" s="20">
        <v>0</v>
      </c>
      <c r="AR307" s="20">
        <v>387.68799999999999</v>
      </c>
      <c r="AS307" s="20">
        <v>0</v>
      </c>
      <c r="AT307" s="21">
        <v>387.68799999999999</v>
      </c>
      <c r="AU307" s="20">
        <v>0</v>
      </c>
      <c r="AV307" s="20">
        <v>0</v>
      </c>
      <c r="AW307" s="20">
        <v>0</v>
      </c>
      <c r="AX307" s="21">
        <v>0</v>
      </c>
      <c r="AY307" s="20">
        <v>0</v>
      </c>
      <c r="AZ307" s="20">
        <v>387.68799999999999</v>
      </c>
      <c r="BA307" s="20">
        <v>0</v>
      </c>
      <c r="BB307" s="21">
        <v>387.68799999999999</v>
      </c>
      <c r="BC307" s="20">
        <v>28.930800000000001</v>
      </c>
      <c r="BD307" s="20">
        <v>150.03149999999999</v>
      </c>
      <c r="BE307" s="20">
        <v>328.18540000000002</v>
      </c>
      <c r="BF307" s="21">
        <v>478.21690000000001</v>
      </c>
      <c r="BG307" s="20">
        <v>53.728700000000003</v>
      </c>
      <c r="BH307" s="20">
        <v>278.63</v>
      </c>
      <c r="BI307" s="20">
        <v>609.4864</v>
      </c>
      <c r="BJ307" s="21">
        <v>888.1164</v>
      </c>
      <c r="BK307" s="20">
        <v>82.659499999999994</v>
      </c>
      <c r="BL307" s="20">
        <v>428.66149999999999</v>
      </c>
      <c r="BM307" s="20">
        <v>937.67179999999996</v>
      </c>
      <c r="BN307" s="21">
        <v>1366.3333</v>
      </c>
      <c r="BO307" s="20">
        <v>76.576300000000003</v>
      </c>
      <c r="BP307" s="20">
        <v>409.96749999999997</v>
      </c>
      <c r="BQ307" s="20">
        <v>868.66790000000003</v>
      </c>
      <c r="BR307" s="21">
        <v>1278.6354000000001</v>
      </c>
      <c r="BS307" s="20">
        <v>0</v>
      </c>
      <c r="BT307" s="20">
        <v>0</v>
      </c>
      <c r="BU307" s="20">
        <v>0</v>
      </c>
      <c r="BV307" s="21">
        <v>0</v>
      </c>
      <c r="BW307" s="20">
        <f>VLOOKUP(A:A,[1]AssistancePivot!$1:$1048576,32,FALSE)</f>
        <v>0</v>
      </c>
      <c r="BX307" s="20">
        <f>VLOOKUP(A:A,[1]AssistancePivot!$1:$1048576,33,FALSE)</f>
        <v>0</v>
      </c>
      <c r="BY307" s="20">
        <f>VLOOKUP(A:A,[1]AssistancePivot!$1:$1048576,34,FALSE)</f>
        <v>0</v>
      </c>
      <c r="BZ307" s="20">
        <f>Table2[[#This Row],[Energy Tax Savings Through FY18]]+Table2[[#This Row],[Energy Tax Savings FY19 and After]]</f>
        <v>0</v>
      </c>
      <c r="CA307" s="20">
        <v>17.858000000000001</v>
      </c>
      <c r="CB307" s="20">
        <v>85.034899999999993</v>
      </c>
      <c r="CC307" s="20">
        <v>148.24590000000001</v>
      </c>
      <c r="CD307" s="21">
        <v>233.2808</v>
      </c>
      <c r="CE307" s="20">
        <v>87.920500000000004</v>
      </c>
      <c r="CF307" s="20">
        <v>481.56740000000002</v>
      </c>
      <c r="CG307" s="20">
        <v>997.35329999999999</v>
      </c>
      <c r="CH307" s="21">
        <v>1478.9207000000001</v>
      </c>
      <c r="CI307" s="20">
        <v>146.6388</v>
      </c>
      <c r="CJ307" s="20">
        <v>806.5</v>
      </c>
      <c r="CK307" s="20">
        <v>1717.7753</v>
      </c>
      <c r="CL307" s="21">
        <v>2524.2753000000002</v>
      </c>
      <c r="CM307" s="20">
        <v>17.858000000000001</v>
      </c>
      <c r="CN307" s="20">
        <v>472.72289999999998</v>
      </c>
      <c r="CO307" s="20">
        <v>148.24590000000001</v>
      </c>
      <c r="CP307" s="21">
        <v>620.96879999999999</v>
      </c>
      <c r="CQ307" s="20">
        <v>0</v>
      </c>
      <c r="CR307" s="20">
        <v>0</v>
      </c>
      <c r="CS307" s="20">
        <v>0</v>
      </c>
      <c r="CT307" s="21">
        <v>0</v>
      </c>
      <c r="CU307" s="20">
        <v>0</v>
      </c>
      <c r="CV307" s="20">
        <v>0</v>
      </c>
      <c r="CW307" s="20">
        <v>0</v>
      </c>
      <c r="CX307" s="21">
        <v>0</v>
      </c>
      <c r="CY307" s="20">
        <v>17.858000000000001</v>
      </c>
      <c r="CZ307" s="20">
        <v>472.72289999999998</v>
      </c>
      <c r="DA307" s="20">
        <v>148.24590000000001</v>
      </c>
      <c r="DB307" s="21">
        <v>620.96879999999999</v>
      </c>
      <c r="DC307" s="20">
        <v>76.576300000000003</v>
      </c>
      <c r="DD307" s="20">
        <v>797.65549999999996</v>
      </c>
      <c r="DE307" s="20">
        <v>868.66790000000003</v>
      </c>
      <c r="DF307" s="21">
        <v>1666.3234</v>
      </c>
      <c r="DG307" s="20">
        <v>170.58</v>
      </c>
      <c r="DH307" s="20">
        <v>910.22889999999995</v>
      </c>
      <c r="DI307" s="20">
        <v>1935.0251000000001</v>
      </c>
      <c r="DJ307" s="21">
        <v>2845.2539999999999</v>
      </c>
      <c r="DK307" s="20">
        <v>247.15629999999999</v>
      </c>
      <c r="DL307" s="20">
        <v>1707.8843999999999</v>
      </c>
      <c r="DM307" s="20">
        <v>2803.6930000000002</v>
      </c>
      <c r="DN307" s="20">
        <v>4511.5774000000001</v>
      </c>
      <c r="DO307" s="20">
        <v>229.29830000000001</v>
      </c>
      <c r="DP307" s="20">
        <v>1235.1614999999999</v>
      </c>
      <c r="DQ307" s="20">
        <v>2655.4470999999999</v>
      </c>
      <c r="DR307" s="22">
        <v>3890.6085999999996</v>
      </c>
      <c r="DS307" s="22">
        <v>0</v>
      </c>
      <c r="DT307" s="22">
        <v>0</v>
      </c>
      <c r="DU307" s="22">
        <v>0</v>
      </c>
      <c r="DV307" s="22">
        <v>0</v>
      </c>
      <c r="DW307" s="52">
        <v>0</v>
      </c>
      <c r="DX307" s="52">
        <v>0</v>
      </c>
      <c r="DY307" s="52">
        <v>0</v>
      </c>
      <c r="DZ307" s="52">
        <v>0</v>
      </c>
      <c r="EA307" s="52">
        <v>0</v>
      </c>
      <c r="EB307" s="52">
        <v>0</v>
      </c>
      <c r="EC307" s="52">
        <v>0</v>
      </c>
      <c r="ED307" s="52">
        <v>0</v>
      </c>
      <c r="EE307" s="52">
        <v>0</v>
      </c>
      <c r="EF307" s="52">
        <v>0</v>
      </c>
      <c r="EG307" s="52">
        <v>0</v>
      </c>
      <c r="EH307" s="52">
        <v>0</v>
      </c>
      <c r="EI307" s="52">
        <v>0</v>
      </c>
      <c r="EJ307" s="52">
        <v>0</v>
      </c>
      <c r="EK307" s="52"/>
    </row>
    <row r="308" spans="1:141" s="23" customFormat="1" x14ac:dyDescent="0.2">
      <c r="A308" s="31">
        <v>93890</v>
      </c>
      <c r="B308" s="13" t="s">
        <v>446</v>
      </c>
      <c r="C308" s="14" t="s">
        <v>930</v>
      </c>
      <c r="D308" s="14" t="s">
        <v>1112</v>
      </c>
      <c r="E308" s="34">
        <v>4</v>
      </c>
      <c r="F308" s="36">
        <v>1390</v>
      </c>
      <c r="G308" s="16">
        <v>28</v>
      </c>
      <c r="H308" s="41">
        <v>14201</v>
      </c>
      <c r="I308" s="41">
        <v>37819</v>
      </c>
      <c r="J308" s="59" t="s">
        <v>2512</v>
      </c>
      <c r="K308" s="17" t="s">
        <v>2199</v>
      </c>
      <c r="L308" s="47" t="s">
        <v>2219</v>
      </c>
      <c r="M308" s="47" t="s">
        <v>2225</v>
      </c>
      <c r="N308" s="18">
        <v>23620000</v>
      </c>
      <c r="O308" s="13" t="str">
        <f>VLOOKUP(A:A,[1]ProjectInfoPivot!$1:$1048576,51,FALSE)</f>
        <v>Tax Exempt Bonds</v>
      </c>
      <c r="P308" s="54">
        <v>5</v>
      </c>
      <c r="Q308" s="54">
        <v>7</v>
      </c>
      <c r="R308" s="54">
        <v>126</v>
      </c>
      <c r="S308" s="54">
        <v>0</v>
      </c>
      <c r="T308" s="54">
        <v>0</v>
      </c>
      <c r="U308" s="54">
        <v>138</v>
      </c>
      <c r="V308" s="54">
        <v>131</v>
      </c>
      <c r="W308" s="54">
        <v>0</v>
      </c>
      <c r="X308" s="54">
        <v>0</v>
      </c>
      <c r="Y308" s="54">
        <v>119</v>
      </c>
      <c r="Z308" s="54">
        <v>0</v>
      </c>
      <c r="AA308" s="54">
        <v>0</v>
      </c>
      <c r="AB308" s="54">
        <v>0</v>
      </c>
      <c r="AC308" s="54">
        <v>0</v>
      </c>
      <c r="AD308" s="54">
        <v>0</v>
      </c>
      <c r="AE308" s="54">
        <v>0</v>
      </c>
      <c r="AF308" s="54">
        <v>87</v>
      </c>
      <c r="AG308" s="54" t="s">
        <v>2480</v>
      </c>
      <c r="AH308" s="54" t="s">
        <v>2481</v>
      </c>
      <c r="AI308" s="20">
        <v>0</v>
      </c>
      <c r="AJ308" s="20">
        <v>0</v>
      </c>
      <c r="AK308" s="20">
        <v>0</v>
      </c>
      <c r="AL308" s="20">
        <v>0</v>
      </c>
      <c r="AM308" s="20">
        <v>0</v>
      </c>
      <c r="AN308" s="20">
        <v>0</v>
      </c>
      <c r="AO308" s="20">
        <v>0</v>
      </c>
      <c r="AP308" s="21">
        <v>0</v>
      </c>
      <c r="AQ308" s="20">
        <v>0</v>
      </c>
      <c r="AR308" s="20">
        <v>0</v>
      </c>
      <c r="AS308" s="20">
        <v>0</v>
      </c>
      <c r="AT308" s="21">
        <v>0</v>
      </c>
      <c r="AU308" s="20">
        <v>0</v>
      </c>
      <c r="AV308" s="20">
        <v>0</v>
      </c>
      <c r="AW308" s="20">
        <v>0</v>
      </c>
      <c r="AX308" s="21">
        <v>0</v>
      </c>
      <c r="AY308" s="20">
        <v>0</v>
      </c>
      <c r="AZ308" s="20">
        <v>0</v>
      </c>
      <c r="BA308" s="20">
        <v>0</v>
      </c>
      <c r="BB308" s="21">
        <v>0</v>
      </c>
      <c r="BC308" s="20">
        <v>90.236199999999997</v>
      </c>
      <c r="BD308" s="20">
        <v>477.928</v>
      </c>
      <c r="BE308" s="20">
        <v>1206.0393999999999</v>
      </c>
      <c r="BF308" s="21">
        <v>1683.9674</v>
      </c>
      <c r="BG308" s="20">
        <v>167.58150000000001</v>
      </c>
      <c r="BH308" s="20">
        <v>887.58040000000005</v>
      </c>
      <c r="BI308" s="20">
        <v>2239.7871</v>
      </c>
      <c r="BJ308" s="21">
        <v>3127.3675000000003</v>
      </c>
      <c r="BK308" s="20">
        <v>257.8177</v>
      </c>
      <c r="BL308" s="20">
        <v>1365.5083999999999</v>
      </c>
      <c r="BM308" s="20">
        <v>3445.8265000000001</v>
      </c>
      <c r="BN308" s="21">
        <v>4811.3348999999998</v>
      </c>
      <c r="BO308" s="20">
        <v>219.2629</v>
      </c>
      <c r="BP308" s="20">
        <v>1186.481</v>
      </c>
      <c r="BQ308" s="20">
        <v>2930.5275999999999</v>
      </c>
      <c r="BR308" s="21">
        <v>4117.0086000000001</v>
      </c>
      <c r="BS308" s="20">
        <v>0</v>
      </c>
      <c r="BT308" s="20">
        <v>0</v>
      </c>
      <c r="BU308" s="20">
        <v>0</v>
      </c>
      <c r="BV308" s="21">
        <v>0</v>
      </c>
      <c r="BW308" s="20">
        <f>VLOOKUP(A:A,[1]AssistancePivot!$1:$1048576,32,FALSE)</f>
        <v>0</v>
      </c>
      <c r="BX308" s="20">
        <f>VLOOKUP(A:A,[1]AssistancePivot!$1:$1048576,33,FALSE)</f>
        <v>0</v>
      </c>
      <c r="BY308" s="20">
        <f>VLOOKUP(A:A,[1]AssistancePivot!$1:$1048576,34,FALSE)</f>
        <v>0</v>
      </c>
      <c r="BZ308" s="20">
        <f>Table2[[#This Row],[Energy Tax Savings Through FY18]]+Table2[[#This Row],[Energy Tax Savings FY19 and After]]</f>
        <v>0</v>
      </c>
      <c r="CA308" s="20">
        <v>12.9537</v>
      </c>
      <c r="CB308" s="20">
        <v>61.290100000000002</v>
      </c>
      <c r="CC308" s="20">
        <v>119.4391</v>
      </c>
      <c r="CD308" s="21">
        <v>180.72919999999999</v>
      </c>
      <c r="CE308" s="20">
        <v>251.74369999999999</v>
      </c>
      <c r="CF308" s="20">
        <v>1393.4737</v>
      </c>
      <c r="CG308" s="20">
        <v>3364.6448</v>
      </c>
      <c r="CH308" s="21">
        <v>4758.1185000000005</v>
      </c>
      <c r="CI308" s="20">
        <v>458.05290000000002</v>
      </c>
      <c r="CJ308" s="20">
        <v>2518.6646000000001</v>
      </c>
      <c r="CK308" s="20">
        <v>6175.7332999999999</v>
      </c>
      <c r="CL308" s="21">
        <v>8694.3978999999999</v>
      </c>
      <c r="CM308" s="20">
        <v>12.9537</v>
      </c>
      <c r="CN308" s="20">
        <v>61.290100000000002</v>
      </c>
      <c r="CO308" s="20">
        <v>119.4391</v>
      </c>
      <c r="CP308" s="21">
        <v>180.72919999999999</v>
      </c>
      <c r="CQ308" s="20">
        <v>0</v>
      </c>
      <c r="CR308" s="20">
        <v>0</v>
      </c>
      <c r="CS308" s="20">
        <v>0</v>
      </c>
      <c r="CT308" s="21">
        <v>0</v>
      </c>
      <c r="CU308" s="20">
        <v>0</v>
      </c>
      <c r="CV308" s="20">
        <v>0</v>
      </c>
      <c r="CW308" s="20">
        <v>0</v>
      </c>
      <c r="CX308" s="21">
        <v>0</v>
      </c>
      <c r="CY308" s="20">
        <v>12.9537</v>
      </c>
      <c r="CZ308" s="20">
        <v>61.290100000000002</v>
      </c>
      <c r="DA308" s="20">
        <v>119.4391</v>
      </c>
      <c r="DB308" s="21">
        <v>180.72919999999999</v>
      </c>
      <c r="DC308" s="20">
        <v>219.2629</v>
      </c>
      <c r="DD308" s="20">
        <v>1186.481</v>
      </c>
      <c r="DE308" s="20">
        <v>2930.5275999999999</v>
      </c>
      <c r="DF308" s="21">
        <v>4117.0086000000001</v>
      </c>
      <c r="DG308" s="20">
        <v>509.56139999999999</v>
      </c>
      <c r="DH308" s="20">
        <v>2758.9821000000002</v>
      </c>
      <c r="DI308" s="20">
        <v>6810.4713000000002</v>
      </c>
      <c r="DJ308" s="21">
        <v>9569.4534000000003</v>
      </c>
      <c r="DK308" s="20">
        <v>728.82429999999999</v>
      </c>
      <c r="DL308" s="20">
        <v>3945.4630999999999</v>
      </c>
      <c r="DM308" s="20">
        <v>9740.9989000000005</v>
      </c>
      <c r="DN308" s="20">
        <v>13686.462</v>
      </c>
      <c r="DO308" s="20">
        <v>715.87059999999997</v>
      </c>
      <c r="DP308" s="20">
        <v>3884.1729999999998</v>
      </c>
      <c r="DQ308" s="20">
        <v>9621.5598000000009</v>
      </c>
      <c r="DR308" s="22">
        <v>13505.732800000002</v>
      </c>
      <c r="DS308" s="22">
        <v>0</v>
      </c>
      <c r="DT308" s="22">
        <v>0</v>
      </c>
      <c r="DU308" s="22">
        <v>0</v>
      </c>
      <c r="DV308" s="22">
        <v>0</v>
      </c>
      <c r="DW308" s="52">
        <v>0</v>
      </c>
      <c r="DX308" s="52">
        <v>0</v>
      </c>
      <c r="DY308" s="52">
        <v>0</v>
      </c>
      <c r="DZ308" s="52">
        <v>138</v>
      </c>
      <c r="EA308" s="52">
        <v>0</v>
      </c>
      <c r="EB308" s="52">
        <v>0</v>
      </c>
      <c r="EC308" s="52">
        <v>0</v>
      </c>
      <c r="ED308" s="52">
        <v>138</v>
      </c>
      <c r="EE308" s="52">
        <v>0</v>
      </c>
      <c r="EF308" s="52">
        <v>0</v>
      </c>
      <c r="EG308" s="52">
        <v>0</v>
      </c>
      <c r="EH308" s="52">
        <v>100</v>
      </c>
      <c r="EI308" s="52">
        <v>138</v>
      </c>
      <c r="EJ308" s="52">
        <v>138</v>
      </c>
      <c r="EK308" s="52">
        <v>100</v>
      </c>
    </row>
    <row r="309" spans="1:141" s="23" customFormat="1" x14ac:dyDescent="0.2">
      <c r="A309" s="31">
        <v>93892</v>
      </c>
      <c r="B309" s="13" t="s">
        <v>447</v>
      </c>
      <c r="C309" s="14" t="s">
        <v>931</v>
      </c>
      <c r="D309" s="14" t="s">
        <v>1112</v>
      </c>
      <c r="E309" s="34">
        <v>7</v>
      </c>
      <c r="F309" s="36">
        <v>1973</v>
      </c>
      <c r="G309" s="16">
        <v>1</v>
      </c>
      <c r="H309" s="41">
        <v>1175130</v>
      </c>
      <c r="I309" s="41">
        <v>3006580</v>
      </c>
      <c r="J309" s="59" t="s">
        <v>2570</v>
      </c>
      <c r="K309" s="17" t="s">
        <v>2226</v>
      </c>
      <c r="L309" s="47" t="s">
        <v>2227</v>
      </c>
      <c r="M309" s="47" t="s">
        <v>1956</v>
      </c>
      <c r="N309" s="18">
        <v>95000000</v>
      </c>
      <c r="O309" s="13" t="str">
        <f>VLOOKUP(A:A,[1]ProjectInfoPivot!$1:$1048576,51,FALSE)</f>
        <v>Business Incentive Rate</v>
      </c>
      <c r="P309" s="54">
        <v>0</v>
      </c>
      <c r="Q309" s="54">
        <v>0</v>
      </c>
      <c r="R309" s="54">
        <v>0</v>
      </c>
      <c r="S309" s="54">
        <v>0</v>
      </c>
      <c r="T309" s="54">
        <v>0</v>
      </c>
      <c r="U309" s="54">
        <v>0</v>
      </c>
      <c r="V309" s="54">
        <v>17323</v>
      </c>
      <c r="W309" s="54">
        <v>0</v>
      </c>
      <c r="X309" s="54">
        <v>0</v>
      </c>
      <c r="Y309" s="54">
        <v>0</v>
      </c>
      <c r="Z309" s="54">
        <v>30</v>
      </c>
      <c r="AA309" s="54">
        <v>0</v>
      </c>
      <c r="AB309" s="54">
        <v>0</v>
      </c>
      <c r="AC309" s="54">
        <v>0</v>
      </c>
      <c r="AD309" s="54">
        <v>0</v>
      </c>
      <c r="AE309" s="54">
        <v>0</v>
      </c>
      <c r="AF309" s="54"/>
      <c r="AG309" s="54"/>
      <c r="AH309" s="54"/>
      <c r="AI309" s="20">
        <v>0</v>
      </c>
      <c r="AJ309" s="20">
        <v>0</v>
      </c>
      <c r="AK309" s="20">
        <v>0</v>
      </c>
      <c r="AL309" s="20">
        <v>0</v>
      </c>
      <c r="AM309" s="20">
        <v>0</v>
      </c>
      <c r="AN309" s="20">
        <v>0</v>
      </c>
      <c r="AO309" s="20">
        <v>0</v>
      </c>
      <c r="AP309" s="21">
        <v>0</v>
      </c>
      <c r="AQ309" s="20">
        <v>0</v>
      </c>
      <c r="AR309" s="20">
        <v>0</v>
      </c>
      <c r="AS309" s="20">
        <v>0</v>
      </c>
      <c r="AT309" s="21">
        <v>0</v>
      </c>
      <c r="AU309" s="20">
        <v>0</v>
      </c>
      <c r="AV309" s="20">
        <v>0</v>
      </c>
      <c r="AW309" s="20">
        <v>0</v>
      </c>
      <c r="AX309" s="21">
        <v>0</v>
      </c>
      <c r="AY309" s="20">
        <v>0</v>
      </c>
      <c r="AZ309" s="20">
        <v>0</v>
      </c>
      <c r="BA309" s="20">
        <v>0</v>
      </c>
      <c r="BB309" s="21">
        <v>0</v>
      </c>
      <c r="BC309" s="20">
        <v>11932.608899999999</v>
      </c>
      <c r="BD309" s="20">
        <v>47154.288</v>
      </c>
      <c r="BE309" s="20">
        <v>95808.144</v>
      </c>
      <c r="BF309" s="21">
        <v>142962.432</v>
      </c>
      <c r="BG309" s="20">
        <v>22160.559399999998</v>
      </c>
      <c r="BH309" s="20">
        <v>87572.249400000001</v>
      </c>
      <c r="BI309" s="20">
        <v>177929.41070000001</v>
      </c>
      <c r="BJ309" s="21">
        <v>265501.66009999998</v>
      </c>
      <c r="BK309" s="20">
        <v>34093.168299999998</v>
      </c>
      <c r="BL309" s="20">
        <v>134726.5374</v>
      </c>
      <c r="BM309" s="20">
        <v>273737.55469999998</v>
      </c>
      <c r="BN309" s="21">
        <v>408464.09210000001</v>
      </c>
      <c r="BO309" s="20">
        <v>28994.585500000001</v>
      </c>
      <c r="BP309" s="20">
        <v>117403.30620000001</v>
      </c>
      <c r="BQ309" s="20">
        <v>232800.50820000001</v>
      </c>
      <c r="BR309" s="21">
        <v>350203.81440000003</v>
      </c>
      <c r="BS309" s="20">
        <v>0</v>
      </c>
      <c r="BT309" s="20">
        <v>0</v>
      </c>
      <c r="BU309" s="20">
        <v>0</v>
      </c>
      <c r="BV309" s="21">
        <v>0</v>
      </c>
      <c r="BW309" s="20">
        <f>VLOOKUP(A:A,[1]AssistancePivot!$1:$1048576,32,FALSE)</f>
        <v>0</v>
      </c>
      <c r="BX309" s="20">
        <f>VLOOKUP(A:A,[1]AssistancePivot!$1:$1048576,33,FALSE)</f>
        <v>170.7611</v>
      </c>
      <c r="BY309" s="20">
        <f>VLOOKUP(A:A,[1]AssistancePivot!$1:$1048576,34,FALSE)</f>
        <v>0</v>
      </c>
      <c r="BZ309" s="20">
        <f>Table2[[#This Row],[Energy Tax Savings Through FY18]]+Table2[[#This Row],[Energy Tax Savings FY19 and After]]</f>
        <v>170.7611</v>
      </c>
      <c r="CA309" s="20">
        <v>0</v>
      </c>
      <c r="CB309" s="20">
        <v>0</v>
      </c>
      <c r="CC309" s="20">
        <v>0</v>
      </c>
      <c r="CD309" s="21">
        <v>0</v>
      </c>
      <c r="CE309" s="20">
        <v>33289.947999999997</v>
      </c>
      <c r="CF309" s="20">
        <v>137020.58410000001</v>
      </c>
      <c r="CG309" s="20">
        <v>267288.41590000002</v>
      </c>
      <c r="CH309" s="21">
        <v>404309</v>
      </c>
      <c r="CI309" s="20">
        <v>62284.533499999998</v>
      </c>
      <c r="CJ309" s="20">
        <v>254253.1292</v>
      </c>
      <c r="CK309" s="20">
        <v>500088.9241</v>
      </c>
      <c r="CL309" s="21">
        <v>754342.05330000003</v>
      </c>
      <c r="CM309" s="20">
        <v>0</v>
      </c>
      <c r="CN309" s="20">
        <v>170.7611</v>
      </c>
      <c r="CO309" s="20">
        <v>0</v>
      </c>
      <c r="CP309" s="21">
        <v>170.7611</v>
      </c>
      <c r="CQ309" s="20">
        <v>0</v>
      </c>
      <c r="CR309" s="20">
        <v>0</v>
      </c>
      <c r="CS309" s="20">
        <v>0</v>
      </c>
      <c r="CT309" s="21">
        <v>0</v>
      </c>
      <c r="CU309" s="20">
        <v>0</v>
      </c>
      <c r="CV309" s="20">
        <v>0</v>
      </c>
      <c r="CW309" s="20">
        <v>0</v>
      </c>
      <c r="CX309" s="21">
        <v>0</v>
      </c>
      <c r="CY309" s="20">
        <v>0</v>
      </c>
      <c r="CZ309" s="20">
        <v>170.7611</v>
      </c>
      <c r="DA309" s="20">
        <v>0</v>
      </c>
      <c r="DB309" s="21">
        <v>170.7611</v>
      </c>
      <c r="DC309" s="20">
        <v>28994.585500000001</v>
      </c>
      <c r="DD309" s="20">
        <v>117403.30620000001</v>
      </c>
      <c r="DE309" s="20">
        <v>232800.50820000001</v>
      </c>
      <c r="DF309" s="21">
        <v>350203.81440000003</v>
      </c>
      <c r="DG309" s="20">
        <v>67383.116299999994</v>
      </c>
      <c r="DH309" s="20">
        <v>271747.12150000001</v>
      </c>
      <c r="DI309" s="20">
        <v>541025.9706</v>
      </c>
      <c r="DJ309" s="21">
        <v>812773.09210000001</v>
      </c>
      <c r="DK309" s="20">
        <v>96377.701799999995</v>
      </c>
      <c r="DL309" s="20">
        <v>389150.4277</v>
      </c>
      <c r="DM309" s="20">
        <v>773826.47880000004</v>
      </c>
      <c r="DN309" s="20">
        <v>1162976.9065</v>
      </c>
      <c r="DO309" s="20">
        <v>96377.701799999995</v>
      </c>
      <c r="DP309" s="20">
        <v>388979.6666</v>
      </c>
      <c r="DQ309" s="20">
        <v>773826.47880000004</v>
      </c>
      <c r="DR309" s="22">
        <v>1162806.1454</v>
      </c>
      <c r="DS309" s="22">
        <v>0</v>
      </c>
      <c r="DT309" s="22">
        <v>0</v>
      </c>
      <c r="DU309" s="22">
        <v>0</v>
      </c>
      <c r="DV309" s="22">
        <v>0</v>
      </c>
      <c r="DW309" s="52"/>
      <c r="DX309" s="52"/>
      <c r="DY309" s="52"/>
      <c r="DZ309" s="52"/>
      <c r="EA309" s="52"/>
      <c r="EB309" s="52"/>
      <c r="EC309" s="52"/>
      <c r="ED309" s="52"/>
      <c r="EE309" s="52"/>
      <c r="EF309" s="52"/>
      <c r="EG309" s="52"/>
      <c r="EH309" s="52"/>
      <c r="EI309" s="52"/>
      <c r="EJ309" s="52"/>
      <c r="EK309" s="52"/>
    </row>
    <row r="310" spans="1:141" s="23" customFormat="1" x14ac:dyDescent="0.2">
      <c r="A310" s="31">
        <v>93910</v>
      </c>
      <c r="B310" s="13" t="s">
        <v>448</v>
      </c>
      <c r="C310" s="14" t="s">
        <v>932</v>
      </c>
      <c r="D310" s="14" t="s">
        <v>1111</v>
      </c>
      <c r="E310" s="34">
        <v>15</v>
      </c>
      <c r="F310" s="36">
        <v>4426</v>
      </c>
      <c r="G310" s="16">
        <v>1</v>
      </c>
      <c r="H310" s="41">
        <v>25000</v>
      </c>
      <c r="I310" s="41">
        <v>21338</v>
      </c>
      <c r="J310" s="59" t="s">
        <v>2526</v>
      </c>
      <c r="K310" s="17" t="s">
        <v>1889</v>
      </c>
      <c r="L310" s="47" t="s">
        <v>2228</v>
      </c>
      <c r="M310" s="47" t="s">
        <v>2229</v>
      </c>
      <c r="N310" s="18">
        <v>4760000</v>
      </c>
      <c r="O310" s="13" t="str">
        <f>VLOOKUP(A:A,[1]ProjectInfoPivot!$1:$1048576,51,FALSE)</f>
        <v>Mortgage Recording Tax, Tax Exempt Bonds</v>
      </c>
      <c r="P310" s="54">
        <v>9</v>
      </c>
      <c r="Q310" s="54">
        <v>0</v>
      </c>
      <c r="R310" s="54">
        <v>70</v>
      </c>
      <c r="S310" s="54">
        <v>0</v>
      </c>
      <c r="T310" s="54">
        <v>0</v>
      </c>
      <c r="U310" s="54">
        <v>79</v>
      </c>
      <c r="V310" s="54">
        <v>74</v>
      </c>
      <c r="W310" s="54">
        <v>0</v>
      </c>
      <c r="X310" s="54">
        <v>0</v>
      </c>
      <c r="Y310" s="54">
        <v>114</v>
      </c>
      <c r="Z310" s="54">
        <v>0</v>
      </c>
      <c r="AA310" s="54">
        <v>0</v>
      </c>
      <c r="AB310" s="54">
        <v>0</v>
      </c>
      <c r="AC310" s="54">
        <v>0</v>
      </c>
      <c r="AD310" s="54">
        <v>0</v>
      </c>
      <c r="AE310" s="54">
        <v>0</v>
      </c>
      <c r="AF310" s="54">
        <v>65</v>
      </c>
      <c r="AG310" s="54" t="s">
        <v>2480</v>
      </c>
      <c r="AH310" s="54" t="s">
        <v>2481</v>
      </c>
      <c r="AI310" s="20">
        <v>0</v>
      </c>
      <c r="AJ310" s="20">
        <v>0</v>
      </c>
      <c r="AK310" s="20">
        <v>0</v>
      </c>
      <c r="AL310" s="20">
        <v>0</v>
      </c>
      <c r="AM310" s="20">
        <v>0</v>
      </c>
      <c r="AN310" s="20">
        <v>0</v>
      </c>
      <c r="AO310" s="20">
        <v>0</v>
      </c>
      <c r="AP310" s="21">
        <v>0</v>
      </c>
      <c r="AQ310" s="20">
        <v>0</v>
      </c>
      <c r="AR310" s="20">
        <v>81.759699999999995</v>
      </c>
      <c r="AS310" s="20">
        <v>0</v>
      </c>
      <c r="AT310" s="21">
        <v>81.759699999999995</v>
      </c>
      <c r="AU310" s="20">
        <v>0</v>
      </c>
      <c r="AV310" s="20">
        <v>0</v>
      </c>
      <c r="AW310" s="20">
        <v>0</v>
      </c>
      <c r="AX310" s="21">
        <v>0</v>
      </c>
      <c r="AY310" s="20">
        <v>0</v>
      </c>
      <c r="AZ310" s="20">
        <v>81.759699999999995</v>
      </c>
      <c r="BA310" s="20">
        <v>0</v>
      </c>
      <c r="BB310" s="21">
        <v>81.759699999999995</v>
      </c>
      <c r="BC310" s="20">
        <v>37.103700000000003</v>
      </c>
      <c r="BD310" s="20">
        <v>361.35910000000001</v>
      </c>
      <c r="BE310" s="20">
        <v>78.258300000000006</v>
      </c>
      <c r="BF310" s="21">
        <v>439.61740000000003</v>
      </c>
      <c r="BG310" s="20">
        <v>68.906899999999993</v>
      </c>
      <c r="BH310" s="20">
        <v>671.09529999999995</v>
      </c>
      <c r="BI310" s="20">
        <v>145.33690000000001</v>
      </c>
      <c r="BJ310" s="21">
        <v>816.43219999999997</v>
      </c>
      <c r="BK310" s="20">
        <v>106.0106</v>
      </c>
      <c r="BL310" s="20">
        <v>1032.4544000000001</v>
      </c>
      <c r="BM310" s="20">
        <v>223.59520000000001</v>
      </c>
      <c r="BN310" s="21">
        <v>1256.0496000000001</v>
      </c>
      <c r="BO310" s="20">
        <v>96.181200000000004</v>
      </c>
      <c r="BP310" s="20">
        <v>1096.9115999999999</v>
      </c>
      <c r="BQ310" s="20">
        <v>202.86349999999999</v>
      </c>
      <c r="BR310" s="21">
        <v>1299.7750999999998</v>
      </c>
      <c r="BS310" s="20">
        <v>0</v>
      </c>
      <c r="BT310" s="20">
        <v>0</v>
      </c>
      <c r="BU310" s="20">
        <v>0</v>
      </c>
      <c r="BV310" s="21">
        <v>0</v>
      </c>
      <c r="BW310" s="20">
        <f>VLOOKUP(A:A,[1]AssistancePivot!$1:$1048576,32,FALSE)</f>
        <v>0</v>
      </c>
      <c r="BX310" s="20">
        <f>VLOOKUP(A:A,[1]AssistancePivot!$1:$1048576,33,FALSE)</f>
        <v>0</v>
      </c>
      <c r="BY310" s="20">
        <f>VLOOKUP(A:A,[1]AssistancePivot!$1:$1048576,34,FALSE)</f>
        <v>0</v>
      </c>
      <c r="BZ310" s="20">
        <f>Table2[[#This Row],[Energy Tax Savings Through FY18]]+Table2[[#This Row],[Energy Tax Savings FY19 and After]]</f>
        <v>0</v>
      </c>
      <c r="CA310" s="20">
        <v>3.0594999999999999</v>
      </c>
      <c r="CB310" s="20">
        <v>17.040700000000001</v>
      </c>
      <c r="CC310" s="20">
        <v>5.3535000000000004</v>
      </c>
      <c r="CD310" s="21">
        <v>22.394200000000001</v>
      </c>
      <c r="CE310" s="20">
        <v>112.7578</v>
      </c>
      <c r="CF310" s="20">
        <v>1346.0587</v>
      </c>
      <c r="CG310" s="20">
        <v>237.82650000000001</v>
      </c>
      <c r="CH310" s="21">
        <v>1583.8852000000002</v>
      </c>
      <c r="CI310" s="20">
        <v>205.87950000000001</v>
      </c>
      <c r="CJ310" s="20">
        <v>2425.9295999999999</v>
      </c>
      <c r="CK310" s="20">
        <v>435.3365</v>
      </c>
      <c r="CL310" s="21">
        <v>2861.2660999999998</v>
      </c>
      <c r="CM310" s="20">
        <v>3.0594999999999999</v>
      </c>
      <c r="CN310" s="20">
        <v>98.800399999999996</v>
      </c>
      <c r="CO310" s="20">
        <v>5.3535000000000004</v>
      </c>
      <c r="CP310" s="21">
        <v>104.15389999999999</v>
      </c>
      <c r="CQ310" s="20">
        <v>0</v>
      </c>
      <c r="CR310" s="20">
        <v>0</v>
      </c>
      <c r="CS310" s="20">
        <v>0</v>
      </c>
      <c r="CT310" s="21">
        <v>0</v>
      </c>
      <c r="CU310" s="20">
        <v>0</v>
      </c>
      <c r="CV310" s="20">
        <v>0</v>
      </c>
      <c r="CW310" s="20">
        <v>0</v>
      </c>
      <c r="CX310" s="21">
        <v>0</v>
      </c>
      <c r="CY310" s="20">
        <v>3.0594999999999999</v>
      </c>
      <c r="CZ310" s="20">
        <v>98.800399999999996</v>
      </c>
      <c r="DA310" s="20">
        <v>5.3535000000000004</v>
      </c>
      <c r="DB310" s="21">
        <v>104.15389999999999</v>
      </c>
      <c r="DC310" s="20">
        <v>96.181200000000004</v>
      </c>
      <c r="DD310" s="20">
        <v>1178.6713</v>
      </c>
      <c r="DE310" s="20">
        <v>202.86349999999999</v>
      </c>
      <c r="DF310" s="21">
        <v>1381.5347999999999</v>
      </c>
      <c r="DG310" s="20">
        <v>218.76840000000001</v>
      </c>
      <c r="DH310" s="20">
        <v>2378.5131000000001</v>
      </c>
      <c r="DI310" s="20">
        <v>461.42169999999999</v>
      </c>
      <c r="DJ310" s="21">
        <v>2839.9348</v>
      </c>
      <c r="DK310" s="20">
        <v>314.94959999999998</v>
      </c>
      <c r="DL310" s="20">
        <v>3557.1844000000001</v>
      </c>
      <c r="DM310" s="20">
        <v>664.28520000000003</v>
      </c>
      <c r="DN310" s="20">
        <v>4221.4696000000004</v>
      </c>
      <c r="DO310" s="20">
        <v>311.89010000000002</v>
      </c>
      <c r="DP310" s="20">
        <v>3458.384</v>
      </c>
      <c r="DQ310" s="20">
        <v>658.93169999999998</v>
      </c>
      <c r="DR310" s="22">
        <v>4117.3157000000001</v>
      </c>
      <c r="DS310" s="22">
        <v>0</v>
      </c>
      <c r="DT310" s="22">
        <v>0</v>
      </c>
      <c r="DU310" s="22">
        <v>0</v>
      </c>
      <c r="DV310" s="22">
        <v>0</v>
      </c>
      <c r="DW310" s="52">
        <v>0</v>
      </c>
      <c r="DX310" s="52">
        <v>0</v>
      </c>
      <c r="DY310" s="52">
        <v>0</v>
      </c>
      <c r="DZ310" s="52">
        <v>70</v>
      </c>
      <c r="EA310" s="52">
        <v>0</v>
      </c>
      <c r="EB310" s="52">
        <v>0</v>
      </c>
      <c r="EC310" s="52">
        <v>0</v>
      </c>
      <c r="ED310" s="52">
        <v>70</v>
      </c>
      <c r="EE310" s="52">
        <v>0</v>
      </c>
      <c r="EF310" s="52">
        <v>0</v>
      </c>
      <c r="EG310" s="52">
        <v>0</v>
      </c>
      <c r="EH310" s="52">
        <v>100</v>
      </c>
      <c r="EI310" s="52">
        <v>70</v>
      </c>
      <c r="EJ310" s="52">
        <v>70</v>
      </c>
      <c r="EK310" s="52">
        <v>100</v>
      </c>
    </row>
    <row r="311" spans="1:141" s="23" customFormat="1" x14ac:dyDescent="0.2">
      <c r="A311" s="31">
        <v>93914</v>
      </c>
      <c r="B311" s="13" t="s">
        <v>449</v>
      </c>
      <c r="C311" s="14" t="s">
        <v>933</v>
      </c>
      <c r="D311" s="14" t="s">
        <v>1112</v>
      </c>
      <c r="E311" s="34">
        <v>7</v>
      </c>
      <c r="F311" s="36">
        <v>2135</v>
      </c>
      <c r="G311" s="16">
        <v>56</v>
      </c>
      <c r="H311" s="41">
        <v>12345</v>
      </c>
      <c r="I311" s="41">
        <v>24714</v>
      </c>
      <c r="J311" s="59" t="s">
        <v>2520</v>
      </c>
      <c r="K311" s="17" t="s">
        <v>1837</v>
      </c>
      <c r="L311" s="47" t="s">
        <v>2230</v>
      </c>
      <c r="M311" s="47" t="s">
        <v>2171</v>
      </c>
      <c r="N311" s="18">
        <v>6200000</v>
      </c>
      <c r="O311" s="13" t="str">
        <f>VLOOKUP(A:A,[1]ProjectInfoPivot!$1:$1048576,51,FALSE)</f>
        <v>Payment In Lieu Of Taxes, Sales Tax</v>
      </c>
      <c r="P311" s="54">
        <v>0</v>
      </c>
      <c r="Q311" s="54">
        <v>0</v>
      </c>
      <c r="R311" s="54">
        <v>13</v>
      </c>
      <c r="S311" s="54">
        <v>0</v>
      </c>
      <c r="T311" s="54">
        <v>0</v>
      </c>
      <c r="U311" s="54">
        <v>13</v>
      </c>
      <c r="V311" s="54">
        <v>13</v>
      </c>
      <c r="W311" s="54">
        <v>0</v>
      </c>
      <c r="X311" s="54">
        <v>0</v>
      </c>
      <c r="Y311" s="54">
        <v>29</v>
      </c>
      <c r="Z311" s="54">
        <v>3</v>
      </c>
      <c r="AA311" s="54">
        <v>0</v>
      </c>
      <c r="AB311" s="54">
        <v>0</v>
      </c>
      <c r="AC311" s="54">
        <v>0</v>
      </c>
      <c r="AD311" s="54">
        <v>0</v>
      </c>
      <c r="AE311" s="54">
        <v>0</v>
      </c>
      <c r="AF311" s="54">
        <v>77</v>
      </c>
      <c r="AG311" s="54" t="s">
        <v>2480</v>
      </c>
      <c r="AH311" s="54" t="s">
        <v>2481</v>
      </c>
      <c r="AI311" s="20">
        <v>13.7052</v>
      </c>
      <c r="AJ311" s="20">
        <v>74.223600000000005</v>
      </c>
      <c r="AK311" s="20">
        <v>140.6848</v>
      </c>
      <c r="AL311" s="20">
        <v>214.9084</v>
      </c>
      <c r="AM311" s="20">
        <v>56.556800000000003</v>
      </c>
      <c r="AN311" s="20">
        <v>171.45959999999999</v>
      </c>
      <c r="AO311" s="20">
        <v>580.5634</v>
      </c>
      <c r="AP311" s="21">
        <v>752.02300000000002</v>
      </c>
      <c r="AQ311" s="20">
        <v>0</v>
      </c>
      <c r="AR311" s="20">
        <v>0</v>
      </c>
      <c r="AS311" s="20">
        <v>0</v>
      </c>
      <c r="AT311" s="21">
        <v>0</v>
      </c>
      <c r="AU311" s="20">
        <v>31.2178</v>
      </c>
      <c r="AV311" s="20">
        <v>113.7406</v>
      </c>
      <c r="AW311" s="20">
        <v>320.45429999999999</v>
      </c>
      <c r="AX311" s="21">
        <v>434.19489999999996</v>
      </c>
      <c r="AY311" s="20">
        <v>0</v>
      </c>
      <c r="AZ311" s="20">
        <v>0</v>
      </c>
      <c r="BA311" s="20">
        <v>0</v>
      </c>
      <c r="BB311" s="21">
        <v>0</v>
      </c>
      <c r="BC311" s="20">
        <v>16.434000000000001</v>
      </c>
      <c r="BD311" s="20">
        <v>131.40620000000001</v>
      </c>
      <c r="BE311" s="20">
        <v>168.69720000000001</v>
      </c>
      <c r="BF311" s="21">
        <v>300.10340000000002</v>
      </c>
      <c r="BG311" s="20">
        <v>30.520299999999999</v>
      </c>
      <c r="BH311" s="20">
        <v>244.04</v>
      </c>
      <c r="BI311" s="20">
        <v>313.2946</v>
      </c>
      <c r="BJ311" s="21">
        <v>557.33460000000002</v>
      </c>
      <c r="BK311" s="20">
        <v>85.998500000000007</v>
      </c>
      <c r="BL311" s="20">
        <v>507.3888</v>
      </c>
      <c r="BM311" s="20">
        <v>882.78570000000002</v>
      </c>
      <c r="BN311" s="21">
        <v>1390.1745000000001</v>
      </c>
      <c r="BO311" s="20">
        <v>75.950800000000001</v>
      </c>
      <c r="BP311" s="20">
        <v>629.99749999999995</v>
      </c>
      <c r="BQ311" s="20">
        <v>779.64459999999997</v>
      </c>
      <c r="BR311" s="21">
        <v>1409.6421</v>
      </c>
      <c r="BS311" s="20">
        <v>0</v>
      </c>
      <c r="BT311" s="20">
        <v>1.6194999999999999</v>
      </c>
      <c r="BU311" s="20">
        <v>0</v>
      </c>
      <c r="BV311" s="21">
        <v>1.6194999999999999</v>
      </c>
      <c r="BW311" s="20">
        <f>VLOOKUP(A:A,[1]AssistancePivot!$1:$1048576,32,FALSE)</f>
        <v>0</v>
      </c>
      <c r="BX311" s="20">
        <f>VLOOKUP(A:A,[1]AssistancePivot!$1:$1048576,33,FALSE)</f>
        <v>0</v>
      </c>
      <c r="BY311" s="20">
        <f>VLOOKUP(A:A,[1]AssistancePivot!$1:$1048576,34,FALSE)</f>
        <v>0</v>
      </c>
      <c r="BZ311" s="20">
        <f>Table2[[#This Row],[Energy Tax Savings Through FY18]]+Table2[[#This Row],[Energy Tax Savings FY19 and After]]</f>
        <v>0</v>
      </c>
      <c r="CA311" s="20">
        <v>0</v>
      </c>
      <c r="CB311" s="20">
        <v>0</v>
      </c>
      <c r="CC311" s="20">
        <v>0</v>
      </c>
      <c r="CD311" s="21">
        <v>0</v>
      </c>
      <c r="CE311" s="20">
        <v>45.847999999999999</v>
      </c>
      <c r="CF311" s="20">
        <v>390.11</v>
      </c>
      <c r="CG311" s="20">
        <v>470.63639999999998</v>
      </c>
      <c r="CH311" s="21">
        <v>860.74639999999999</v>
      </c>
      <c r="CI311" s="20">
        <v>121.7988</v>
      </c>
      <c r="CJ311" s="20">
        <v>1018.4880000000001</v>
      </c>
      <c r="CK311" s="20">
        <v>1250.2809999999999</v>
      </c>
      <c r="CL311" s="21">
        <v>2268.7690000000002</v>
      </c>
      <c r="CM311" s="20">
        <v>31.2178</v>
      </c>
      <c r="CN311" s="20">
        <v>115.3601</v>
      </c>
      <c r="CO311" s="20">
        <v>320.45429999999999</v>
      </c>
      <c r="CP311" s="21">
        <v>435.81439999999998</v>
      </c>
      <c r="CQ311" s="20">
        <v>0</v>
      </c>
      <c r="CR311" s="20">
        <v>0</v>
      </c>
      <c r="CS311" s="20">
        <v>0</v>
      </c>
      <c r="CT311" s="21">
        <v>0</v>
      </c>
      <c r="CU311" s="20">
        <v>0</v>
      </c>
      <c r="CV311" s="20">
        <v>0</v>
      </c>
      <c r="CW311" s="20">
        <v>0</v>
      </c>
      <c r="CX311" s="21">
        <v>0</v>
      </c>
      <c r="CY311" s="20">
        <v>31.2178</v>
      </c>
      <c r="CZ311" s="20">
        <v>115.3601</v>
      </c>
      <c r="DA311" s="20">
        <v>320.45429999999999</v>
      </c>
      <c r="DB311" s="21">
        <v>435.81439999999998</v>
      </c>
      <c r="DC311" s="20">
        <v>146.21279999999999</v>
      </c>
      <c r="DD311" s="20">
        <v>875.6807</v>
      </c>
      <c r="DE311" s="20">
        <v>1500.8928000000001</v>
      </c>
      <c r="DF311" s="21">
        <v>2376.5735</v>
      </c>
      <c r="DG311" s="20">
        <v>92.802300000000002</v>
      </c>
      <c r="DH311" s="20">
        <v>765.55619999999999</v>
      </c>
      <c r="DI311" s="20">
        <v>952.62819999999999</v>
      </c>
      <c r="DJ311" s="21">
        <v>1718.1844000000001</v>
      </c>
      <c r="DK311" s="20">
        <v>239.01509999999999</v>
      </c>
      <c r="DL311" s="20">
        <v>1641.2369000000001</v>
      </c>
      <c r="DM311" s="20">
        <v>2453.5210000000002</v>
      </c>
      <c r="DN311" s="20">
        <v>4094.7579000000005</v>
      </c>
      <c r="DO311" s="20">
        <v>207.79730000000001</v>
      </c>
      <c r="DP311" s="20">
        <v>1525.8768</v>
      </c>
      <c r="DQ311" s="20">
        <v>2133.0666999999999</v>
      </c>
      <c r="DR311" s="22">
        <v>3658.9434999999999</v>
      </c>
      <c r="DS311" s="22">
        <v>0</v>
      </c>
      <c r="DT311" s="22">
        <v>0</v>
      </c>
      <c r="DU311" s="22">
        <v>0</v>
      </c>
      <c r="DV311" s="22">
        <v>0</v>
      </c>
      <c r="DW311" s="52">
        <v>13</v>
      </c>
      <c r="DX311" s="52">
        <v>0</v>
      </c>
      <c r="DY311" s="52">
        <v>0</v>
      </c>
      <c r="DZ311" s="52">
        <v>0</v>
      </c>
      <c r="EA311" s="52">
        <v>13</v>
      </c>
      <c r="EB311" s="52">
        <v>0</v>
      </c>
      <c r="EC311" s="52">
        <v>0</v>
      </c>
      <c r="ED311" s="52">
        <v>0</v>
      </c>
      <c r="EE311" s="52">
        <v>100</v>
      </c>
      <c r="EF311" s="52">
        <v>0</v>
      </c>
      <c r="EG311" s="52">
        <v>0</v>
      </c>
      <c r="EH311" s="52">
        <v>0</v>
      </c>
      <c r="EI311" s="52">
        <v>13</v>
      </c>
      <c r="EJ311" s="52">
        <v>13</v>
      </c>
      <c r="EK311" s="52">
        <v>100</v>
      </c>
    </row>
    <row r="312" spans="1:141" s="23" customFormat="1" ht="25.5" x14ac:dyDescent="0.2">
      <c r="A312" s="31">
        <v>93917</v>
      </c>
      <c r="B312" s="13" t="s">
        <v>450</v>
      </c>
      <c r="C312" s="14" t="s">
        <v>934</v>
      </c>
      <c r="D312" s="14" t="s">
        <v>1109</v>
      </c>
      <c r="E312" s="34">
        <v>44</v>
      </c>
      <c r="F312" s="36">
        <v>6539</v>
      </c>
      <c r="G312" s="16">
        <v>48</v>
      </c>
      <c r="H312" s="41">
        <v>30003</v>
      </c>
      <c r="I312" s="41">
        <v>31300</v>
      </c>
      <c r="J312" s="59" t="s">
        <v>2620</v>
      </c>
      <c r="K312" s="17" t="s">
        <v>2151</v>
      </c>
      <c r="L312" s="47" t="s">
        <v>2231</v>
      </c>
      <c r="M312" s="47" t="s">
        <v>2171</v>
      </c>
      <c r="N312" s="18">
        <v>3100000</v>
      </c>
      <c r="O312" s="13" t="str">
        <f>VLOOKUP(A:A,[1]ProjectInfoPivot!$1:$1048576,51,FALSE)</f>
        <v>Mortgage Recording Tax, Payment In Lieu Of Taxes, Sales Tax</v>
      </c>
      <c r="P312" s="54">
        <v>8</v>
      </c>
      <c r="Q312" s="54">
        <v>0</v>
      </c>
      <c r="R312" s="54">
        <v>173</v>
      </c>
      <c r="S312" s="54">
        <v>0</v>
      </c>
      <c r="T312" s="54">
        <v>0</v>
      </c>
      <c r="U312" s="54">
        <v>181</v>
      </c>
      <c r="V312" s="54">
        <v>177</v>
      </c>
      <c r="W312" s="54">
        <v>0</v>
      </c>
      <c r="X312" s="54">
        <v>0</v>
      </c>
      <c r="Y312" s="54">
        <v>31</v>
      </c>
      <c r="Z312" s="54">
        <v>24</v>
      </c>
      <c r="AA312" s="54">
        <v>0</v>
      </c>
      <c r="AB312" s="54">
        <v>0</v>
      </c>
      <c r="AC312" s="54">
        <v>0</v>
      </c>
      <c r="AD312" s="54">
        <v>0</v>
      </c>
      <c r="AE312" s="54">
        <v>0</v>
      </c>
      <c r="AF312" s="54">
        <v>87</v>
      </c>
      <c r="AG312" s="54" t="s">
        <v>2481</v>
      </c>
      <c r="AH312" s="54" t="s">
        <v>2481</v>
      </c>
      <c r="AI312" s="20">
        <v>31.796099999999999</v>
      </c>
      <c r="AJ312" s="20">
        <v>239.16</v>
      </c>
      <c r="AK312" s="20">
        <v>326.39080000000001</v>
      </c>
      <c r="AL312" s="20">
        <v>565.55079999999998</v>
      </c>
      <c r="AM312" s="20">
        <v>213.66409999999999</v>
      </c>
      <c r="AN312" s="20">
        <v>618.82479999999998</v>
      </c>
      <c r="AO312" s="20">
        <v>2193.2901999999999</v>
      </c>
      <c r="AP312" s="21">
        <v>2812.1149999999998</v>
      </c>
      <c r="AQ312" s="20">
        <v>0</v>
      </c>
      <c r="AR312" s="20">
        <v>16.576000000000001</v>
      </c>
      <c r="AS312" s="20">
        <v>0</v>
      </c>
      <c r="AT312" s="21">
        <v>16.576000000000001</v>
      </c>
      <c r="AU312" s="20">
        <v>200.43620000000001</v>
      </c>
      <c r="AV312" s="20">
        <v>612.62419999999997</v>
      </c>
      <c r="AW312" s="20">
        <v>2057.5048000000002</v>
      </c>
      <c r="AX312" s="21">
        <v>2670.1289999999999</v>
      </c>
      <c r="AY312" s="20">
        <v>0</v>
      </c>
      <c r="AZ312" s="20">
        <v>16.576000000000001</v>
      </c>
      <c r="BA312" s="20">
        <v>0</v>
      </c>
      <c r="BB312" s="21">
        <v>16.576000000000001</v>
      </c>
      <c r="BC312" s="20">
        <v>84.694599999999994</v>
      </c>
      <c r="BD312" s="20">
        <v>322.86529999999999</v>
      </c>
      <c r="BE312" s="20">
        <v>869.40150000000006</v>
      </c>
      <c r="BF312" s="21">
        <v>1192.2668000000001</v>
      </c>
      <c r="BG312" s="20">
        <v>157.28989999999999</v>
      </c>
      <c r="BH312" s="20">
        <v>599.60659999999996</v>
      </c>
      <c r="BI312" s="20">
        <v>1614.6004</v>
      </c>
      <c r="BJ312" s="21">
        <v>2214.2069999999999</v>
      </c>
      <c r="BK312" s="20">
        <v>287.00850000000003</v>
      </c>
      <c r="BL312" s="20">
        <v>1167.8325</v>
      </c>
      <c r="BM312" s="20">
        <v>2946.1781000000001</v>
      </c>
      <c r="BN312" s="21">
        <v>4114.0105999999996</v>
      </c>
      <c r="BO312" s="20">
        <v>470.43459999999999</v>
      </c>
      <c r="BP312" s="20">
        <v>1876.6233</v>
      </c>
      <c r="BQ312" s="20">
        <v>4829.0721000000003</v>
      </c>
      <c r="BR312" s="21">
        <v>6705.6954000000005</v>
      </c>
      <c r="BS312" s="20">
        <v>0</v>
      </c>
      <c r="BT312" s="20">
        <v>64.11</v>
      </c>
      <c r="BU312" s="20">
        <v>0</v>
      </c>
      <c r="BV312" s="21">
        <v>64.11</v>
      </c>
      <c r="BW312" s="20">
        <f>VLOOKUP(A:A,[1]AssistancePivot!$1:$1048576,32,FALSE)</f>
        <v>0</v>
      </c>
      <c r="BX312" s="20">
        <f>VLOOKUP(A:A,[1]AssistancePivot!$1:$1048576,33,FALSE)</f>
        <v>0</v>
      </c>
      <c r="BY312" s="20">
        <f>VLOOKUP(A:A,[1]AssistancePivot!$1:$1048576,34,FALSE)</f>
        <v>0</v>
      </c>
      <c r="BZ312" s="20">
        <f>Table2[[#This Row],[Energy Tax Savings Through FY18]]+Table2[[#This Row],[Energy Tax Savings FY19 and After]]</f>
        <v>0</v>
      </c>
      <c r="CA312" s="20">
        <v>0</v>
      </c>
      <c r="CB312" s="20">
        <v>0</v>
      </c>
      <c r="CC312" s="20">
        <v>0</v>
      </c>
      <c r="CD312" s="21">
        <v>0</v>
      </c>
      <c r="CE312" s="20">
        <v>283.60399999999998</v>
      </c>
      <c r="CF312" s="20">
        <v>1131.6926000000001</v>
      </c>
      <c r="CG312" s="20">
        <v>2911.232</v>
      </c>
      <c r="CH312" s="21">
        <v>4042.9246000000003</v>
      </c>
      <c r="CI312" s="20">
        <v>754.03859999999997</v>
      </c>
      <c r="CJ312" s="20">
        <v>2944.2058999999999</v>
      </c>
      <c r="CK312" s="20">
        <v>7740.3041000000003</v>
      </c>
      <c r="CL312" s="21">
        <v>10684.51</v>
      </c>
      <c r="CM312" s="20">
        <v>200.43620000000001</v>
      </c>
      <c r="CN312" s="20">
        <v>693.31020000000001</v>
      </c>
      <c r="CO312" s="20">
        <v>2057.5048000000002</v>
      </c>
      <c r="CP312" s="21">
        <v>2750.8150000000001</v>
      </c>
      <c r="CQ312" s="20">
        <v>0</v>
      </c>
      <c r="CR312" s="20">
        <v>0</v>
      </c>
      <c r="CS312" s="20">
        <v>0</v>
      </c>
      <c r="CT312" s="21">
        <v>0</v>
      </c>
      <c r="CU312" s="20">
        <v>0</v>
      </c>
      <c r="CV312" s="20">
        <v>0</v>
      </c>
      <c r="CW312" s="20">
        <v>0</v>
      </c>
      <c r="CX312" s="21">
        <v>0</v>
      </c>
      <c r="CY312" s="20">
        <v>200.43620000000001</v>
      </c>
      <c r="CZ312" s="20">
        <v>693.31020000000001</v>
      </c>
      <c r="DA312" s="20">
        <v>2057.5048000000002</v>
      </c>
      <c r="DB312" s="21">
        <v>2750.8150000000001</v>
      </c>
      <c r="DC312" s="20">
        <v>715.89480000000003</v>
      </c>
      <c r="DD312" s="20">
        <v>2751.1840999999999</v>
      </c>
      <c r="DE312" s="20">
        <v>7348.7530999999999</v>
      </c>
      <c r="DF312" s="21">
        <v>10099.9372</v>
      </c>
      <c r="DG312" s="20">
        <v>525.58849999999995</v>
      </c>
      <c r="DH312" s="20">
        <v>2054.1644999999999</v>
      </c>
      <c r="DI312" s="20">
        <v>5395.2339000000002</v>
      </c>
      <c r="DJ312" s="21">
        <v>7449.3984</v>
      </c>
      <c r="DK312" s="20">
        <v>1241.4833000000001</v>
      </c>
      <c r="DL312" s="20">
        <v>4805.3486000000003</v>
      </c>
      <c r="DM312" s="20">
        <v>12743.986999999999</v>
      </c>
      <c r="DN312" s="20">
        <v>17549.335599999999</v>
      </c>
      <c r="DO312" s="20">
        <v>1041.0471</v>
      </c>
      <c r="DP312" s="20">
        <v>4112.0384000000004</v>
      </c>
      <c r="DQ312" s="20">
        <v>10686.4822</v>
      </c>
      <c r="DR312" s="22">
        <v>14798.5206</v>
      </c>
      <c r="DS312" s="22">
        <v>0</v>
      </c>
      <c r="DT312" s="22">
        <v>0</v>
      </c>
      <c r="DU312" s="22">
        <v>0</v>
      </c>
      <c r="DV312" s="22">
        <v>0</v>
      </c>
      <c r="DW312" s="52">
        <v>0</v>
      </c>
      <c r="DX312" s="52">
        <v>0</v>
      </c>
      <c r="DY312" s="52">
        <v>0</v>
      </c>
      <c r="DZ312" s="52">
        <v>181</v>
      </c>
      <c r="EA312" s="52">
        <v>0</v>
      </c>
      <c r="EB312" s="52">
        <v>0</v>
      </c>
      <c r="EC312" s="52">
        <v>0</v>
      </c>
      <c r="ED312" s="52">
        <v>181</v>
      </c>
      <c r="EE312" s="52">
        <v>0</v>
      </c>
      <c r="EF312" s="52">
        <v>0</v>
      </c>
      <c r="EG312" s="52">
        <v>0</v>
      </c>
      <c r="EH312" s="52">
        <v>100</v>
      </c>
      <c r="EI312" s="52">
        <v>181</v>
      </c>
      <c r="EJ312" s="52">
        <v>181</v>
      </c>
      <c r="EK312" s="52">
        <v>100</v>
      </c>
    </row>
    <row r="313" spans="1:141" s="23" customFormat="1" ht="25.5" x14ac:dyDescent="0.2">
      <c r="A313" s="31">
        <v>93918</v>
      </c>
      <c r="B313" s="13" t="s">
        <v>451</v>
      </c>
      <c r="C313" s="14" t="s">
        <v>935</v>
      </c>
      <c r="D313" s="14" t="s">
        <v>1109</v>
      </c>
      <c r="E313" s="34">
        <v>38</v>
      </c>
      <c r="F313" s="36">
        <v>671</v>
      </c>
      <c r="G313" s="16">
        <v>1</v>
      </c>
      <c r="H313" s="41">
        <v>140231</v>
      </c>
      <c r="I313" s="41">
        <v>1120000</v>
      </c>
      <c r="J313" s="59" t="s">
        <v>2563</v>
      </c>
      <c r="K313" s="17" t="s">
        <v>1837</v>
      </c>
      <c r="L313" s="47" t="s">
        <v>2232</v>
      </c>
      <c r="M313" s="47" t="s">
        <v>2171</v>
      </c>
      <c r="N313" s="18">
        <v>44429433</v>
      </c>
      <c r="O313" s="13" t="str">
        <f>VLOOKUP(A:A,[1]ProjectInfoPivot!$1:$1048576,51,FALSE)</f>
        <v>Business Incentive Rate, Mortgage Recording Tax, Payment In Lieu Of Taxes, Sales Tax</v>
      </c>
      <c r="P313" s="54">
        <v>286</v>
      </c>
      <c r="Q313" s="54">
        <v>19</v>
      </c>
      <c r="R313" s="54">
        <v>350</v>
      </c>
      <c r="S313" s="54">
        <v>1</v>
      </c>
      <c r="T313" s="54">
        <v>3</v>
      </c>
      <c r="U313" s="54">
        <v>659</v>
      </c>
      <c r="V313" s="54">
        <v>506</v>
      </c>
      <c r="W313" s="54">
        <v>98</v>
      </c>
      <c r="X313" s="54">
        <v>0</v>
      </c>
      <c r="Y313" s="54">
        <v>0</v>
      </c>
      <c r="Z313" s="54">
        <v>1300</v>
      </c>
      <c r="AA313" s="54">
        <v>0</v>
      </c>
      <c r="AB313" s="54">
        <v>0</v>
      </c>
      <c r="AC313" s="54">
        <v>0</v>
      </c>
      <c r="AD313" s="54">
        <v>0</v>
      </c>
      <c r="AE313" s="54">
        <v>0</v>
      </c>
      <c r="AF313" s="54">
        <v>88</v>
      </c>
      <c r="AG313" s="54" t="s">
        <v>2480</v>
      </c>
      <c r="AH313" s="54" t="s">
        <v>2481</v>
      </c>
      <c r="AI313" s="20">
        <v>683.07159999999999</v>
      </c>
      <c r="AJ313" s="20">
        <v>2400.0333999999998</v>
      </c>
      <c r="AK313" s="20">
        <v>7011.8191999999999</v>
      </c>
      <c r="AL313" s="20">
        <v>9411.8526000000002</v>
      </c>
      <c r="AM313" s="20">
        <v>1268.5615</v>
      </c>
      <c r="AN313" s="20">
        <v>6480.7712000000001</v>
      </c>
      <c r="AO313" s="20">
        <v>13021.950699999999</v>
      </c>
      <c r="AP313" s="21">
        <v>19502.7219</v>
      </c>
      <c r="AQ313" s="20">
        <v>0</v>
      </c>
      <c r="AR313" s="20">
        <v>497.28</v>
      </c>
      <c r="AS313" s="20">
        <v>0</v>
      </c>
      <c r="AT313" s="21">
        <v>497.28</v>
      </c>
      <c r="AU313" s="20">
        <v>1083.6370999999999</v>
      </c>
      <c r="AV313" s="20">
        <v>3204.7474000000002</v>
      </c>
      <c r="AW313" s="20">
        <v>11123.677600000001</v>
      </c>
      <c r="AX313" s="21">
        <v>14328.425000000001</v>
      </c>
      <c r="AY313" s="20">
        <v>0</v>
      </c>
      <c r="AZ313" s="20">
        <v>497.28</v>
      </c>
      <c r="BA313" s="20">
        <v>0</v>
      </c>
      <c r="BB313" s="21">
        <v>497.28</v>
      </c>
      <c r="BC313" s="20">
        <v>628.48320000000001</v>
      </c>
      <c r="BD313" s="20">
        <v>1600.4586999999999</v>
      </c>
      <c r="BE313" s="20">
        <v>5385.8581999999997</v>
      </c>
      <c r="BF313" s="21">
        <v>6986.3168999999998</v>
      </c>
      <c r="BG313" s="20">
        <v>1167.1831</v>
      </c>
      <c r="BH313" s="20">
        <v>2972.2802000000001</v>
      </c>
      <c r="BI313" s="20">
        <v>10002.3078</v>
      </c>
      <c r="BJ313" s="21">
        <v>12974.588</v>
      </c>
      <c r="BK313" s="20">
        <v>2663.6623</v>
      </c>
      <c r="BL313" s="20">
        <v>10248.7961</v>
      </c>
      <c r="BM313" s="20">
        <v>24298.258300000001</v>
      </c>
      <c r="BN313" s="21">
        <v>34547.054400000001</v>
      </c>
      <c r="BO313" s="20">
        <v>4435.3900999999996</v>
      </c>
      <c r="BP313" s="20">
        <v>11844.968199999999</v>
      </c>
      <c r="BQ313" s="20">
        <v>38767.695299999999</v>
      </c>
      <c r="BR313" s="21">
        <v>50612.663499999995</v>
      </c>
      <c r="BS313" s="20">
        <v>0</v>
      </c>
      <c r="BT313" s="20">
        <v>113.7812</v>
      </c>
      <c r="BU313" s="20">
        <v>0</v>
      </c>
      <c r="BV313" s="21">
        <v>113.7812</v>
      </c>
      <c r="BW313" s="20">
        <f>VLOOKUP(A:A,[1]AssistancePivot!$1:$1048576,32,FALSE)</f>
        <v>0</v>
      </c>
      <c r="BX313" s="20">
        <f>VLOOKUP(A:A,[1]AssistancePivot!$1:$1048576,33,FALSE)</f>
        <v>0</v>
      </c>
      <c r="BY313" s="20">
        <f>VLOOKUP(A:A,[1]AssistancePivot!$1:$1048576,34,FALSE)</f>
        <v>0</v>
      </c>
      <c r="BZ313" s="20">
        <f>Table2[[#This Row],[Energy Tax Savings Through FY18]]+Table2[[#This Row],[Energy Tax Savings FY19 and After]]</f>
        <v>0</v>
      </c>
      <c r="CA313" s="20">
        <v>0</v>
      </c>
      <c r="CB313" s="20">
        <v>0</v>
      </c>
      <c r="CC313" s="20">
        <v>0</v>
      </c>
      <c r="CD313" s="21">
        <v>0</v>
      </c>
      <c r="CE313" s="20">
        <v>2104.5079999999998</v>
      </c>
      <c r="CF313" s="20">
        <v>5548.1180000000004</v>
      </c>
      <c r="CG313" s="20">
        <v>21603.0507</v>
      </c>
      <c r="CH313" s="21">
        <v>27151.168700000002</v>
      </c>
      <c r="CI313" s="20">
        <v>6539.8981000000003</v>
      </c>
      <c r="CJ313" s="20">
        <v>17279.305</v>
      </c>
      <c r="CK313" s="20">
        <v>60370.745999999999</v>
      </c>
      <c r="CL313" s="21">
        <v>77650.051000000007</v>
      </c>
      <c r="CM313" s="20">
        <v>1083.6370999999999</v>
      </c>
      <c r="CN313" s="20">
        <v>3815.8085999999998</v>
      </c>
      <c r="CO313" s="20">
        <v>11123.677600000001</v>
      </c>
      <c r="CP313" s="21">
        <v>14939.486200000001</v>
      </c>
      <c r="CQ313" s="20">
        <v>0</v>
      </c>
      <c r="CR313" s="20">
        <v>0</v>
      </c>
      <c r="CS313" s="20">
        <v>0</v>
      </c>
      <c r="CT313" s="21">
        <v>0</v>
      </c>
      <c r="CU313" s="20">
        <v>0</v>
      </c>
      <c r="CV313" s="20">
        <v>0</v>
      </c>
      <c r="CW313" s="20">
        <v>0</v>
      </c>
      <c r="CX313" s="21">
        <v>0</v>
      </c>
      <c r="CY313" s="20">
        <v>1083.6370999999999</v>
      </c>
      <c r="CZ313" s="20">
        <v>3815.8085999999998</v>
      </c>
      <c r="DA313" s="20">
        <v>11123.677600000001</v>
      </c>
      <c r="DB313" s="21">
        <v>14939.486200000001</v>
      </c>
      <c r="DC313" s="20">
        <v>6387.0231999999996</v>
      </c>
      <c r="DD313" s="20">
        <v>21223.052800000001</v>
      </c>
      <c r="DE313" s="20">
        <v>58801.465199999999</v>
      </c>
      <c r="DF313" s="21">
        <v>80024.517999999996</v>
      </c>
      <c r="DG313" s="20">
        <v>3900.1743000000001</v>
      </c>
      <c r="DH313" s="20">
        <v>10120.856900000001</v>
      </c>
      <c r="DI313" s="20">
        <v>36991.216699999997</v>
      </c>
      <c r="DJ313" s="21">
        <v>47112.073599999996</v>
      </c>
      <c r="DK313" s="20">
        <v>10287.1975</v>
      </c>
      <c r="DL313" s="20">
        <v>31343.9097</v>
      </c>
      <c r="DM313" s="20">
        <v>95792.681899999996</v>
      </c>
      <c r="DN313" s="20">
        <v>127136.5916</v>
      </c>
      <c r="DO313" s="20">
        <v>9203.5604000000003</v>
      </c>
      <c r="DP313" s="20">
        <v>27528.1011</v>
      </c>
      <c r="DQ313" s="20">
        <v>84669.004300000001</v>
      </c>
      <c r="DR313" s="22">
        <v>112197.1054</v>
      </c>
      <c r="DS313" s="22">
        <v>0</v>
      </c>
      <c r="DT313" s="22">
        <v>0</v>
      </c>
      <c r="DU313" s="22">
        <v>0</v>
      </c>
      <c r="DV313" s="22">
        <v>0</v>
      </c>
      <c r="DW313" s="52">
        <v>481</v>
      </c>
      <c r="DX313" s="52">
        <v>34</v>
      </c>
      <c r="DY313" s="52">
        <v>250</v>
      </c>
      <c r="DZ313" s="52">
        <v>0</v>
      </c>
      <c r="EA313" s="52">
        <v>481</v>
      </c>
      <c r="EB313" s="52">
        <v>34</v>
      </c>
      <c r="EC313" s="52">
        <v>250</v>
      </c>
      <c r="ED313" s="52">
        <v>0</v>
      </c>
      <c r="EE313" s="52">
        <v>100</v>
      </c>
      <c r="EF313" s="52">
        <v>100</v>
      </c>
      <c r="EG313" s="52">
        <v>100</v>
      </c>
      <c r="EH313" s="52">
        <v>0</v>
      </c>
      <c r="EI313" s="52">
        <v>765</v>
      </c>
      <c r="EJ313" s="52">
        <v>765</v>
      </c>
      <c r="EK313" s="52">
        <v>100</v>
      </c>
    </row>
    <row r="314" spans="1:141" s="23" customFormat="1" x14ac:dyDescent="0.2">
      <c r="A314" s="31">
        <v>93919</v>
      </c>
      <c r="B314" s="13" t="s">
        <v>452</v>
      </c>
      <c r="C314" s="14" t="s">
        <v>936</v>
      </c>
      <c r="D314" s="14" t="s">
        <v>1110</v>
      </c>
      <c r="E314" s="34">
        <v>26</v>
      </c>
      <c r="F314" s="36">
        <v>328</v>
      </c>
      <c r="G314" s="16">
        <v>33</v>
      </c>
      <c r="H314" s="41">
        <v>10019</v>
      </c>
      <c r="I314" s="41">
        <v>11484</v>
      </c>
      <c r="J314" s="59" t="s">
        <v>2505</v>
      </c>
      <c r="K314" s="17" t="s">
        <v>1837</v>
      </c>
      <c r="L314" s="47" t="s">
        <v>2233</v>
      </c>
      <c r="M314" s="47" t="s">
        <v>2171</v>
      </c>
      <c r="N314" s="18">
        <v>2958403</v>
      </c>
      <c r="O314" s="13" t="str">
        <f>VLOOKUP(A:A,[1]ProjectInfoPivot!$1:$1048576,51,FALSE)</f>
        <v>Business Incentive Rate, Mortgage Recording Tax, Payment In Lieu Of Taxes, Sales Tax</v>
      </c>
      <c r="P314" s="54">
        <v>3</v>
      </c>
      <c r="Q314" s="54">
        <v>0</v>
      </c>
      <c r="R314" s="54">
        <v>99</v>
      </c>
      <c r="S314" s="54">
        <v>0</v>
      </c>
      <c r="T314" s="54">
        <v>0</v>
      </c>
      <c r="U314" s="54">
        <v>102</v>
      </c>
      <c r="V314" s="54">
        <v>100</v>
      </c>
      <c r="W314" s="54">
        <v>0</v>
      </c>
      <c r="X314" s="54">
        <v>0</v>
      </c>
      <c r="Y314" s="54">
        <v>70</v>
      </c>
      <c r="Z314" s="54">
        <v>10</v>
      </c>
      <c r="AA314" s="54">
        <v>0</v>
      </c>
      <c r="AB314" s="54">
        <v>0</v>
      </c>
      <c r="AC314" s="54">
        <v>0</v>
      </c>
      <c r="AD314" s="54">
        <v>0</v>
      </c>
      <c r="AE314" s="54">
        <v>0</v>
      </c>
      <c r="AF314" s="54">
        <v>97</v>
      </c>
      <c r="AG314" s="54" t="s">
        <v>2480</v>
      </c>
      <c r="AH314" s="54" t="s">
        <v>2481</v>
      </c>
      <c r="AI314" s="20">
        <v>20.023800000000001</v>
      </c>
      <c r="AJ314" s="20">
        <v>121.5016</v>
      </c>
      <c r="AK314" s="20">
        <v>205.54740000000001</v>
      </c>
      <c r="AL314" s="20">
        <v>327.04899999999998</v>
      </c>
      <c r="AM314" s="20">
        <v>37.186999999999998</v>
      </c>
      <c r="AN314" s="20">
        <v>198.6636</v>
      </c>
      <c r="AO314" s="20">
        <v>381.72800000000001</v>
      </c>
      <c r="AP314" s="21">
        <v>580.39160000000004</v>
      </c>
      <c r="AQ314" s="20">
        <v>0</v>
      </c>
      <c r="AR314" s="20">
        <v>20.305599999999998</v>
      </c>
      <c r="AS314" s="20">
        <v>0</v>
      </c>
      <c r="AT314" s="21">
        <v>20.305599999999998</v>
      </c>
      <c r="AU314" s="20">
        <v>48.462699999999998</v>
      </c>
      <c r="AV314" s="20">
        <v>201.34960000000001</v>
      </c>
      <c r="AW314" s="20">
        <v>497.476</v>
      </c>
      <c r="AX314" s="21">
        <v>698.82560000000001</v>
      </c>
      <c r="AY314" s="20">
        <v>0</v>
      </c>
      <c r="AZ314" s="20">
        <v>20.305599999999998</v>
      </c>
      <c r="BA314" s="20">
        <v>0</v>
      </c>
      <c r="BB314" s="21">
        <v>20.305599999999998</v>
      </c>
      <c r="BC314" s="20">
        <v>143.18549999999999</v>
      </c>
      <c r="BD314" s="20">
        <v>716.66650000000004</v>
      </c>
      <c r="BE314" s="20">
        <v>1469.8176000000001</v>
      </c>
      <c r="BF314" s="21">
        <v>2186.4841000000001</v>
      </c>
      <c r="BG314" s="20">
        <v>265.91579999999999</v>
      </c>
      <c r="BH314" s="20">
        <v>1330.952</v>
      </c>
      <c r="BI314" s="20">
        <v>2729.6610999999998</v>
      </c>
      <c r="BJ314" s="21">
        <v>4060.6130999999996</v>
      </c>
      <c r="BK314" s="20">
        <v>417.8494</v>
      </c>
      <c r="BL314" s="20">
        <v>2166.4340999999999</v>
      </c>
      <c r="BM314" s="20">
        <v>4289.2781000000004</v>
      </c>
      <c r="BN314" s="21">
        <v>6455.7121999999999</v>
      </c>
      <c r="BO314" s="20">
        <v>1343.2113999999999</v>
      </c>
      <c r="BP314" s="20">
        <v>7170.5313999999998</v>
      </c>
      <c r="BQ314" s="20">
        <v>13788.241400000001</v>
      </c>
      <c r="BR314" s="21">
        <v>20958.772799999999</v>
      </c>
      <c r="BS314" s="20">
        <v>0</v>
      </c>
      <c r="BT314" s="20">
        <v>0</v>
      </c>
      <c r="BU314" s="20">
        <v>0</v>
      </c>
      <c r="BV314" s="21">
        <v>0</v>
      </c>
      <c r="BW314" s="20">
        <f>VLOOKUP(A:A,[1]AssistancePivot!$1:$1048576,32,FALSE)</f>
        <v>0</v>
      </c>
      <c r="BX314" s="20">
        <f>VLOOKUP(A:A,[1]AssistancePivot!$1:$1048576,33,FALSE)</f>
        <v>0</v>
      </c>
      <c r="BY314" s="20">
        <f>VLOOKUP(A:A,[1]AssistancePivot!$1:$1048576,34,FALSE)</f>
        <v>0</v>
      </c>
      <c r="BZ314" s="20">
        <f>Table2[[#This Row],[Energy Tax Savings Through FY18]]+Table2[[#This Row],[Energy Tax Savings FY19 and After]]</f>
        <v>0</v>
      </c>
      <c r="CA314" s="20">
        <v>0</v>
      </c>
      <c r="CB314" s="20">
        <v>0</v>
      </c>
      <c r="CC314" s="20">
        <v>0</v>
      </c>
      <c r="CD314" s="21">
        <v>0</v>
      </c>
      <c r="CE314" s="20">
        <v>447.03100000000001</v>
      </c>
      <c r="CF314" s="20">
        <v>2337.9294</v>
      </c>
      <c r="CG314" s="20">
        <v>4588.8311999999996</v>
      </c>
      <c r="CH314" s="21">
        <v>6926.7605999999996</v>
      </c>
      <c r="CI314" s="20">
        <v>1790.2424000000001</v>
      </c>
      <c r="CJ314" s="20">
        <v>9508.4608000000007</v>
      </c>
      <c r="CK314" s="20">
        <v>18377.0726</v>
      </c>
      <c r="CL314" s="21">
        <v>27885.5334</v>
      </c>
      <c r="CM314" s="20">
        <v>48.462699999999998</v>
      </c>
      <c r="CN314" s="20">
        <v>221.65520000000001</v>
      </c>
      <c r="CO314" s="20">
        <v>497.476</v>
      </c>
      <c r="CP314" s="21">
        <v>719.13120000000004</v>
      </c>
      <c r="CQ314" s="20">
        <v>0</v>
      </c>
      <c r="CR314" s="20">
        <v>0</v>
      </c>
      <c r="CS314" s="20">
        <v>0</v>
      </c>
      <c r="CT314" s="21">
        <v>0</v>
      </c>
      <c r="CU314" s="20">
        <v>0</v>
      </c>
      <c r="CV314" s="20">
        <v>0</v>
      </c>
      <c r="CW314" s="20">
        <v>0</v>
      </c>
      <c r="CX314" s="21">
        <v>0</v>
      </c>
      <c r="CY314" s="20">
        <v>48.462699999999998</v>
      </c>
      <c r="CZ314" s="20">
        <v>221.65520000000001</v>
      </c>
      <c r="DA314" s="20">
        <v>497.476</v>
      </c>
      <c r="DB314" s="21">
        <v>719.13120000000004</v>
      </c>
      <c r="DC314" s="20">
        <v>1400.4222</v>
      </c>
      <c r="DD314" s="20">
        <v>7511.0021999999999</v>
      </c>
      <c r="DE314" s="20">
        <v>14375.516799999999</v>
      </c>
      <c r="DF314" s="21">
        <v>21886.519</v>
      </c>
      <c r="DG314" s="20">
        <v>856.13229999999999</v>
      </c>
      <c r="DH314" s="20">
        <v>4385.5478999999996</v>
      </c>
      <c r="DI314" s="20">
        <v>8788.3099000000002</v>
      </c>
      <c r="DJ314" s="21">
        <v>13173.8578</v>
      </c>
      <c r="DK314" s="20">
        <v>2256.5545000000002</v>
      </c>
      <c r="DL314" s="20">
        <v>11896.5501</v>
      </c>
      <c r="DM314" s="20">
        <v>23163.826700000001</v>
      </c>
      <c r="DN314" s="20">
        <v>35060.376799999998</v>
      </c>
      <c r="DO314" s="20">
        <v>2208.0918000000001</v>
      </c>
      <c r="DP314" s="20">
        <v>11674.894899999999</v>
      </c>
      <c r="DQ314" s="20">
        <v>22666.350699999999</v>
      </c>
      <c r="DR314" s="22">
        <v>34341.245599999995</v>
      </c>
      <c r="DS314" s="22">
        <v>0</v>
      </c>
      <c r="DT314" s="22">
        <v>0</v>
      </c>
      <c r="DU314" s="22">
        <v>0</v>
      </c>
      <c r="DV314" s="22">
        <v>0</v>
      </c>
      <c r="DW314" s="52">
        <v>70</v>
      </c>
      <c r="DX314" s="52">
        <v>0</v>
      </c>
      <c r="DY314" s="52">
        <v>32</v>
      </c>
      <c r="DZ314" s="52">
        <v>0</v>
      </c>
      <c r="EA314" s="52">
        <v>70</v>
      </c>
      <c r="EB314" s="52">
        <v>0</v>
      </c>
      <c r="EC314" s="52">
        <v>32</v>
      </c>
      <c r="ED314" s="52">
        <v>0</v>
      </c>
      <c r="EE314" s="52">
        <v>100</v>
      </c>
      <c r="EF314" s="52">
        <v>0</v>
      </c>
      <c r="EG314" s="52">
        <v>100</v>
      </c>
      <c r="EH314" s="52">
        <v>0</v>
      </c>
      <c r="EI314" s="52">
        <v>102</v>
      </c>
      <c r="EJ314" s="52">
        <v>102</v>
      </c>
      <c r="EK314" s="52">
        <v>100</v>
      </c>
    </row>
    <row r="315" spans="1:141" s="23" customFormat="1" ht="25.5" x14ac:dyDescent="0.2">
      <c r="A315" s="31">
        <v>93920</v>
      </c>
      <c r="B315" s="13" t="s">
        <v>453</v>
      </c>
      <c r="C315" s="14" t="s">
        <v>937</v>
      </c>
      <c r="D315" s="14" t="s">
        <v>1109</v>
      </c>
      <c r="E315" s="34">
        <v>34</v>
      </c>
      <c r="F315" s="36">
        <v>3104</v>
      </c>
      <c r="G315" s="16">
        <v>1</v>
      </c>
      <c r="H315" s="41">
        <v>100200</v>
      </c>
      <c r="I315" s="41">
        <v>52370</v>
      </c>
      <c r="J315" s="59" t="s">
        <v>2620</v>
      </c>
      <c r="K315" s="17" t="s">
        <v>2151</v>
      </c>
      <c r="L315" s="47" t="s">
        <v>2234</v>
      </c>
      <c r="M315" s="47" t="s">
        <v>1839</v>
      </c>
      <c r="N315" s="18">
        <v>980000</v>
      </c>
      <c r="O315" s="13" t="str">
        <f>VLOOKUP(A:A,[1]ProjectInfoPivot!$1:$1048576,51,FALSE)</f>
        <v>Sales Tax</v>
      </c>
      <c r="P315" s="54">
        <v>69</v>
      </c>
      <c r="Q315" s="54">
        <v>0</v>
      </c>
      <c r="R315" s="54">
        <v>88</v>
      </c>
      <c r="S315" s="54">
        <v>0</v>
      </c>
      <c r="T315" s="54">
        <v>0</v>
      </c>
      <c r="U315" s="54">
        <v>157</v>
      </c>
      <c r="V315" s="54">
        <v>122</v>
      </c>
      <c r="W315" s="54">
        <v>0</v>
      </c>
      <c r="X315" s="54">
        <v>0</v>
      </c>
      <c r="Y315" s="54">
        <v>85</v>
      </c>
      <c r="Z315" s="54">
        <v>6</v>
      </c>
      <c r="AA315" s="54">
        <v>0</v>
      </c>
      <c r="AB315" s="54">
        <v>0</v>
      </c>
      <c r="AC315" s="54">
        <v>0</v>
      </c>
      <c r="AD315" s="54">
        <v>0</v>
      </c>
      <c r="AE315" s="54">
        <v>0</v>
      </c>
      <c r="AF315" s="54">
        <v>100</v>
      </c>
      <c r="AG315" s="54" t="s">
        <v>2480</v>
      </c>
      <c r="AH315" s="54" t="s">
        <v>2480</v>
      </c>
      <c r="AI315" s="20">
        <v>53.066699999999997</v>
      </c>
      <c r="AJ315" s="20">
        <v>525.11670000000004</v>
      </c>
      <c r="AK315" s="20">
        <v>138.23660000000001</v>
      </c>
      <c r="AL315" s="20">
        <v>663.35329999999999</v>
      </c>
      <c r="AM315" s="20">
        <v>98.552499999999995</v>
      </c>
      <c r="AN315" s="20">
        <v>590.99879999999996</v>
      </c>
      <c r="AO315" s="20">
        <v>256.72550000000001</v>
      </c>
      <c r="AP315" s="21">
        <v>847.72429999999997</v>
      </c>
      <c r="AQ315" s="20">
        <v>0</v>
      </c>
      <c r="AR315" s="20">
        <v>0</v>
      </c>
      <c r="AS315" s="20">
        <v>0</v>
      </c>
      <c r="AT315" s="21">
        <v>0</v>
      </c>
      <c r="AU315" s="20">
        <v>0</v>
      </c>
      <c r="AV315" s="20">
        <v>0</v>
      </c>
      <c r="AW315" s="20">
        <v>0</v>
      </c>
      <c r="AX315" s="21">
        <v>0</v>
      </c>
      <c r="AY315" s="20">
        <v>0</v>
      </c>
      <c r="AZ315" s="20">
        <v>0</v>
      </c>
      <c r="BA315" s="20">
        <v>0</v>
      </c>
      <c r="BB315" s="21">
        <v>0</v>
      </c>
      <c r="BC315" s="20">
        <v>58.3765</v>
      </c>
      <c r="BD315" s="20">
        <v>305.44150000000002</v>
      </c>
      <c r="BE315" s="20">
        <v>152.06870000000001</v>
      </c>
      <c r="BF315" s="21">
        <v>457.51020000000005</v>
      </c>
      <c r="BG315" s="20">
        <v>108.4135</v>
      </c>
      <c r="BH315" s="20">
        <v>567.24829999999997</v>
      </c>
      <c r="BI315" s="20">
        <v>282.41329999999999</v>
      </c>
      <c r="BJ315" s="21">
        <v>849.66159999999991</v>
      </c>
      <c r="BK315" s="20">
        <v>318.4092</v>
      </c>
      <c r="BL315" s="20">
        <v>1988.8053</v>
      </c>
      <c r="BM315" s="20">
        <v>829.44410000000005</v>
      </c>
      <c r="BN315" s="21">
        <v>2818.2494000000002</v>
      </c>
      <c r="BO315" s="20">
        <v>324.25439999999998</v>
      </c>
      <c r="BP315" s="20">
        <v>1784.2237</v>
      </c>
      <c r="BQ315" s="20">
        <v>844.67060000000004</v>
      </c>
      <c r="BR315" s="21">
        <v>2628.8942999999999</v>
      </c>
      <c r="BS315" s="20">
        <v>0</v>
      </c>
      <c r="BT315" s="20">
        <v>53.885300000000001</v>
      </c>
      <c r="BU315" s="20">
        <v>0</v>
      </c>
      <c r="BV315" s="21">
        <v>53.885300000000001</v>
      </c>
      <c r="BW315" s="20">
        <f>VLOOKUP(A:A,[1]AssistancePivot!$1:$1048576,32,FALSE)</f>
        <v>0</v>
      </c>
      <c r="BX315" s="20">
        <f>VLOOKUP(A:A,[1]AssistancePivot!$1:$1048576,33,FALSE)</f>
        <v>0</v>
      </c>
      <c r="BY315" s="20">
        <f>VLOOKUP(A:A,[1]AssistancePivot!$1:$1048576,34,FALSE)</f>
        <v>0</v>
      </c>
      <c r="BZ315" s="20">
        <f>Table2[[#This Row],[Energy Tax Savings Through FY18]]+Table2[[#This Row],[Energy Tax Savings FY19 and After]]</f>
        <v>0</v>
      </c>
      <c r="CA315" s="20">
        <v>0</v>
      </c>
      <c r="CB315" s="20">
        <v>0</v>
      </c>
      <c r="CC315" s="20">
        <v>0</v>
      </c>
      <c r="CD315" s="21">
        <v>0</v>
      </c>
      <c r="CE315" s="20">
        <v>195.47669999999999</v>
      </c>
      <c r="CF315" s="20">
        <v>1078.2328</v>
      </c>
      <c r="CG315" s="20">
        <v>509.20949999999999</v>
      </c>
      <c r="CH315" s="21">
        <v>1587.4422999999999</v>
      </c>
      <c r="CI315" s="20">
        <v>519.73109999999997</v>
      </c>
      <c r="CJ315" s="20">
        <v>2808.5711999999999</v>
      </c>
      <c r="CK315" s="20">
        <v>1353.8801000000001</v>
      </c>
      <c r="CL315" s="21">
        <v>4162.4512999999997</v>
      </c>
      <c r="CM315" s="20">
        <v>0</v>
      </c>
      <c r="CN315" s="20">
        <v>53.885300000000001</v>
      </c>
      <c r="CO315" s="20">
        <v>0</v>
      </c>
      <c r="CP315" s="21">
        <v>53.885300000000001</v>
      </c>
      <c r="CQ315" s="20">
        <v>0</v>
      </c>
      <c r="CR315" s="20">
        <v>0</v>
      </c>
      <c r="CS315" s="20">
        <v>0</v>
      </c>
      <c r="CT315" s="21">
        <v>0</v>
      </c>
      <c r="CU315" s="20">
        <v>0</v>
      </c>
      <c r="CV315" s="20">
        <v>0</v>
      </c>
      <c r="CW315" s="20">
        <v>0</v>
      </c>
      <c r="CX315" s="21">
        <v>0</v>
      </c>
      <c r="CY315" s="20">
        <v>0</v>
      </c>
      <c r="CZ315" s="20">
        <v>53.885300000000001</v>
      </c>
      <c r="DA315" s="20">
        <v>0</v>
      </c>
      <c r="DB315" s="21">
        <v>53.885300000000001</v>
      </c>
      <c r="DC315" s="20">
        <v>475.87360000000001</v>
      </c>
      <c r="DD315" s="20">
        <v>2900.3391999999999</v>
      </c>
      <c r="DE315" s="20">
        <v>1239.6327000000001</v>
      </c>
      <c r="DF315" s="21">
        <v>4139.9719000000005</v>
      </c>
      <c r="DG315" s="20">
        <v>362.26670000000001</v>
      </c>
      <c r="DH315" s="20">
        <v>1950.9226000000001</v>
      </c>
      <c r="DI315" s="20">
        <v>943.69150000000002</v>
      </c>
      <c r="DJ315" s="21">
        <v>2894.6141000000002</v>
      </c>
      <c r="DK315" s="20">
        <v>838.14030000000002</v>
      </c>
      <c r="DL315" s="20">
        <v>4851.2618000000002</v>
      </c>
      <c r="DM315" s="20">
        <v>2183.3242</v>
      </c>
      <c r="DN315" s="20">
        <v>7034.5860000000002</v>
      </c>
      <c r="DO315" s="20">
        <v>838.14030000000002</v>
      </c>
      <c r="DP315" s="20">
        <v>4797.3765000000003</v>
      </c>
      <c r="DQ315" s="20">
        <v>2183.3242</v>
      </c>
      <c r="DR315" s="22">
        <v>6980.7007000000003</v>
      </c>
      <c r="DS315" s="22">
        <v>0</v>
      </c>
      <c r="DT315" s="22">
        <v>0</v>
      </c>
      <c r="DU315" s="22">
        <v>0</v>
      </c>
      <c r="DV315" s="22">
        <v>0</v>
      </c>
      <c r="DW315" s="52">
        <v>0</v>
      </c>
      <c r="DX315" s="52">
        <v>0</v>
      </c>
      <c r="DY315" s="52">
        <v>157</v>
      </c>
      <c r="DZ315" s="52">
        <v>0</v>
      </c>
      <c r="EA315" s="52">
        <v>0</v>
      </c>
      <c r="EB315" s="52">
        <v>0</v>
      </c>
      <c r="EC315" s="52">
        <v>157</v>
      </c>
      <c r="ED315" s="52">
        <v>0</v>
      </c>
      <c r="EE315" s="52">
        <v>0</v>
      </c>
      <c r="EF315" s="52">
        <v>0</v>
      </c>
      <c r="EG315" s="52">
        <v>100</v>
      </c>
      <c r="EH315" s="52">
        <v>0</v>
      </c>
      <c r="EI315" s="52">
        <v>157</v>
      </c>
      <c r="EJ315" s="52">
        <v>157</v>
      </c>
      <c r="EK315" s="52">
        <v>100</v>
      </c>
    </row>
    <row r="316" spans="1:141" s="23" customFormat="1" ht="25.5" x14ac:dyDescent="0.2">
      <c r="A316" s="31">
        <v>93922</v>
      </c>
      <c r="B316" s="13" t="s">
        <v>454</v>
      </c>
      <c r="C316" s="14" t="s">
        <v>938</v>
      </c>
      <c r="D316" s="14" t="s">
        <v>1110</v>
      </c>
      <c r="E316" s="34">
        <v>27</v>
      </c>
      <c r="F316" s="36">
        <v>12385</v>
      </c>
      <c r="G316" s="16">
        <v>62</v>
      </c>
      <c r="H316" s="41">
        <v>42200</v>
      </c>
      <c r="I316" s="41">
        <v>34000</v>
      </c>
      <c r="J316" s="59" t="s">
        <v>2517</v>
      </c>
      <c r="K316" s="17" t="s">
        <v>1837</v>
      </c>
      <c r="L316" s="47" t="s">
        <v>2235</v>
      </c>
      <c r="M316" s="47" t="s">
        <v>2171</v>
      </c>
      <c r="N316" s="18">
        <v>3230000</v>
      </c>
      <c r="O316" s="31" t="str">
        <f>VLOOKUP(A:A,[1]ProjectInfoPivot!$1:$1048576,51,FALSE)</f>
        <v>Mortgage Recording Tax, Payment In Lieu Of Taxes, Sales Tax</v>
      </c>
      <c r="P316" s="54">
        <v>0</v>
      </c>
      <c r="Q316" s="54">
        <v>26</v>
      </c>
      <c r="R316" s="54">
        <v>116</v>
      </c>
      <c r="S316" s="54">
        <v>0</v>
      </c>
      <c r="T316" s="54">
        <v>0</v>
      </c>
      <c r="U316" s="54">
        <v>142</v>
      </c>
      <c r="V316" s="54">
        <v>129</v>
      </c>
      <c r="W316" s="54">
        <v>0</v>
      </c>
      <c r="X316" s="54">
        <v>0</v>
      </c>
      <c r="Y316" s="54">
        <v>25</v>
      </c>
      <c r="Z316" s="54">
        <v>4</v>
      </c>
      <c r="AA316" s="54">
        <v>0</v>
      </c>
      <c r="AB316" s="54">
        <v>0</v>
      </c>
      <c r="AC316" s="54">
        <v>0</v>
      </c>
      <c r="AD316" s="54">
        <v>0</v>
      </c>
      <c r="AE316" s="54">
        <v>0</v>
      </c>
      <c r="AF316" s="54">
        <v>100</v>
      </c>
      <c r="AG316" s="54" t="s">
        <v>2480</v>
      </c>
      <c r="AH316" s="54" t="s">
        <v>2481</v>
      </c>
      <c r="AI316" s="20">
        <v>26.619399999999999</v>
      </c>
      <c r="AJ316" s="20">
        <v>246.49010000000001</v>
      </c>
      <c r="AK316" s="20">
        <v>273.2516</v>
      </c>
      <c r="AL316" s="20">
        <v>519.74170000000004</v>
      </c>
      <c r="AM316" s="20">
        <v>41.537999999999997</v>
      </c>
      <c r="AN316" s="20">
        <v>344.2319</v>
      </c>
      <c r="AO316" s="20">
        <v>426.39260000000002</v>
      </c>
      <c r="AP316" s="21">
        <v>770.62450000000001</v>
      </c>
      <c r="AQ316" s="20">
        <v>0</v>
      </c>
      <c r="AR316" s="20">
        <v>25.692799999999998</v>
      </c>
      <c r="AS316" s="20">
        <v>0</v>
      </c>
      <c r="AT316" s="21">
        <v>25.692799999999998</v>
      </c>
      <c r="AU316" s="20">
        <v>39.271099999999997</v>
      </c>
      <c r="AV316" s="20">
        <v>100.94410000000001</v>
      </c>
      <c r="AW316" s="20">
        <v>403.1232</v>
      </c>
      <c r="AX316" s="21">
        <v>504.06729999999999</v>
      </c>
      <c r="AY316" s="20">
        <v>0</v>
      </c>
      <c r="AZ316" s="20">
        <v>25.692799999999998</v>
      </c>
      <c r="BA316" s="20">
        <v>0</v>
      </c>
      <c r="BB316" s="21">
        <v>25.692799999999998</v>
      </c>
      <c r="BC316" s="20">
        <v>184.70910000000001</v>
      </c>
      <c r="BD316" s="20">
        <v>895.84760000000006</v>
      </c>
      <c r="BE316" s="20">
        <v>1896.0636</v>
      </c>
      <c r="BF316" s="21">
        <v>2791.9112</v>
      </c>
      <c r="BG316" s="20">
        <v>343.03129999999999</v>
      </c>
      <c r="BH316" s="20">
        <v>1663.7172</v>
      </c>
      <c r="BI316" s="20">
        <v>3521.2613999999999</v>
      </c>
      <c r="BJ316" s="21">
        <v>5184.9786000000004</v>
      </c>
      <c r="BK316" s="20">
        <v>556.62670000000003</v>
      </c>
      <c r="BL316" s="20">
        <v>3049.3427000000001</v>
      </c>
      <c r="BM316" s="20">
        <v>5713.8459999999995</v>
      </c>
      <c r="BN316" s="21">
        <v>8763.1886999999988</v>
      </c>
      <c r="BO316" s="20">
        <v>1732.7428</v>
      </c>
      <c r="BP316" s="20">
        <v>9001.3754000000008</v>
      </c>
      <c r="BQ316" s="20">
        <v>17786.831900000001</v>
      </c>
      <c r="BR316" s="21">
        <v>26788.207300000002</v>
      </c>
      <c r="BS316" s="20">
        <v>0</v>
      </c>
      <c r="BT316" s="20">
        <v>1.1825000000000001</v>
      </c>
      <c r="BU316" s="20">
        <v>0</v>
      </c>
      <c r="BV316" s="21">
        <v>1.1825000000000001</v>
      </c>
      <c r="BW316" s="20">
        <f>VLOOKUP(A:A,[1]AssistancePivot!$1:$1048576,32,FALSE)</f>
        <v>0</v>
      </c>
      <c r="BX316" s="20">
        <f>VLOOKUP(A:A,[1]AssistancePivot!$1:$1048576,33,FALSE)</f>
        <v>0</v>
      </c>
      <c r="BY316" s="20">
        <f>VLOOKUP(A:A,[1]AssistancePivot!$1:$1048576,34,FALSE)</f>
        <v>0</v>
      </c>
      <c r="BZ316" s="20">
        <f>Table2[[#This Row],[Energy Tax Savings Through FY18]]+Table2[[#This Row],[Energy Tax Savings FY19 and After]]</f>
        <v>0</v>
      </c>
      <c r="CA316" s="20">
        <v>0</v>
      </c>
      <c r="CB316" s="20">
        <v>0</v>
      </c>
      <c r="CC316" s="20">
        <v>0</v>
      </c>
      <c r="CD316" s="21">
        <v>0</v>
      </c>
      <c r="CE316" s="20">
        <v>576.66970000000003</v>
      </c>
      <c r="CF316" s="20">
        <v>2928.6298999999999</v>
      </c>
      <c r="CG316" s="20">
        <v>5919.5901999999996</v>
      </c>
      <c r="CH316" s="21">
        <v>8848.2200999999986</v>
      </c>
      <c r="CI316" s="20">
        <v>2309.4124999999999</v>
      </c>
      <c r="CJ316" s="20">
        <v>11928.8228</v>
      </c>
      <c r="CK316" s="20">
        <v>23706.4221</v>
      </c>
      <c r="CL316" s="21">
        <v>35635.244899999998</v>
      </c>
      <c r="CM316" s="20">
        <v>39.271099999999997</v>
      </c>
      <c r="CN316" s="20">
        <v>127.8194</v>
      </c>
      <c r="CO316" s="20">
        <v>403.1232</v>
      </c>
      <c r="CP316" s="21">
        <v>530.94259999999997</v>
      </c>
      <c r="CQ316" s="20">
        <v>0</v>
      </c>
      <c r="CR316" s="20">
        <v>0</v>
      </c>
      <c r="CS316" s="20">
        <v>0</v>
      </c>
      <c r="CT316" s="21">
        <v>0</v>
      </c>
      <c r="CU316" s="20">
        <v>0</v>
      </c>
      <c r="CV316" s="20">
        <v>0</v>
      </c>
      <c r="CW316" s="20">
        <v>0</v>
      </c>
      <c r="CX316" s="21">
        <v>0</v>
      </c>
      <c r="CY316" s="20">
        <v>39.271099999999997</v>
      </c>
      <c r="CZ316" s="20">
        <v>127.8194</v>
      </c>
      <c r="DA316" s="20">
        <v>403.1232</v>
      </c>
      <c r="DB316" s="21">
        <v>530.94259999999997</v>
      </c>
      <c r="DC316" s="20">
        <v>1800.9002</v>
      </c>
      <c r="DD316" s="20">
        <v>9617.7901999999995</v>
      </c>
      <c r="DE316" s="20">
        <v>18486.4761</v>
      </c>
      <c r="DF316" s="21">
        <v>28104.266299999999</v>
      </c>
      <c r="DG316" s="20">
        <v>1104.4101000000001</v>
      </c>
      <c r="DH316" s="20">
        <v>5488.1947</v>
      </c>
      <c r="DI316" s="20">
        <v>11336.915199999999</v>
      </c>
      <c r="DJ316" s="21">
        <v>16825.109899999999</v>
      </c>
      <c r="DK316" s="20">
        <v>2905.3103000000001</v>
      </c>
      <c r="DL316" s="20">
        <v>15105.984899999999</v>
      </c>
      <c r="DM316" s="20">
        <v>29823.391299999999</v>
      </c>
      <c r="DN316" s="20">
        <v>44929.376199999999</v>
      </c>
      <c r="DO316" s="20">
        <v>2866.0392000000002</v>
      </c>
      <c r="DP316" s="20">
        <v>14978.165499999999</v>
      </c>
      <c r="DQ316" s="20">
        <v>29420.268100000001</v>
      </c>
      <c r="DR316" s="22">
        <v>44398.433600000004</v>
      </c>
      <c r="DS316" s="22">
        <v>0</v>
      </c>
      <c r="DT316" s="22">
        <v>0</v>
      </c>
      <c r="DU316" s="22">
        <v>0</v>
      </c>
      <c r="DV316" s="22">
        <v>0</v>
      </c>
      <c r="DW316" s="52">
        <v>0</v>
      </c>
      <c r="DX316" s="52">
        <v>0</v>
      </c>
      <c r="DY316" s="52">
        <v>0</v>
      </c>
      <c r="DZ316" s="52">
        <v>0</v>
      </c>
      <c r="EA316" s="52">
        <v>0</v>
      </c>
      <c r="EB316" s="52">
        <v>0</v>
      </c>
      <c r="EC316" s="52">
        <v>0</v>
      </c>
      <c r="ED316" s="52">
        <v>0</v>
      </c>
      <c r="EE316" s="52">
        <v>0</v>
      </c>
      <c r="EF316" s="52">
        <v>0</v>
      </c>
      <c r="EG316" s="52">
        <v>0</v>
      </c>
      <c r="EH316" s="52">
        <v>0</v>
      </c>
      <c r="EI316" s="52">
        <v>0</v>
      </c>
      <c r="EJ316" s="52">
        <v>0</v>
      </c>
      <c r="EK316" s="52"/>
    </row>
    <row r="317" spans="1:141" s="23" customFormat="1" x14ac:dyDescent="0.2">
      <c r="A317" s="31">
        <v>93926</v>
      </c>
      <c r="B317" s="13" t="s">
        <v>455</v>
      </c>
      <c r="C317" s="14" t="s">
        <v>939</v>
      </c>
      <c r="D317" s="14" t="s">
        <v>1112</v>
      </c>
      <c r="E317" s="34">
        <v>3</v>
      </c>
      <c r="F317" s="36">
        <v>580</v>
      </c>
      <c r="G317" s="16">
        <v>1001</v>
      </c>
      <c r="H317" s="41">
        <v>153812</v>
      </c>
      <c r="I317" s="41">
        <v>1990558</v>
      </c>
      <c r="J317" s="59" t="s">
        <v>2632</v>
      </c>
      <c r="K317" s="17" t="s">
        <v>2042</v>
      </c>
      <c r="L317" s="47" t="s">
        <v>2236</v>
      </c>
      <c r="M317" s="47" t="s">
        <v>2237</v>
      </c>
      <c r="N317" s="18">
        <v>0</v>
      </c>
      <c r="O317" s="13" t="str">
        <f>VLOOKUP(A:A,[1]ProjectInfoPivot!$1:$1048576,51,FALSE)</f>
        <v>Business Incentive Rate</v>
      </c>
      <c r="P317" s="54">
        <v>0</v>
      </c>
      <c r="Q317" s="54">
        <v>0</v>
      </c>
      <c r="R317" s="54">
        <v>0</v>
      </c>
      <c r="S317" s="54">
        <v>0</v>
      </c>
      <c r="T317" s="54">
        <v>0</v>
      </c>
      <c r="U317" s="54">
        <v>0</v>
      </c>
      <c r="V317" s="54">
        <v>1943</v>
      </c>
      <c r="W317" s="54">
        <v>0</v>
      </c>
      <c r="X317" s="54">
        <v>0</v>
      </c>
      <c r="Y317" s="54">
        <v>1588</v>
      </c>
      <c r="Z317" s="54">
        <v>0</v>
      </c>
      <c r="AA317" s="54">
        <v>0</v>
      </c>
      <c r="AB317" s="54">
        <v>0</v>
      </c>
      <c r="AC317" s="54">
        <v>0</v>
      </c>
      <c r="AD317" s="54">
        <v>0</v>
      </c>
      <c r="AE317" s="54">
        <v>0</v>
      </c>
      <c r="AF317" s="54"/>
      <c r="AG317" s="54"/>
      <c r="AH317" s="54"/>
      <c r="AI317" s="20">
        <v>9442.4848999999995</v>
      </c>
      <c r="AJ317" s="20">
        <v>71570.442599999995</v>
      </c>
      <c r="AK317" s="20">
        <v>56977.924800000001</v>
      </c>
      <c r="AL317" s="20">
        <v>128548.36739999999</v>
      </c>
      <c r="AM317" s="20">
        <v>17536.0435</v>
      </c>
      <c r="AN317" s="20">
        <v>100460.8849</v>
      </c>
      <c r="AO317" s="20">
        <v>105816.14690000001</v>
      </c>
      <c r="AP317" s="21">
        <v>206277.0318</v>
      </c>
      <c r="AQ317" s="20">
        <v>0</v>
      </c>
      <c r="AR317" s="20">
        <v>0</v>
      </c>
      <c r="AS317" s="20">
        <v>0</v>
      </c>
      <c r="AT317" s="21">
        <v>0</v>
      </c>
      <c r="AU317" s="20">
        <v>0</v>
      </c>
      <c r="AV317" s="20">
        <v>0</v>
      </c>
      <c r="AW317" s="20">
        <v>0</v>
      </c>
      <c r="AX317" s="21">
        <v>0</v>
      </c>
      <c r="AY317" s="20">
        <v>0</v>
      </c>
      <c r="AZ317" s="20">
        <v>0</v>
      </c>
      <c r="BA317" s="20">
        <v>0</v>
      </c>
      <c r="BB317" s="21">
        <v>0</v>
      </c>
      <c r="BC317" s="20">
        <v>1365.6396</v>
      </c>
      <c r="BD317" s="20">
        <v>6358.9040000000005</v>
      </c>
      <c r="BE317" s="20">
        <v>8240.5545000000002</v>
      </c>
      <c r="BF317" s="21">
        <v>14599.458500000001</v>
      </c>
      <c r="BG317" s="20">
        <v>2536.1878999999999</v>
      </c>
      <c r="BH317" s="20">
        <v>11809.393099999999</v>
      </c>
      <c r="BI317" s="20">
        <v>15303.887199999999</v>
      </c>
      <c r="BJ317" s="21">
        <v>27113.280299999999</v>
      </c>
      <c r="BK317" s="20">
        <v>30880.355899999999</v>
      </c>
      <c r="BL317" s="20">
        <v>190199.62460000001</v>
      </c>
      <c r="BM317" s="20">
        <v>186338.5134</v>
      </c>
      <c r="BN317" s="21">
        <v>376538.13800000004</v>
      </c>
      <c r="BO317" s="20">
        <v>5606.3172000000004</v>
      </c>
      <c r="BP317" s="20">
        <v>27863.1662</v>
      </c>
      <c r="BQ317" s="20">
        <v>33829.687299999998</v>
      </c>
      <c r="BR317" s="21">
        <v>61692.853499999997</v>
      </c>
      <c r="BS317" s="20">
        <v>0</v>
      </c>
      <c r="BT317" s="20">
        <v>0</v>
      </c>
      <c r="BU317" s="20">
        <v>0</v>
      </c>
      <c r="BV317" s="21">
        <v>0</v>
      </c>
      <c r="BW317" s="20">
        <f>VLOOKUP(A:A,[1]AssistancePivot!$1:$1048576,32,FALSE)</f>
        <v>0</v>
      </c>
      <c r="BX317" s="20">
        <f>VLOOKUP(A:A,[1]AssistancePivot!$1:$1048576,33,FALSE)</f>
        <v>0</v>
      </c>
      <c r="BY317" s="20">
        <f>VLOOKUP(A:A,[1]AssistancePivot!$1:$1048576,34,FALSE)</f>
        <v>0</v>
      </c>
      <c r="BZ317" s="20">
        <f>Table2[[#This Row],[Energy Tax Savings Through FY18]]+Table2[[#This Row],[Energy Tax Savings FY19 and After]]</f>
        <v>0</v>
      </c>
      <c r="CA317" s="20">
        <v>0</v>
      </c>
      <c r="CB317" s="20">
        <v>0</v>
      </c>
      <c r="CC317" s="20">
        <v>0</v>
      </c>
      <c r="CD317" s="21">
        <v>0</v>
      </c>
      <c r="CE317" s="20">
        <v>3809.9022</v>
      </c>
      <c r="CF317" s="20">
        <v>18659.297699999999</v>
      </c>
      <c r="CG317" s="20">
        <v>22989.745299999999</v>
      </c>
      <c r="CH317" s="21">
        <v>41649.042999999998</v>
      </c>
      <c r="CI317" s="20">
        <v>9416.2194</v>
      </c>
      <c r="CJ317" s="20">
        <v>46522.463900000002</v>
      </c>
      <c r="CK317" s="20">
        <v>56819.4326</v>
      </c>
      <c r="CL317" s="21">
        <v>103341.8965</v>
      </c>
      <c r="CM317" s="20">
        <v>0</v>
      </c>
      <c r="CN317" s="20">
        <v>0</v>
      </c>
      <c r="CO317" s="20">
        <v>0</v>
      </c>
      <c r="CP317" s="21">
        <v>0</v>
      </c>
      <c r="CQ317" s="20">
        <v>0</v>
      </c>
      <c r="CR317" s="20">
        <v>0</v>
      </c>
      <c r="CS317" s="20">
        <v>0</v>
      </c>
      <c r="CT317" s="21">
        <v>0</v>
      </c>
      <c r="CU317" s="20">
        <v>0</v>
      </c>
      <c r="CV317" s="20">
        <v>0</v>
      </c>
      <c r="CW317" s="20">
        <v>0</v>
      </c>
      <c r="CX317" s="21">
        <v>0</v>
      </c>
      <c r="CY317" s="20">
        <v>0</v>
      </c>
      <c r="CZ317" s="20">
        <v>0</v>
      </c>
      <c r="DA317" s="20">
        <v>0</v>
      </c>
      <c r="DB317" s="21">
        <v>0</v>
      </c>
      <c r="DC317" s="20">
        <v>32584.845600000001</v>
      </c>
      <c r="DD317" s="20">
        <v>199894.49369999999</v>
      </c>
      <c r="DE317" s="20">
        <v>196623.75899999999</v>
      </c>
      <c r="DF317" s="21">
        <v>396518.25269999995</v>
      </c>
      <c r="DG317" s="20">
        <v>7711.7296999999999</v>
      </c>
      <c r="DH317" s="20">
        <v>36827.594799999999</v>
      </c>
      <c r="DI317" s="20">
        <v>46534.186999999998</v>
      </c>
      <c r="DJ317" s="21">
        <v>83361.781799999997</v>
      </c>
      <c r="DK317" s="20">
        <v>40296.575299999997</v>
      </c>
      <c r="DL317" s="20">
        <v>236722.08850000001</v>
      </c>
      <c r="DM317" s="20">
        <v>243157.946</v>
      </c>
      <c r="DN317" s="20">
        <v>479880.03450000001</v>
      </c>
      <c r="DO317" s="20">
        <v>40296.575299999997</v>
      </c>
      <c r="DP317" s="20">
        <v>236722.08850000001</v>
      </c>
      <c r="DQ317" s="20">
        <v>243157.946</v>
      </c>
      <c r="DR317" s="22">
        <v>479880.03450000001</v>
      </c>
      <c r="DS317" s="22">
        <v>0</v>
      </c>
      <c r="DT317" s="22">
        <v>0</v>
      </c>
      <c r="DU317" s="22">
        <v>0</v>
      </c>
      <c r="DV317" s="22">
        <v>0</v>
      </c>
      <c r="DW317" s="52"/>
      <c r="DX317" s="52"/>
      <c r="DY317" s="52"/>
      <c r="DZ317" s="52"/>
      <c r="EA317" s="52"/>
      <c r="EB317" s="52"/>
      <c r="EC317" s="52"/>
      <c r="ED317" s="52"/>
      <c r="EE317" s="52"/>
      <c r="EF317" s="52"/>
      <c r="EG317" s="52"/>
      <c r="EH317" s="52"/>
      <c r="EI317" s="52"/>
      <c r="EJ317" s="52"/>
      <c r="EK317" s="52"/>
    </row>
    <row r="318" spans="1:141" s="23" customFormat="1" ht="25.5" x14ac:dyDescent="0.2">
      <c r="A318" s="31">
        <v>93927</v>
      </c>
      <c r="B318" s="13" t="s">
        <v>456</v>
      </c>
      <c r="C318" s="14" t="s">
        <v>940</v>
      </c>
      <c r="D318" s="14" t="s">
        <v>1109</v>
      </c>
      <c r="E318" s="34">
        <v>37</v>
      </c>
      <c r="F318" s="36">
        <v>3354</v>
      </c>
      <c r="G318" s="16">
        <v>1</v>
      </c>
      <c r="H318" s="41">
        <v>145382</v>
      </c>
      <c r="I318" s="41">
        <v>47263</v>
      </c>
      <c r="J318" s="59" t="s">
        <v>2620</v>
      </c>
      <c r="K318" s="17" t="s">
        <v>2151</v>
      </c>
      <c r="L318" s="47" t="s">
        <v>2234</v>
      </c>
      <c r="M318" s="47" t="s">
        <v>1839</v>
      </c>
      <c r="N318" s="18">
        <v>3500000</v>
      </c>
      <c r="O318" s="13" t="str">
        <f>VLOOKUP(A:A,[1]ProjectInfoPivot!$1:$1048576,51,FALSE)</f>
        <v>Sales Tax</v>
      </c>
      <c r="P318" s="54">
        <v>62</v>
      </c>
      <c r="Q318" s="54">
        <v>0</v>
      </c>
      <c r="R318" s="54">
        <v>72</v>
      </c>
      <c r="S318" s="54">
        <v>0</v>
      </c>
      <c r="T318" s="54">
        <v>0</v>
      </c>
      <c r="U318" s="54">
        <v>134</v>
      </c>
      <c r="V318" s="54">
        <v>103</v>
      </c>
      <c r="W318" s="54">
        <v>0</v>
      </c>
      <c r="X318" s="54">
        <v>0</v>
      </c>
      <c r="Y318" s="54">
        <v>112</v>
      </c>
      <c r="Z318" s="54">
        <v>6</v>
      </c>
      <c r="AA318" s="54">
        <v>0</v>
      </c>
      <c r="AB318" s="54">
        <v>0</v>
      </c>
      <c r="AC318" s="54">
        <v>0</v>
      </c>
      <c r="AD318" s="54">
        <v>0</v>
      </c>
      <c r="AE318" s="54">
        <v>0</v>
      </c>
      <c r="AF318" s="54">
        <v>100</v>
      </c>
      <c r="AG318" s="54" t="s">
        <v>2480</v>
      </c>
      <c r="AH318" s="54" t="s">
        <v>2480</v>
      </c>
      <c r="AI318" s="20">
        <v>159.4485</v>
      </c>
      <c r="AJ318" s="20">
        <v>1403.5546999999999</v>
      </c>
      <c r="AK318" s="20">
        <v>415.35730000000001</v>
      </c>
      <c r="AL318" s="20">
        <v>1818.9119999999998</v>
      </c>
      <c r="AM318" s="20">
        <v>296.11880000000002</v>
      </c>
      <c r="AN318" s="20">
        <v>1561.94</v>
      </c>
      <c r="AO318" s="20">
        <v>771.37840000000006</v>
      </c>
      <c r="AP318" s="21">
        <v>2333.3184000000001</v>
      </c>
      <c r="AQ318" s="20">
        <v>0</v>
      </c>
      <c r="AR318" s="20">
        <v>0</v>
      </c>
      <c r="AS318" s="20">
        <v>0</v>
      </c>
      <c r="AT318" s="21">
        <v>0</v>
      </c>
      <c r="AU318" s="20">
        <v>0</v>
      </c>
      <c r="AV318" s="20">
        <v>0</v>
      </c>
      <c r="AW318" s="20">
        <v>0</v>
      </c>
      <c r="AX318" s="21">
        <v>0</v>
      </c>
      <c r="AY318" s="20">
        <v>0</v>
      </c>
      <c r="AZ318" s="20">
        <v>0</v>
      </c>
      <c r="BA318" s="20">
        <v>0</v>
      </c>
      <c r="BB318" s="21">
        <v>0</v>
      </c>
      <c r="BC318" s="20">
        <v>49.285499999999999</v>
      </c>
      <c r="BD318" s="20">
        <v>295.77429999999998</v>
      </c>
      <c r="BE318" s="20">
        <v>128.3871</v>
      </c>
      <c r="BF318" s="21">
        <v>424.16139999999996</v>
      </c>
      <c r="BG318" s="20">
        <v>91.530199999999994</v>
      </c>
      <c r="BH318" s="20">
        <v>549.29499999999996</v>
      </c>
      <c r="BI318" s="20">
        <v>238.43289999999999</v>
      </c>
      <c r="BJ318" s="21">
        <v>787.72789999999998</v>
      </c>
      <c r="BK318" s="20">
        <v>596.38300000000004</v>
      </c>
      <c r="BL318" s="20">
        <v>3810.5639999999999</v>
      </c>
      <c r="BM318" s="20">
        <v>1553.5556999999999</v>
      </c>
      <c r="BN318" s="21">
        <v>5364.1196999999993</v>
      </c>
      <c r="BO318" s="20">
        <v>273.75569999999999</v>
      </c>
      <c r="BP318" s="20">
        <v>1730.9222</v>
      </c>
      <c r="BQ318" s="20">
        <v>713.12329999999997</v>
      </c>
      <c r="BR318" s="21">
        <v>2444.0455000000002</v>
      </c>
      <c r="BS318" s="20">
        <v>0</v>
      </c>
      <c r="BT318" s="20">
        <v>17.9145</v>
      </c>
      <c r="BU318" s="20">
        <v>0</v>
      </c>
      <c r="BV318" s="21">
        <v>17.9145</v>
      </c>
      <c r="BW318" s="20">
        <f>VLOOKUP(A:A,[1]AssistancePivot!$1:$1048576,32,FALSE)</f>
        <v>0</v>
      </c>
      <c r="BX318" s="20">
        <f>VLOOKUP(A:A,[1]AssistancePivot!$1:$1048576,33,FALSE)</f>
        <v>0</v>
      </c>
      <c r="BY318" s="20">
        <f>VLOOKUP(A:A,[1]AssistancePivot!$1:$1048576,34,FALSE)</f>
        <v>0</v>
      </c>
      <c r="BZ318" s="20">
        <f>Table2[[#This Row],[Energy Tax Savings Through FY18]]+Table2[[#This Row],[Energy Tax Savings FY19 and After]]</f>
        <v>0</v>
      </c>
      <c r="CA318" s="20">
        <v>0</v>
      </c>
      <c r="CB318" s="20">
        <v>0</v>
      </c>
      <c r="CC318" s="20">
        <v>0</v>
      </c>
      <c r="CD318" s="21">
        <v>0</v>
      </c>
      <c r="CE318" s="20">
        <v>165.035</v>
      </c>
      <c r="CF318" s="20">
        <v>1046.9502</v>
      </c>
      <c r="CG318" s="20">
        <v>429.90989999999999</v>
      </c>
      <c r="CH318" s="21">
        <v>1476.8600999999999</v>
      </c>
      <c r="CI318" s="20">
        <v>438.79070000000002</v>
      </c>
      <c r="CJ318" s="20">
        <v>2759.9578999999999</v>
      </c>
      <c r="CK318" s="20">
        <v>1143.0332000000001</v>
      </c>
      <c r="CL318" s="21">
        <v>3902.9911000000002</v>
      </c>
      <c r="CM318" s="20">
        <v>0</v>
      </c>
      <c r="CN318" s="20">
        <v>17.9145</v>
      </c>
      <c r="CO318" s="20">
        <v>0</v>
      </c>
      <c r="CP318" s="21">
        <v>17.9145</v>
      </c>
      <c r="CQ318" s="20">
        <v>0</v>
      </c>
      <c r="CR318" s="20">
        <v>0</v>
      </c>
      <c r="CS318" s="20">
        <v>0</v>
      </c>
      <c r="CT318" s="21">
        <v>0</v>
      </c>
      <c r="CU318" s="20">
        <v>0</v>
      </c>
      <c r="CV318" s="20">
        <v>0</v>
      </c>
      <c r="CW318" s="20">
        <v>0</v>
      </c>
      <c r="CX318" s="21">
        <v>0</v>
      </c>
      <c r="CY318" s="20">
        <v>0</v>
      </c>
      <c r="CZ318" s="20">
        <v>17.9145</v>
      </c>
      <c r="DA318" s="20">
        <v>0</v>
      </c>
      <c r="DB318" s="21">
        <v>17.9145</v>
      </c>
      <c r="DC318" s="20">
        <v>729.32299999999998</v>
      </c>
      <c r="DD318" s="20">
        <v>4696.4169000000002</v>
      </c>
      <c r="DE318" s="20">
        <v>1899.8589999999999</v>
      </c>
      <c r="DF318" s="21">
        <v>6596.2759000000005</v>
      </c>
      <c r="DG318" s="20">
        <v>305.85070000000002</v>
      </c>
      <c r="DH318" s="20">
        <v>1892.0195000000001</v>
      </c>
      <c r="DI318" s="20">
        <v>796.72990000000004</v>
      </c>
      <c r="DJ318" s="21">
        <v>2688.7494000000002</v>
      </c>
      <c r="DK318" s="20">
        <v>1035.1737000000001</v>
      </c>
      <c r="DL318" s="20">
        <v>6588.4363999999996</v>
      </c>
      <c r="DM318" s="20">
        <v>2696.5889000000002</v>
      </c>
      <c r="DN318" s="20">
        <v>9285.0252999999993</v>
      </c>
      <c r="DO318" s="20">
        <v>1035.1737000000001</v>
      </c>
      <c r="DP318" s="20">
        <v>6570.5218999999997</v>
      </c>
      <c r="DQ318" s="20">
        <v>2696.5889000000002</v>
      </c>
      <c r="DR318" s="22">
        <v>9267.1108000000004</v>
      </c>
      <c r="DS318" s="22">
        <v>0</v>
      </c>
      <c r="DT318" s="22">
        <v>0</v>
      </c>
      <c r="DU318" s="22">
        <v>0</v>
      </c>
      <c r="DV318" s="22">
        <v>0</v>
      </c>
      <c r="DW318" s="52">
        <v>0</v>
      </c>
      <c r="DX318" s="52">
        <v>0</v>
      </c>
      <c r="DY318" s="52">
        <v>134</v>
      </c>
      <c r="DZ318" s="52">
        <v>0</v>
      </c>
      <c r="EA318" s="52">
        <v>0</v>
      </c>
      <c r="EB318" s="52">
        <v>0</v>
      </c>
      <c r="EC318" s="52">
        <v>134</v>
      </c>
      <c r="ED318" s="52">
        <v>0</v>
      </c>
      <c r="EE318" s="52">
        <v>0</v>
      </c>
      <c r="EF318" s="52">
        <v>0</v>
      </c>
      <c r="EG318" s="52">
        <v>100</v>
      </c>
      <c r="EH318" s="52">
        <v>0</v>
      </c>
      <c r="EI318" s="52">
        <v>134</v>
      </c>
      <c r="EJ318" s="52">
        <v>134</v>
      </c>
      <c r="EK318" s="52">
        <v>100</v>
      </c>
    </row>
    <row r="319" spans="1:141" s="23" customFormat="1" ht="25.5" x14ac:dyDescent="0.2">
      <c r="A319" s="31">
        <v>93928</v>
      </c>
      <c r="B319" s="13" t="s">
        <v>457</v>
      </c>
      <c r="C319" s="14" t="s">
        <v>941</v>
      </c>
      <c r="D319" s="14" t="s">
        <v>1109</v>
      </c>
      <c r="E319" s="34">
        <v>42</v>
      </c>
      <c r="F319" s="36">
        <v>3798</v>
      </c>
      <c r="G319" s="16">
        <v>25</v>
      </c>
      <c r="H319" s="41">
        <v>47103</v>
      </c>
      <c r="I319" s="41">
        <v>45825</v>
      </c>
      <c r="J319" s="59" t="s">
        <v>2620</v>
      </c>
      <c r="K319" s="17" t="s">
        <v>2151</v>
      </c>
      <c r="L319" s="47" t="s">
        <v>2234</v>
      </c>
      <c r="M319" s="47" t="s">
        <v>1839</v>
      </c>
      <c r="N319" s="18">
        <v>910000</v>
      </c>
      <c r="O319" s="13" t="str">
        <f>VLOOKUP(A:A,[1]ProjectInfoPivot!$1:$1048576,51,FALSE)</f>
        <v>Sales Tax</v>
      </c>
      <c r="P319" s="54">
        <v>71</v>
      </c>
      <c r="Q319" s="54">
        <v>0</v>
      </c>
      <c r="R319" s="54">
        <v>41</v>
      </c>
      <c r="S319" s="54">
        <v>0</v>
      </c>
      <c r="T319" s="54">
        <v>0</v>
      </c>
      <c r="U319" s="54">
        <v>112</v>
      </c>
      <c r="V319" s="54">
        <v>76</v>
      </c>
      <c r="W319" s="54">
        <v>0</v>
      </c>
      <c r="X319" s="54">
        <v>0</v>
      </c>
      <c r="Y319" s="54">
        <v>79</v>
      </c>
      <c r="Z319" s="54">
        <v>6</v>
      </c>
      <c r="AA319" s="54">
        <v>0</v>
      </c>
      <c r="AB319" s="54">
        <v>0</v>
      </c>
      <c r="AC319" s="54">
        <v>0</v>
      </c>
      <c r="AD319" s="54">
        <v>0</v>
      </c>
      <c r="AE319" s="54">
        <v>0</v>
      </c>
      <c r="AF319" s="54">
        <v>100</v>
      </c>
      <c r="AG319" s="54" t="s">
        <v>2480</v>
      </c>
      <c r="AH319" s="54" t="s">
        <v>2480</v>
      </c>
      <c r="AI319" s="20">
        <v>78.041799999999995</v>
      </c>
      <c r="AJ319" s="20">
        <v>598.40639999999996</v>
      </c>
      <c r="AK319" s="20">
        <v>203.2961</v>
      </c>
      <c r="AL319" s="20">
        <v>801.70249999999999</v>
      </c>
      <c r="AM319" s="20">
        <v>144.9348</v>
      </c>
      <c r="AN319" s="20">
        <v>788.63919999999996</v>
      </c>
      <c r="AO319" s="20">
        <v>377.54969999999997</v>
      </c>
      <c r="AP319" s="21">
        <v>1166.1888999999999</v>
      </c>
      <c r="AQ319" s="20">
        <v>0</v>
      </c>
      <c r="AR319" s="20">
        <v>0</v>
      </c>
      <c r="AS319" s="20">
        <v>0</v>
      </c>
      <c r="AT319" s="21">
        <v>0</v>
      </c>
      <c r="AU319" s="20">
        <v>0</v>
      </c>
      <c r="AV319" s="20">
        <v>0</v>
      </c>
      <c r="AW319" s="20">
        <v>0</v>
      </c>
      <c r="AX319" s="21">
        <v>0</v>
      </c>
      <c r="AY319" s="20">
        <v>0</v>
      </c>
      <c r="AZ319" s="20">
        <v>0</v>
      </c>
      <c r="BA319" s="20">
        <v>0</v>
      </c>
      <c r="BB319" s="21">
        <v>0</v>
      </c>
      <c r="BC319" s="20">
        <v>36.365900000000003</v>
      </c>
      <c r="BD319" s="20">
        <v>235.03100000000001</v>
      </c>
      <c r="BE319" s="20">
        <v>94.731899999999996</v>
      </c>
      <c r="BF319" s="21">
        <v>329.7629</v>
      </c>
      <c r="BG319" s="20">
        <v>67.536799999999999</v>
      </c>
      <c r="BH319" s="20">
        <v>436.4864</v>
      </c>
      <c r="BI319" s="20">
        <v>175.9308</v>
      </c>
      <c r="BJ319" s="21">
        <v>612.41719999999998</v>
      </c>
      <c r="BK319" s="20">
        <v>326.8793</v>
      </c>
      <c r="BL319" s="20">
        <v>2058.5630000000001</v>
      </c>
      <c r="BM319" s="20">
        <v>851.50850000000003</v>
      </c>
      <c r="BN319" s="21">
        <v>2910.0715</v>
      </c>
      <c r="BO319" s="20">
        <v>201.99449999999999</v>
      </c>
      <c r="BP319" s="20">
        <v>1376.3210999999999</v>
      </c>
      <c r="BQ319" s="20">
        <v>526.18820000000005</v>
      </c>
      <c r="BR319" s="21">
        <v>1902.5092999999999</v>
      </c>
      <c r="BS319" s="20">
        <v>0</v>
      </c>
      <c r="BT319" s="20">
        <v>12.075900000000001</v>
      </c>
      <c r="BU319" s="20">
        <v>0</v>
      </c>
      <c r="BV319" s="21">
        <v>12.075900000000001</v>
      </c>
      <c r="BW319" s="20">
        <f>VLOOKUP(A:A,[1]AssistancePivot!$1:$1048576,32,FALSE)</f>
        <v>0</v>
      </c>
      <c r="BX319" s="20">
        <f>VLOOKUP(A:A,[1]AssistancePivot!$1:$1048576,33,FALSE)</f>
        <v>0</v>
      </c>
      <c r="BY319" s="20">
        <f>VLOOKUP(A:A,[1]AssistancePivot!$1:$1048576,34,FALSE)</f>
        <v>0</v>
      </c>
      <c r="BZ319" s="20">
        <f>Table2[[#This Row],[Energy Tax Savings Through FY18]]+Table2[[#This Row],[Energy Tax Savings FY19 and After]]</f>
        <v>0</v>
      </c>
      <c r="CA319" s="20">
        <v>0</v>
      </c>
      <c r="CB319" s="20">
        <v>0</v>
      </c>
      <c r="CC319" s="20">
        <v>0</v>
      </c>
      <c r="CD319" s="21">
        <v>0</v>
      </c>
      <c r="CE319" s="20">
        <v>121.7732</v>
      </c>
      <c r="CF319" s="20">
        <v>832.20770000000005</v>
      </c>
      <c r="CG319" s="20">
        <v>317.21460000000002</v>
      </c>
      <c r="CH319" s="21">
        <v>1149.4223000000002</v>
      </c>
      <c r="CI319" s="20">
        <v>323.76769999999999</v>
      </c>
      <c r="CJ319" s="20">
        <v>2196.4529000000002</v>
      </c>
      <c r="CK319" s="20">
        <v>843.40279999999996</v>
      </c>
      <c r="CL319" s="21">
        <v>3039.8557000000001</v>
      </c>
      <c r="CM319" s="20">
        <v>0</v>
      </c>
      <c r="CN319" s="20">
        <v>12.075900000000001</v>
      </c>
      <c r="CO319" s="20">
        <v>0</v>
      </c>
      <c r="CP319" s="21">
        <v>12.075900000000001</v>
      </c>
      <c r="CQ319" s="20">
        <v>0</v>
      </c>
      <c r="CR319" s="20">
        <v>0</v>
      </c>
      <c r="CS319" s="20">
        <v>0</v>
      </c>
      <c r="CT319" s="21">
        <v>0</v>
      </c>
      <c r="CU319" s="20">
        <v>0</v>
      </c>
      <c r="CV319" s="20">
        <v>0</v>
      </c>
      <c r="CW319" s="20">
        <v>0</v>
      </c>
      <c r="CX319" s="21">
        <v>0</v>
      </c>
      <c r="CY319" s="20">
        <v>0</v>
      </c>
      <c r="CZ319" s="20">
        <v>12.075900000000001</v>
      </c>
      <c r="DA319" s="20">
        <v>0</v>
      </c>
      <c r="DB319" s="21">
        <v>12.075900000000001</v>
      </c>
      <c r="DC319" s="20">
        <v>424.97109999999998</v>
      </c>
      <c r="DD319" s="20">
        <v>2763.3667</v>
      </c>
      <c r="DE319" s="20">
        <v>1107.0340000000001</v>
      </c>
      <c r="DF319" s="21">
        <v>3870.4007000000001</v>
      </c>
      <c r="DG319" s="20">
        <v>225.67590000000001</v>
      </c>
      <c r="DH319" s="20">
        <v>1503.7251000000001</v>
      </c>
      <c r="DI319" s="20">
        <v>587.87729999999999</v>
      </c>
      <c r="DJ319" s="21">
        <v>2091.6024000000002</v>
      </c>
      <c r="DK319" s="20">
        <v>650.64700000000005</v>
      </c>
      <c r="DL319" s="20">
        <v>4267.0918000000001</v>
      </c>
      <c r="DM319" s="20">
        <v>1694.9113</v>
      </c>
      <c r="DN319" s="20">
        <v>5962.0030999999999</v>
      </c>
      <c r="DO319" s="20">
        <v>650.64700000000005</v>
      </c>
      <c r="DP319" s="20">
        <v>4255.0159000000003</v>
      </c>
      <c r="DQ319" s="20">
        <v>1694.9113</v>
      </c>
      <c r="DR319" s="22">
        <v>5949.9272000000001</v>
      </c>
      <c r="DS319" s="22">
        <v>0</v>
      </c>
      <c r="DT319" s="22">
        <v>0</v>
      </c>
      <c r="DU319" s="22">
        <v>0</v>
      </c>
      <c r="DV319" s="22">
        <v>0</v>
      </c>
      <c r="DW319" s="52">
        <v>0</v>
      </c>
      <c r="DX319" s="52">
        <v>0</v>
      </c>
      <c r="DY319" s="52">
        <v>112</v>
      </c>
      <c r="DZ319" s="52">
        <v>0</v>
      </c>
      <c r="EA319" s="52">
        <v>0</v>
      </c>
      <c r="EB319" s="52">
        <v>0</v>
      </c>
      <c r="EC319" s="52">
        <v>112</v>
      </c>
      <c r="ED319" s="52">
        <v>0</v>
      </c>
      <c r="EE319" s="52">
        <v>0</v>
      </c>
      <c r="EF319" s="52">
        <v>0</v>
      </c>
      <c r="EG319" s="52">
        <v>100</v>
      </c>
      <c r="EH319" s="52">
        <v>0</v>
      </c>
      <c r="EI319" s="52">
        <v>112</v>
      </c>
      <c r="EJ319" s="52">
        <v>112</v>
      </c>
      <c r="EK319" s="52">
        <v>100</v>
      </c>
    </row>
    <row r="320" spans="1:141" s="23" customFormat="1" ht="25.5" x14ac:dyDescent="0.2">
      <c r="A320" s="31">
        <v>93929</v>
      </c>
      <c r="B320" s="13" t="s">
        <v>458</v>
      </c>
      <c r="C320" s="14" t="s">
        <v>942</v>
      </c>
      <c r="D320" s="14" t="s">
        <v>1111</v>
      </c>
      <c r="E320" s="34">
        <v>16</v>
      </c>
      <c r="F320" s="36">
        <v>2443</v>
      </c>
      <c r="G320" s="16">
        <v>90</v>
      </c>
      <c r="H320" s="41">
        <v>347717</v>
      </c>
      <c r="I320" s="41">
        <v>810605</v>
      </c>
      <c r="J320" s="59" t="s">
        <v>2620</v>
      </c>
      <c r="K320" s="17" t="s">
        <v>2151</v>
      </c>
      <c r="L320" s="47" t="s">
        <v>2234</v>
      </c>
      <c r="M320" s="47" t="s">
        <v>1839</v>
      </c>
      <c r="N320" s="18">
        <v>1066000</v>
      </c>
      <c r="O320" s="13" t="str">
        <f>VLOOKUP(A:A,[1]ProjectInfoPivot!$1:$1048576,51,FALSE)</f>
        <v>Sales Tax</v>
      </c>
      <c r="P320" s="54">
        <v>48</v>
      </c>
      <c r="Q320" s="54">
        <v>0</v>
      </c>
      <c r="R320" s="54">
        <v>61</v>
      </c>
      <c r="S320" s="54">
        <v>0</v>
      </c>
      <c r="T320" s="54">
        <v>0</v>
      </c>
      <c r="U320" s="54">
        <v>109</v>
      </c>
      <c r="V320" s="54">
        <v>85</v>
      </c>
      <c r="W320" s="54">
        <v>0</v>
      </c>
      <c r="X320" s="54">
        <v>0</v>
      </c>
      <c r="Y320" s="54">
        <v>92</v>
      </c>
      <c r="Z320" s="54">
        <v>6</v>
      </c>
      <c r="AA320" s="54">
        <v>0</v>
      </c>
      <c r="AB320" s="54">
        <v>0</v>
      </c>
      <c r="AC320" s="54">
        <v>0</v>
      </c>
      <c r="AD320" s="54">
        <v>0</v>
      </c>
      <c r="AE320" s="54">
        <v>0</v>
      </c>
      <c r="AF320" s="54">
        <v>100</v>
      </c>
      <c r="AG320" s="54" t="s">
        <v>2480</v>
      </c>
      <c r="AH320" s="54" t="s">
        <v>2480</v>
      </c>
      <c r="AI320" s="20">
        <v>1046.8887</v>
      </c>
      <c r="AJ320" s="20">
        <v>5908.0662000000002</v>
      </c>
      <c r="AK320" s="20">
        <v>2727.1060000000002</v>
      </c>
      <c r="AL320" s="20">
        <v>8635.1722000000009</v>
      </c>
      <c r="AM320" s="20">
        <v>1944.2219</v>
      </c>
      <c r="AN320" s="20">
        <v>6975.0915999999997</v>
      </c>
      <c r="AO320" s="20">
        <v>5064.6256999999996</v>
      </c>
      <c r="AP320" s="21">
        <v>12039.7173</v>
      </c>
      <c r="AQ320" s="20">
        <v>0</v>
      </c>
      <c r="AR320" s="20">
        <v>0</v>
      </c>
      <c r="AS320" s="20">
        <v>0</v>
      </c>
      <c r="AT320" s="21">
        <v>0</v>
      </c>
      <c r="AU320" s="20">
        <v>0</v>
      </c>
      <c r="AV320" s="20">
        <v>0</v>
      </c>
      <c r="AW320" s="20">
        <v>0</v>
      </c>
      <c r="AX320" s="21">
        <v>0</v>
      </c>
      <c r="AY320" s="20">
        <v>0</v>
      </c>
      <c r="AZ320" s="20">
        <v>0</v>
      </c>
      <c r="BA320" s="20">
        <v>0</v>
      </c>
      <c r="BB320" s="21">
        <v>0</v>
      </c>
      <c r="BC320" s="20">
        <v>40.672499999999999</v>
      </c>
      <c r="BD320" s="20">
        <v>257.34359999999998</v>
      </c>
      <c r="BE320" s="20">
        <v>105.9503</v>
      </c>
      <c r="BF320" s="21">
        <v>363.29390000000001</v>
      </c>
      <c r="BG320" s="20">
        <v>75.534599999999998</v>
      </c>
      <c r="BH320" s="20">
        <v>477.92380000000003</v>
      </c>
      <c r="BI320" s="20">
        <v>196.7647</v>
      </c>
      <c r="BJ320" s="21">
        <v>674.68849999999998</v>
      </c>
      <c r="BK320" s="20">
        <v>3107.3177000000001</v>
      </c>
      <c r="BL320" s="20">
        <v>13618.4252</v>
      </c>
      <c r="BM320" s="20">
        <v>8094.4467000000004</v>
      </c>
      <c r="BN320" s="21">
        <v>21712.871899999998</v>
      </c>
      <c r="BO320" s="20">
        <v>205.0299</v>
      </c>
      <c r="BP320" s="20">
        <v>1377.8616999999999</v>
      </c>
      <c r="BQ320" s="20">
        <v>534.09519999999998</v>
      </c>
      <c r="BR320" s="21">
        <v>1911.9568999999999</v>
      </c>
      <c r="BS320" s="20">
        <v>0</v>
      </c>
      <c r="BT320" s="20">
        <v>28.188400000000001</v>
      </c>
      <c r="BU320" s="20">
        <v>0</v>
      </c>
      <c r="BV320" s="21">
        <v>28.188400000000001</v>
      </c>
      <c r="BW320" s="20">
        <f>VLOOKUP(A:A,[1]AssistancePivot!$1:$1048576,32,FALSE)</f>
        <v>0</v>
      </c>
      <c r="BX320" s="20">
        <f>VLOOKUP(A:A,[1]AssistancePivot!$1:$1048576,33,FALSE)</f>
        <v>0</v>
      </c>
      <c r="BY320" s="20">
        <f>VLOOKUP(A:A,[1]AssistancePivot!$1:$1048576,34,FALSE)</f>
        <v>0</v>
      </c>
      <c r="BZ320" s="20">
        <f>Table2[[#This Row],[Energy Tax Savings Through FY18]]+Table2[[#This Row],[Energy Tax Savings FY19 and After]]</f>
        <v>0</v>
      </c>
      <c r="CA320" s="20">
        <v>0</v>
      </c>
      <c r="CB320" s="20">
        <v>0</v>
      </c>
      <c r="CC320" s="20">
        <v>0</v>
      </c>
      <c r="CD320" s="21">
        <v>0</v>
      </c>
      <c r="CE320" s="20">
        <v>123.6032</v>
      </c>
      <c r="CF320" s="20">
        <v>833.73199999999997</v>
      </c>
      <c r="CG320" s="20">
        <v>321.98149999999998</v>
      </c>
      <c r="CH320" s="21">
        <v>1155.7134999999998</v>
      </c>
      <c r="CI320" s="20">
        <v>328.63310000000001</v>
      </c>
      <c r="CJ320" s="20">
        <v>2183.4052999999999</v>
      </c>
      <c r="CK320" s="20">
        <v>856.07669999999996</v>
      </c>
      <c r="CL320" s="21">
        <v>3039.482</v>
      </c>
      <c r="CM320" s="20">
        <v>0</v>
      </c>
      <c r="CN320" s="20">
        <v>28.188400000000001</v>
      </c>
      <c r="CO320" s="20">
        <v>0</v>
      </c>
      <c r="CP320" s="21">
        <v>28.188400000000001</v>
      </c>
      <c r="CQ320" s="20">
        <v>0</v>
      </c>
      <c r="CR320" s="20">
        <v>0</v>
      </c>
      <c r="CS320" s="20">
        <v>0</v>
      </c>
      <c r="CT320" s="21">
        <v>0</v>
      </c>
      <c r="CU320" s="20">
        <v>0</v>
      </c>
      <c r="CV320" s="20">
        <v>0</v>
      </c>
      <c r="CW320" s="20">
        <v>0</v>
      </c>
      <c r="CX320" s="21">
        <v>0</v>
      </c>
      <c r="CY320" s="20">
        <v>0</v>
      </c>
      <c r="CZ320" s="20">
        <v>28.188400000000001</v>
      </c>
      <c r="DA320" s="20">
        <v>0</v>
      </c>
      <c r="DB320" s="21">
        <v>28.188400000000001</v>
      </c>
      <c r="DC320" s="20">
        <v>3196.1405</v>
      </c>
      <c r="DD320" s="20">
        <v>14261.0195</v>
      </c>
      <c r="DE320" s="20">
        <v>8325.8269</v>
      </c>
      <c r="DF320" s="21">
        <v>22586.846400000002</v>
      </c>
      <c r="DG320" s="20">
        <v>239.81030000000001</v>
      </c>
      <c r="DH320" s="20">
        <v>1568.9993999999999</v>
      </c>
      <c r="DI320" s="20">
        <v>624.69650000000001</v>
      </c>
      <c r="DJ320" s="21">
        <v>2193.6958999999997</v>
      </c>
      <c r="DK320" s="20">
        <v>3435.9508000000001</v>
      </c>
      <c r="DL320" s="20">
        <v>15830.018899999999</v>
      </c>
      <c r="DM320" s="20">
        <v>8950.5234</v>
      </c>
      <c r="DN320" s="20">
        <v>24780.542300000001</v>
      </c>
      <c r="DO320" s="20">
        <v>3435.9508000000001</v>
      </c>
      <c r="DP320" s="20">
        <v>15801.8305</v>
      </c>
      <c r="DQ320" s="20">
        <v>8950.5234</v>
      </c>
      <c r="DR320" s="22">
        <v>24752.353900000002</v>
      </c>
      <c r="DS320" s="22">
        <v>0</v>
      </c>
      <c r="DT320" s="22">
        <v>0</v>
      </c>
      <c r="DU320" s="22">
        <v>0</v>
      </c>
      <c r="DV320" s="22">
        <v>0</v>
      </c>
      <c r="DW320" s="52">
        <v>0</v>
      </c>
      <c r="DX320" s="52">
        <v>0</v>
      </c>
      <c r="DY320" s="52">
        <v>109</v>
      </c>
      <c r="DZ320" s="52">
        <v>0</v>
      </c>
      <c r="EA320" s="52">
        <v>0</v>
      </c>
      <c r="EB320" s="52">
        <v>0</v>
      </c>
      <c r="EC320" s="52">
        <v>109</v>
      </c>
      <c r="ED320" s="52">
        <v>0</v>
      </c>
      <c r="EE320" s="52">
        <v>0</v>
      </c>
      <c r="EF320" s="52">
        <v>0</v>
      </c>
      <c r="EG320" s="52">
        <v>100</v>
      </c>
      <c r="EH320" s="52">
        <v>0</v>
      </c>
      <c r="EI320" s="52">
        <v>109</v>
      </c>
      <c r="EJ320" s="52">
        <v>109</v>
      </c>
      <c r="EK320" s="52">
        <v>100</v>
      </c>
    </row>
    <row r="321" spans="1:141" s="23" customFormat="1" ht="25.5" x14ac:dyDescent="0.2">
      <c r="A321" s="31">
        <v>93930</v>
      </c>
      <c r="B321" s="13" t="s">
        <v>459</v>
      </c>
      <c r="C321" s="14" t="s">
        <v>943</v>
      </c>
      <c r="D321" s="14" t="s">
        <v>1110</v>
      </c>
      <c r="E321" s="34">
        <v>21</v>
      </c>
      <c r="F321" s="36">
        <v>1455</v>
      </c>
      <c r="G321" s="16">
        <v>7</v>
      </c>
      <c r="H321" s="41">
        <v>46326</v>
      </c>
      <c r="I321" s="41">
        <v>19000</v>
      </c>
      <c r="J321" s="59" t="s">
        <v>2620</v>
      </c>
      <c r="K321" s="17" t="s">
        <v>2151</v>
      </c>
      <c r="L321" s="47" t="s">
        <v>2234</v>
      </c>
      <c r="M321" s="47" t="s">
        <v>2238</v>
      </c>
      <c r="N321" s="18">
        <v>805000</v>
      </c>
      <c r="O321" s="13" t="str">
        <f>VLOOKUP(A:A,[1]ProjectInfoPivot!$1:$1048576,51,FALSE)</f>
        <v>Sales Tax</v>
      </c>
      <c r="P321" s="54">
        <v>49</v>
      </c>
      <c r="Q321" s="54">
        <v>0</v>
      </c>
      <c r="R321" s="54">
        <v>61</v>
      </c>
      <c r="S321" s="54">
        <v>0</v>
      </c>
      <c r="T321" s="54">
        <v>0</v>
      </c>
      <c r="U321" s="54">
        <v>110</v>
      </c>
      <c r="V321" s="54">
        <v>85</v>
      </c>
      <c r="W321" s="54">
        <v>0</v>
      </c>
      <c r="X321" s="54">
        <v>0</v>
      </c>
      <c r="Y321" s="54">
        <v>79</v>
      </c>
      <c r="Z321" s="54">
        <v>6</v>
      </c>
      <c r="AA321" s="54">
        <v>0</v>
      </c>
      <c r="AB321" s="54">
        <v>0</v>
      </c>
      <c r="AC321" s="54">
        <v>0</v>
      </c>
      <c r="AD321" s="54">
        <v>0</v>
      </c>
      <c r="AE321" s="54">
        <v>0</v>
      </c>
      <c r="AF321" s="54">
        <v>100</v>
      </c>
      <c r="AG321" s="54" t="s">
        <v>2480</v>
      </c>
      <c r="AH321" s="54" t="s">
        <v>2480</v>
      </c>
      <c r="AI321" s="20">
        <v>119.4572</v>
      </c>
      <c r="AJ321" s="20">
        <v>1071.5202999999999</v>
      </c>
      <c r="AK321" s="20">
        <v>384.00909999999999</v>
      </c>
      <c r="AL321" s="20">
        <v>1455.5293999999999</v>
      </c>
      <c r="AM321" s="20">
        <v>221.8492</v>
      </c>
      <c r="AN321" s="20">
        <v>1086.2840000000001</v>
      </c>
      <c r="AO321" s="20">
        <v>713.16020000000003</v>
      </c>
      <c r="AP321" s="21">
        <v>1799.4442000000001</v>
      </c>
      <c r="AQ321" s="20">
        <v>0</v>
      </c>
      <c r="AR321" s="20">
        <v>0</v>
      </c>
      <c r="AS321" s="20">
        <v>0</v>
      </c>
      <c r="AT321" s="21">
        <v>0</v>
      </c>
      <c r="AU321" s="20">
        <v>0</v>
      </c>
      <c r="AV321" s="20">
        <v>0</v>
      </c>
      <c r="AW321" s="20">
        <v>0</v>
      </c>
      <c r="AX321" s="21">
        <v>0</v>
      </c>
      <c r="AY321" s="20">
        <v>0</v>
      </c>
      <c r="AZ321" s="20">
        <v>0</v>
      </c>
      <c r="BA321" s="20">
        <v>0</v>
      </c>
      <c r="BB321" s="21">
        <v>0</v>
      </c>
      <c r="BC321" s="20">
        <v>40.672499999999999</v>
      </c>
      <c r="BD321" s="20">
        <v>220.65880000000001</v>
      </c>
      <c r="BE321" s="20">
        <v>130.74639999999999</v>
      </c>
      <c r="BF321" s="21">
        <v>351.40520000000004</v>
      </c>
      <c r="BG321" s="20">
        <v>75.534599999999998</v>
      </c>
      <c r="BH321" s="20">
        <v>409.7953</v>
      </c>
      <c r="BI321" s="20">
        <v>242.81460000000001</v>
      </c>
      <c r="BJ321" s="21">
        <v>652.60990000000004</v>
      </c>
      <c r="BK321" s="20">
        <v>457.51350000000002</v>
      </c>
      <c r="BL321" s="20">
        <v>2788.2584000000002</v>
      </c>
      <c r="BM321" s="20">
        <v>1470.7302999999999</v>
      </c>
      <c r="BN321" s="21">
        <v>4258.9886999999999</v>
      </c>
      <c r="BO321" s="20">
        <v>210.63319999999999</v>
      </c>
      <c r="BP321" s="20">
        <v>1196.9775</v>
      </c>
      <c r="BQ321" s="20">
        <v>677.10490000000004</v>
      </c>
      <c r="BR321" s="21">
        <v>1874.0824</v>
      </c>
      <c r="BS321" s="20">
        <v>0</v>
      </c>
      <c r="BT321" s="20">
        <v>90.750500000000002</v>
      </c>
      <c r="BU321" s="20">
        <v>0</v>
      </c>
      <c r="BV321" s="21">
        <v>90.750500000000002</v>
      </c>
      <c r="BW321" s="20">
        <f>VLOOKUP(A:A,[1]AssistancePivot!$1:$1048576,32,FALSE)</f>
        <v>0</v>
      </c>
      <c r="BX321" s="20">
        <f>VLOOKUP(A:A,[1]AssistancePivot!$1:$1048576,33,FALSE)</f>
        <v>0</v>
      </c>
      <c r="BY321" s="20">
        <f>VLOOKUP(A:A,[1]AssistancePivot!$1:$1048576,34,FALSE)</f>
        <v>0</v>
      </c>
      <c r="BZ321" s="20">
        <f>Table2[[#This Row],[Energy Tax Savings Through FY18]]+Table2[[#This Row],[Energy Tax Savings FY19 and After]]</f>
        <v>0</v>
      </c>
      <c r="CA321" s="20">
        <v>0</v>
      </c>
      <c r="CB321" s="20">
        <v>0</v>
      </c>
      <c r="CC321" s="20">
        <v>0</v>
      </c>
      <c r="CD321" s="21">
        <v>0</v>
      </c>
      <c r="CE321" s="20">
        <v>126.9812</v>
      </c>
      <c r="CF321" s="20">
        <v>724.53489999999999</v>
      </c>
      <c r="CG321" s="20">
        <v>408.19589999999999</v>
      </c>
      <c r="CH321" s="21">
        <v>1132.7308</v>
      </c>
      <c r="CI321" s="20">
        <v>337.61439999999999</v>
      </c>
      <c r="CJ321" s="20">
        <v>1830.7619</v>
      </c>
      <c r="CK321" s="20">
        <v>1085.3008</v>
      </c>
      <c r="CL321" s="21">
        <v>2916.0626999999999</v>
      </c>
      <c r="CM321" s="20">
        <v>0</v>
      </c>
      <c r="CN321" s="20">
        <v>90.750500000000002</v>
      </c>
      <c r="CO321" s="20">
        <v>0</v>
      </c>
      <c r="CP321" s="21">
        <v>90.750500000000002</v>
      </c>
      <c r="CQ321" s="20">
        <v>0</v>
      </c>
      <c r="CR321" s="20">
        <v>0</v>
      </c>
      <c r="CS321" s="20">
        <v>0</v>
      </c>
      <c r="CT321" s="21">
        <v>0</v>
      </c>
      <c r="CU321" s="20">
        <v>0</v>
      </c>
      <c r="CV321" s="20">
        <v>0</v>
      </c>
      <c r="CW321" s="20">
        <v>0</v>
      </c>
      <c r="CX321" s="21">
        <v>0</v>
      </c>
      <c r="CY321" s="20">
        <v>0</v>
      </c>
      <c r="CZ321" s="20">
        <v>90.750500000000002</v>
      </c>
      <c r="DA321" s="20">
        <v>0</v>
      </c>
      <c r="DB321" s="21">
        <v>90.750500000000002</v>
      </c>
      <c r="DC321" s="20">
        <v>551.93960000000004</v>
      </c>
      <c r="DD321" s="20">
        <v>3354.7818000000002</v>
      </c>
      <c r="DE321" s="20">
        <v>1774.2742000000001</v>
      </c>
      <c r="DF321" s="21">
        <v>5129.0560000000005</v>
      </c>
      <c r="DG321" s="20">
        <v>243.1883</v>
      </c>
      <c r="DH321" s="20">
        <v>1354.989</v>
      </c>
      <c r="DI321" s="20">
        <v>781.75689999999997</v>
      </c>
      <c r="DJ321" s="21">
        <v>2136.7458999999999</v>
      </c>
      <c r="DK321" s="20">
        <v>795.12789999999995</v>
      </c>
      <c r="DL321" s="20">
        <v>4709.7708000000002</v>
      </c>
      <c r="DM321" s="20">
        <v>2556.0311000000002</v>
      </c>
      <c r="DN321" s="20">
        <v>7265.8019000000004</v>
      </c>
      <c r="DO321" s="20">
        <v>795.12789999999995</v>
      </c>
      <c r="DP321" s="20">
        <v>4619.0203000000001</v>
      </c>
      <c r="DQ321" s="20">
        <v>2556.0311000000002</v>
      </c>
      <c r="DR321" s="22">
        <v>7175.0514000000003</v>
      </c>
      <c r="DS321" s="22">
        <v>0</v>
      </c>
      <c r="DT321" s="22">
        <v>0</v>
      </c>
      <c r="DU321" s="22">
        <v>0</v>
      </c>
      <c r="DV321" s="22">
        <v>0</v>
      </c>
      <c r="DW321" s="52">
        <v>0</v>
      </c>
      <c r="DX321" s="52">
        <v>0</v>
      </c>
      <c r="DY321" s="52">
        <v>110</v>
      </c>
      <c r="DZ321" s="52">
        <v>0</v>
      </c>
      <c r="EA321" s="52">
        <v>0</v>
      </c>
      <c r="EB321" s="52">
        <v>0</v>
      </c>
      <c r="EC321" s="52">
        <v>110</v>
      </c>
      <c r="ED321" s="52">
        <v>0</v>
      </c>
      <c r="EE321" s="52">
        <v>0</v>
      </c>
      <c r="EF321" s="52">
        <v>0</v>
      </c>
      <c r="EG321" s="52">
        <v>100</v>
      </c>
      <c r="EH321" s="52">
        <v>0</v>
      </c>
      <c r="EI321" s="52">
        <v>110</v>
      </c>
      <c r="EJ321" s="52">
        <v>110</v>
      </c>
      <c r="EK321" s="52">
        <v>100</v>
      </c>
    </row>
    <row r="322" spans="1:141" s="23" customFormat="1" ht="25.5" x14ac:dyDescent="0.2">
      <c r="A322" s="31">
        <v>93931</v>
      </c>
      <c r="B322" s="13" t="s">
        <v>460</v>
      </c>
      <c r="C322" s="14" t="s">
        <v>944</v>
      </c>
      <c r="D322" s="14" t="s">
        <v>1111</v>
      </c>
      <c r="E322" s="34">
        <v>16</v>
      </c>
      <c r="F322" s="36">
        <v>2609</v>
      </c>
      <c r="G322" s="16">
        <v>1002</v>
      </c>
      <c r="H322" s="41">
        <v>0</v>
      </c>
      <c r="I322" s="41">
        <v>16530</v>
      </c>
      <c r="J322" s="59" t="s">
        <v>2620</v>
      </c>
      <c r="K322" s="17" t="s">
        <v>2151</v>
      </c>
      <c r="L322" s="47" t="s">
        <v>2239</v>
      </c>
      <c r="M322" s="47" t="s">
        <v>2171</v>
      </c>
      <c r="N322" s="18">
        <v>2050000</v>
      </c>
      <c r="O322" s="13" t="str">
        <f>VLOOKUP(A:A,[1]ProjectInfoPivot!$1:$1048576,51,FALSE)</f>
        <v>Payment In Lieu Of Taxes</v>
      </c>
      <c r="P322" s="54">
        <v>0</v>
      </c>
      <c r="Q322" s="54">
        <v>0</v>
      </c>
      <c r="R322" s="54">
        <v>25</v>
      </c>
      <c r="S322" s="54">
        <v>0</v>
      </c>
      <c r="T322" s="54">
        <v>0</v>
      </c>
      <c r="U322" s="54">
        <v>25</v>
      </c>
      <c r="V322" s="54">
        <v>25</v>
      </c>
      <c r="W322" s="54">
        <v>0</v>
      </c>
      <c r="X322" s="54">
        <v>0</v>
      </c>
      <c r="Y322" s="54">
        <v>0</v>
      </c>
      <c r="Z322" s="54">
        <v>2</v>
      </c>
      <c r="AA322" s="54">
        <v>0</v>
      </c>
      <c r="AB322" s="54">
        <v>0</v>
      </c>
      <c r="AC322" s="54">
        <v>0</v>
      </c>
      <c r="AD322" s="54">
        <v>0</v>
      </c>
      <c r="AE322" s="54">
        <v>0</v>
      </c>
      <c r="AF322" s="54">
        <v>100</v>
      </c>
      <c r="AG322" s="54" t="s">
        <v>2481</v>
      </c>
      <c r="AH322" s="54" t="s">
        <v>2481</v>
      </c>
      <c r="AI322" s="20">
        <v>1.0972999999999999</v>
      </c>
      <c r="AJ322" s="20">
        <v>103.72750000000001</v>
      </c>
      <c r="AK322" s="20">
        <v>11.2645</v>
      </c>
      <c r="AL322" s="20">
        <v>114.992</v>
      </c>
      <c r="AM322" s="20">
        <v>53.622500000000002</v>
      </c>
      <c r="AN322" s="20">
        <v>274.40249999999997</v>
      </c>
      <c r="AO322" s="20">
        <v>550.44309999999996</v>
      </c>
      <c r="AP322" s="21">
        <v>824.84559999999988</v>
      </c>
      <c r="AQ322" s="20">
        <v>0</v>
      </c>
      <c r="AR322" s="20">
        <v>0</v>
      </c>
      <c r="AS322" s="20">
        <v>0</v>
      </c>
      <c r="AT322" s="21">
        <v>0</v>
      </c>
      <c r="AU322" s="20">
        <v>1.1197999999999999</v>
      </c>
      <c r="AV322" s="20">
        <v>83.284400000000005</v>
      </c>
      <c r="AW322" s="20">
        <v>11.4962</v>
      </c>
      <c r="AX322" s="21">
        <v>94.780600000000007</v>
      </c>
      <c r="AY322" s="20">
        <v>0</v>
      </c>
      <c r="AZ322" s="20">
        <v>0</v>
      </c>
      <c r="BA322" s="20">
        <v>0</v>
      </c>
      <c r="BB322" s="21">
        <v>0</v>
      </c>
      <c r="BC322" s="20">
        <v>11.9617</v>
      </c>
      <c r="BD322" s="20">
        <v>75.050200000000004</v>
      </c>
      <c r="BE322" s="20">
        <v>122.78879999999999</v>
      </c>
      <c r="BF322" s="21">
        <v>197.839</v>
      </c>
      <c r="BG322" s="20">
        <v>22.214600000000001</v>
      </c>
      <c r="BH322" s="20">
        <v>139.37860000000001</v>
      </c>
      <c r="BI322" s="20">
        <v>228.03559999999999</v>
      </c>
      <c r="BJ322" s="21">
        <v>367.41419999999999</v>
      </c>
      <c r="BK322" s="20">
        <v>87.776300000000006</v>
      </c>
      <c r="BL322" s="20">
        <v>509.27440000000001</v>
      </c>
      <c r="BM322" s="20">
        <v>901.03579999999999</v>
      </c>
      <c r="BN322" s="21">
        <v>1410.3101999999999</v>
      </c>
      <c r="BO322" s="20">
        <v>60.302900000000001</v>
      </c>
      <c r="BP322" s="20">
        <v>402.24340000000001</v>
      </c>
      <c r="BQ322" s="20">
        <v>619.01769999999999</v>
      </c>
      <c r="BR322" s="21">
        <v>1021.2610999999999</v>
      </c>
      <c r="BS322" s="20">
        <v>0</v>
      </c>
      <c r="BT322" s="20">
        <v>0</v>
      </c>
      <c r="BU322" s="20">
        <v>0</v>
      </c>
      <c r="BV322" s="21">
        <v>0</v>
      </c>
      <c r="BW322" s="20">
        <f>VLOOKUP(A:A,[1]AssistancePivot!$1:$1048576,32,FALSE)</f>
        <v>0</v>
      </c>
      <c r="BX322" s="20">
        <f>VLOOKUP(A:A,[1]AssistancePivot!$1:$1048576,33,FALSE)</f>
        <v>0</v>
      </c>
      <c r="BY322" s="20">
        <f>VLOOKUP(A:A,[1]AssistancePivot!$1:$1048576,34,FALSE)</f>
        <v>0</v>
      </c>
      <c r="BZ322" s="20">
        <f>Table2[[#This Row],[Energy Tax Savings Through FY18]]+Table2[[#This Row],[Energy Tax Savings FY19 and After]]</f>
        <v>0</v>
      </c>
      <c r="CA322" s="20">
        <v>0</v>
      </c>
      <c r="CB322" s="20">
        <v>0</v>
      </c>
      <c r="CC322" s="20">
        <v>0</v>
      </c>
      <c r="CD322" s="21">
        <v>0</v>
      </c>
      <c r="CE322" s="20">
        <v>36.351399999999998</v>
      </c>
      <c r="CF322" s="20">
        <v>243.8211</v>
      </c>
      <c r="CG322" s="20">
        <v>373.1515</v>
      </c>
      <c r="CH322" s="21">
        <v>616.97260000000006</v>
      </c>
      <c r="CI322" s="20">
        <v>96.654300000000006</v>
      </c>
      <c r="CJ322" s="20">
        <v>646.06449999999995</v>
      </c>
      <c r="CK322" s="20">
        <v>992.16920000000005</v>
      </c>
      <c r="CL322" s="21">
        <v>1638.2337</v>
      </c>
      <c r="CM322" s="20">
        <v>1.1197999999999999</v>
      </c>
      <c r="CN322" s="20">
        <v>83.284400000000005</v>
      </c>
      <c r="CO322" s="20">
        <v>11.4962</v>
      </c>
      <c r="CP322" s="21">
        <v>94.780600000000007</v>
      </c>
      <c r="CQ322" s="20">
        <v>0</v>
      </c>
      <c r="CR322" s="20">
        <v>0</v>
      </c>
      <c r="CS322" s="20">
        <v>0</v>
      </c>
      <c r="CT322" s="21">
        <v>0</v>
      </c>
      <c r="CU322" s="20">
        <v>0</v>
      </c>
      <c r="CV322" s="20">
        <v>0</v>
      </c>
      <c r="CW322" s="20">
        <v>0</v>
      </c>
      <c r="CX322" s="21">
        <v>0</v>
      </c>
      <c r="CY322" s="20">
        <v>1.1197999999999999</v>
      </c>
      <c r="CZ322" s="20">
        <v>83.284400000000005</v>
      </c>
      <c r="DA322" s="20">
        <v>11.4962</v>
      </c>
      <c r="DB322" s="21">
        <v>94.780600000000007</v>
      </c>
      <c r="DC322" s="20">
        <v>115.0227</v>
      </c>
      <c r="DD322" s="20">
        <v>780.37339999999995</v>
      </c>
      <c r="DE322" s="20">
        <v>1180.7253000000001</v>
      </c>
      <c r="DF322" s="21">
        <v>1961.0987</v>
      </c>
      <c r="DG322" s="20">
        <v>70.527699999999996</v>
      </c>
      <c r="DH322" s="20">
        <v>458.24990000000003</v>
      </c>
      <c r="DI322" s="20">
        <v>723.97590000000002</v>
      </c>
      <c r="DJ322" s="21">
        <v>1182.2258000000002</v>
      </c>
      <c r="DK322" s="20">
        <v>185.5504</v>
      </c>
      <c r="DL322" s="20">
        <v>1238.6233</v>
      </c>
      <c r="DM322" s="20">
        <v>1904.7012</v>
      </c>
      <c r="DN322" s="20">
        <v>3143.3244999999997</v>
      </c>
      <c r="DO322" s="20">
        <v>184.4306</v>
      </c>
      <c r="DP322" s="20">
        <v>1155.3389</v>
      </c>
      <c r="DQ322" s="20">
        <v>1893.2049999999999</v>
      </c>
      <c r="DR322" s="22">
        <v>3048.5438999999997</v>
      </c>
      <c r="DS322" s="22">
        <v>0</v>
      </c>
      <c r="DT322" s="22">
        <v>0</v>
      </c>
      <c r="DU322" s="22">
        <v>0</v>
      </c>
      <c r="DV322" s="22">
        <v>0</v>
      </c>
      <c r="DW322" s="52">
        <v>0</v>
      </c>
      <c r="DX322" s="52">
        <v>0</v>
      </c>
      <c r="DY322" s="52">
        <v>25</v>
      </c>
      <c r="DZ322" s="52">
        <v>0</v>
      </c>
      <c r="EA322" s="52">
        <v>0</v>
      </c>
      <c r="EB322" s="52">
        <v>0</v>
      </c>
      <c r="EC322" s="52">
        <v>0</v>
      </c>
      <c r="ED322" s="52">
        <v>0</v>
      </c>
      <c r="EE322" s="52">
        <v>0</v>
      </c>
      <c r="EF322" s="52">
        <v>0</v>
      </c>
      <c r="EG322" s="52">
        <v>0</v>
      </c>
      <c r="EH322" s="52">
        <v>0</v>
      </c>
      <c r="EI322" s="52">
        <v>25</v>
      </c>
      <c r="EJ322" s="52">
        <v>0</v>
      </c>
      <c r="EK322" s="52">
        <v>0</v>
      </c>
    </row>
    <row r="323" spans="1:141" s="23" customFormat="1" x14ac:dyDescent="0.2">
      <c r="A323" s="33">
        <v>93933</v>
      </c>
      <c r="B323" s="24" t="s">
        <v>461</v>
      </c>
      <c r="C323" s="25" t="s">
        <v>945</v>
      </c>
      <c r="D323" s="25" t="s">
        <v>1110</v>
      </c>
      <c r="E323" s="35">
        <v>30</v>
      </c>
      <c r="F323" s="37">
        <v>3608</v>
      </c>
      <c r="G323" s="26">
        <v>61</v>
      </c>
      <c r="H323" s="42">
        <v>31448</v>
      </c>
      <c r="I323" s="42">
        <v>28747</v>
      </c>
      <c r="J323" s="30" t="s">
        <v>2633</v>
      </c>
      <c r="K323" s="17" t="s">
        <v>1837</v>
      </c>
      <c r="L323" s="48" t="s">
        <v>2240</v>
      </c>
      <c r="M323" s="48" t="s">
        <v>2131</v>
      </c>
      <c r="N323" s="27">
        <v>7850000</v>
      </c>
      <c r="O323" s="24" t="str">
        <f>VLOOKUP(A:A,[1]ProjectInfoPivot!$1:$1048576,51,FALSE)</f>
        <v>Payment In Lieu Of Taxes, Sales Tax</v>
      </c>
      <c r="P323" s="54">
        <v>0</v>
      </c>
      <c r="Q323" s="54">
        <v>0</v>
      </c>
      <c r="R323" s="54">
        <v>85</v>
      </c>
      <c r="S323" s="54">
        <v>0</v>
      </c>
      <c r="T323" s="54">
        <v>0</v>
      </c>
      <c r="U323" s="54">
        <v>85</v>
      </c>
      <c r="V323" s="54">
        <v>85</v>
      </c>
      <c r="W323" s="54">
        <v>0</v>
      </c>
      <c r="X323" s="54">
        <v>0</v>
      </c>
      <c r="Y323" s="54">
        <v>0</v>
      </c>
      <c r="Z323" s="54">
        <v>1</v>
      </c>
      <c r="AA323" s="54">
        <v>0</v>
      </c>
      <c r="AB323" s="54">
        <v>0</v>
      </c>
      <c r="AC323" s="54">
        <v>0</v>
      </c>
      <c r="AD323" s="54">
        <v>0</v>
      </c>
      <c r="AE323" s="54">
        <v>0</v>
      </c>
      <c r="AF323" s="54">
        <v>88</v>
      </c>
      <c r="AG323" s="54" t="s">
        <v>2480</v>
      </c>
      <c r="AH323" s="54" t="s">
        <v>2481</v>
      </c>
      <c r="AI323" s="28">
        <v>19.213699999999999</v>
      </c>
      <c r="AJ323" s="28">
        <v>266.9751</v>
      </c>
      <c r="AK323" s="28">
        <v>212.83580000000001</v>
      </c>
      <c r="AL323" s="20">
        <v>479.8109</v>
      </c>
      <c r="AM323" s="28">
        <v>25.042200000000001</v>
      </c>
      <c r="AN323" s="28">
        <v>320.73169999999999</v>
      </c>
      <c r="AO323" s="28">
        <v>277.40039999999999</v>
      </c>
      <c r="AP323" s="21">
        <v>598.13210000000004</v>
      </c>
      <c r="AQ323" s="28">
        <v>0</v>
      </c>
      <c r="AR323" s="28">
        <v>0</v>
      </c>
      <c r="AS323" s="28">
        <v>0</v>
      </c>
      <c r="AT323" s="21">
        <v>0</v>
      </c>
      <c r="AU323" s="28">
        <v>33.772500000000001</v>
      </c>
      <c r="AV323" s="28">
        <v>116.8325</v>
      </c>
      <c r="AW323" s="28">
        <v>374.10559999999998</v>
      </c>
      <c r="AX323" s="21">
        <v>490.93809999999996</v>
      </c>
      <c r="AY323" s="28">
        <v>0</v>
      </c>
      <c r="AZ323" s="28">
        <v>0</v>
      </c>
      <c r="BA323" s="28">
        <v>0</v>
      </c>
      <c r="BB323" s="21">
        <v>0</v>
      </c>
      <c r="BC323" s="28">
        <v>110.3339</v>
      </c>
      <c r="BD323" s="28">
        <v>394.48669999999998</v>
      </c>
      <c r="BE323" s="28">
        <v>1222.1971000000001</v>
      </c>
      <c r="BF323" s="21">
        <v>1616.6838</v>
      </c>
      <c r="BG323" s="28">
        <v>204.9059</v>
      </c>
      <c r="BH323" s="28">
        <v>732.61800000000005</v>
      </c>
      <c r="BI323" s="28">
        <v>2269.7968000000001</v>
      </c>
      <c r="BJ323" s="21">
        <v>3002.4148</v>
      </c>
      <c r="BK323" s="28">
        <v>325.72320000000002</v>
      </c>
      <c r="BL323" s="20">
        <v>1597.979</v>
      </c>
      <c r="BM323" s="28">
        <v>3608.1244999999999</v>
      </c>
      <c r="BN323" s="21">
        <v>5206.1035000000002</v>
      </c>
      <c r="BO323" s="28">
        <v>903.19</v>
      </c>
      <c r="BP323" s="28">
        <v>3233.1531</v>
      </c>
      <c r="BQ323" s="28">
        <v>10004.8758</v>
      </c>
      <c r="BR323" s="21">
        <v>13238.028899999999</v>
      </c>
      <c r="BS323" s="28">
        <v>0</v>
      </c>
      <c r="BT323" s="28">
        <v>0</v>
      </c>
      <c r="BU323" s="28">
        <v>0</v>
      </c>
      <c r="BV323" s="21">
        <v>0</v>
      </c>
      <c r="BW323" s="28">
        <f>VLOOKUP(A:A,[1]AssistancePivot!$1:$1048576,32,FALSE)</f>
        <v>0</v>
      </c>
      <c r="BX323" s="28">
        <f>VLOOKUP(A:A,[1]AssistancePivot!$1:$1048576,33,FALSE)</f>
        <v>0</v>
      </c>
      <c r="BY323" s="28">
        <f>VLOOKUP(A:A,[1]AssistancePivot!$1:$1048576,34,FALSE)</f>
        <v>0</v>
      </c>
      <c r="BZ323" s="20">
        <f>Table2[[#This Row],[Energy Tax Savings Through FY18]]+Table2[[#This Row],[Energy Tax Savings FY19 and After]]</f>
        <v>0</v>
      </c>
      <c r="CA323" s="28">
        <v>0</v>
      </c>
      <c r="CB323" s="28">
        <v>0</v>
      </c>
      <c r="CC323" s="28">
        <v>0</v>
      </c>
      <c r="CD323" s="21">
        <v>0</v>
      </c>
      <c r="CE323" s="28">
        <v>344.46730000000002</v>
      </c>
      <c r="CF323" s="28">
        <v>1286.3418999999999</v>
      </c>
      <c r="CG323" s="28">
        <v>3815.7561999999998</v>
      </c>
      <c r="CH323" s="21">
        <v>5102.0980999999992</v>
      </c>
      <c r="CI323" s="28">
        <v>1247.6573000000001</v>
      </c>
      <c r="CJ323" s="28">
        <v>4519.4949999999999</v>
      </c>
      <c r="CK323" s="28">
        <v>13820.632</v>
      </c>
      <c r="CL323" s="21">
        <v>18340.127</v>
      </c>
      <c r="CM323" s="20">
        <v>33.772500000000001</v>
      </c>
      <c r="CN323" s="20">
        <v>116.8325</v>
      </c>
      <c r="CO323" s="28">
        <v>374.10559999999998</v>
      </c>
      <c r="CP323" s="21">
        <v>490.93809999999996</v>
      </c>
      <c r="CQ323" s="28">
        <v>0</v>
      </c>
      <c r="CR323" s="28">
        <v>0</v>
      </c>
      <c r="CS323" s="28">
        <v>0</v>
      </c>
      <c r="CT323" s="21">
        <v>0</v>
      </c>
      <c r="CU323" s="20">
        <v>0</v>
      </c>
      <c r="CV323" s="20">
        <v>0</v>
      </c>
      <c r="CW323" s="28">
        <v>0</v>
      </c>
      <c r="CX323" s="21">
        <v>0</v>
      </c>
      <c r="CY323" s="28">
        <v>33.772500000000001</v>
      </c>
      <c r="CZ323" s="28">
        <v>116.8325</v>
      </c>
      <c r="DA323" s="28">
        <v>374.10559999999998</v>
      </c>
      <c r="DB323" s="21">
        <v>490.93809999999996</v>
      </c>
      <c r="DC323" s="28">
        <v>947.44590000000005</v>
      </c>
      <c r="DD323" s="28">
        <v>3820.8598999999999</v>
      </c>
      <c r="DE323" s="28">
        <v>10495.111999999999</v>
      </c>
      <c r="DF323" s="21">
        <v>14315.971899999999</v>
      </c>
      <c r="DG323" s="28">
        <v>659.70709999999997</v>
      </c>
      <c r="DH323" s="28">
        <v>2413.4466000000002</v>
      </c>
      <c r="DI323" s="28">
        <v>7307.7501000000002</v>
      </c>
      <c r="DJ323" s="21">
        <v>9721.1967000000004</v>
      </c>
      <c r="DK323" s="28">
        <v>1607.153</v>
      </c>
      <c r="DL323" s="28">
        <v>6234.3064999999997</v>
      </c>
      <c r="DM323" s="28">
        <v>17802.862099999998</v>
      </c>
      <c r="DN323" s="20">
        <v>24037.168599999997</v>
      </c>
      <c r="DO323" s="28">
        <v>1573.3805</v>
      </c>
      <c r="DP323" s="28">
        <v>6117.4740000000002</v>
      </c>
      <c r="DQ323" s="28">
        <v>17428.7565</v>
      </c>
      <c r="DR323" s="22">
        <v>23546.230499999998</v>
      </c>
      <c r="DS323" s="29">
        <v>0</v>
      </c>
      <c r="DT323" s="29">
        <v>0</v>
      </c>
      <c r="DU323" s="29">
        <v>0</v>
      </c>
      <c r="DV323" s="29">
        <v>0</v>
      </c>
      <c r="DW323" s="52">
        <v>75</v>
      </c>
      <c r="DX323" s="52">
        <v>10</v>
      </c>
      <c r="DY323" s="52">
        <v>0</v>
      </c>
      <c r="DZ323" s="52">
        <v>0</v>
      </c>
      <c r="EA323" s="52">
        <v>72</v>
      </c>
      <c r="EB323" s="52">
        <v>10</v>
      </c>
      <c r="EC323" s="52">
        <v>0</v>
      </c>
      <c r="ED323" s="52">
        <v>0</v>
      </c>
      <c r="EE323" s="52">
        <v>96</v>
      </c>
      <c r="EF323" s="52">
        <v>100</v>
      </c>
      <c r="EG323" s="52">
        <v>0</v>
      </c>
      <c r="EH323" s="52">
        <v>0</v>
      </c>
      <c r="EI323" s="52">
        <v>85</v>
      </c>
      <c r="EJ323" s="52">
        <v>82</v>
      </c>
      <c r="EK323" s="52">
        <v>96.470588235294116</v>
      </c>
    </row>
    <row r="324" spans="1:141" s="23" customFormat="1" ht="25.5" x14ac:dyDescent="0.2">
      <c r="A324" s="31">
        <v>93934</v>
      </c>
      <c r="B324" s="13" t="s">
        <v>462</v>
      </c>
      <c r="C324" s="14" t="s">
        <v>946</v>
      </c>
      <c r="D324" s="14" t="s">
        <v>1113</v>
      </c>
      <c r="E324" s="34">
        <v>50</v>
      </c>
      <c r="F324" s="36">
        <v>3405</v>
      </c>
      <c r="G324" s="16">
        <v>29</v>
      </c>
      <c r="H324" s="41">
        <v>15684</v>
      </c>
      <c r="I324" s="41">
        <v>9613</v>
      </c>
      <c r="J324" s="59" t="s">
        <v>2620</v>
      </c>
      <c r="K324" s="17" t="s">
        <v>2151</v>
      </c>
      <c r="L324" s="47" t="s">
        <v>2241</v>
      </c>
      <c r="M324" s="47" t="s">
        <v>2175</v>
      </c>
      <c r="N324" s="18">
        <v>5270000</v>
      </c>
      <c r="O324" s="13" t="str">
        <f>VLOOKUP(A:A,[1]ProjectInfoPivot!$1:$1048576,51,FALSE)</f>
        <v>Mortgage Recording Tax, Payment In Lieu Of Taxes, Sales Tax</v>
      </c>
      <c r="P324" s="54">
        <v>23</v>
      </c>
      <c r="Q324" s="54">
        <v>0</v>
      </c>
      <c r="R324" s="54">
        <v>10</v>
      </c>
      <c r="S324" s="54">
        <v>0</v>
      </c>
      <c r="T324" s="54">
        <v>0</v>
      </c>
      <c r="U324" s="54">
        <v>33</v>
      </c>
      <c r="V324" s="54">
        <v>21</v>
      </c>
      <c r="W324" s="54">
        <v>0</v>
      </c>
      <c r="X324" s="54">
        <v>0</v>
      </c>
      <c r="Y324" s="54">
        <v>0</v>
      </c>
      <c r="Z324" s="54">
        <v>32</v>
      </c>
      <c r="AA324" s="54">
        <v>0</v>
      </c>
      <c r="AB324" s="54">
        <v>0</v>
      </c>
      <c r="AC324" s="54">
        <v>0</v>
      </c>
      <c r="AD324" s="54">
        <v>0</v>
      </c>
      <c r="AE324" s="54">
        <v>0</v>
      </c>
      <c r="AF324" s="54">
        <v>100</v>
      </c>
      <c r="AG324" s="54" t="s">
        <v>2480</v>
      </c>
      <c r="AH324" s="54" t="s">
        <v>2481</v>
      </c>
      <c r="AI324" s="20">
        <v>25.847999999999999</v>
      </c>
      <c r="AJ324" s="20">
        <v>143.07480000000001</v>
      </c>
      <c r="AK324" s="20">
        <v>275.96609999999998</v>
      </c>
      <c r="AL324" s="20">
        <v>419.04089999999997</v>
      </c>
      <c r="AM324" s="20">
        <v>80.540899999999993</v>
      </c>
      <c r="AN324" s="20">
        <v>219.14359999999999</v>
      </c>
      <c r="AO324" s="20">
        <v>859.89679999999998</v>
      </c>
      <c r="AP324" s="21">
        <v>1079.0403999999999</v>
      </c>
      <c r="AQ324" s="20">
        <v>0</v>
      </c>
      <c r="AR324" s="20">
        <v>36.5501</v>
      </c>
      <c r="AS324" s="20">
        <v>0</v>
      </c>
      <c r="AT324" s="21">
        <v>36.5501</v>
      </c>
      <c r="AU324" s="20">
        <v>75.495800000000003</v>
      </c>
      <c r="AV324" s="20">
        <v>204.5342</v>
      </c>
      <c r="AW324" s="20">
        <v>806.03359999999998</v>
      </c>
      <c r="AX324" s="21">
        <v>1010.5678</v>
      </c>
      <c r="AY324" s="20">
        <v>0</v>
      </c>
      <c r="AZ324" s="20">
        <v>36.5501</v>
      </c>
      <c r="BA324" s="20">
        <v>0</v>
      </c>
      <c r="BB324" s="21">
        <v>36.5501</v>
      </c>
      <c r="BC324" s="20">
        <v>10.0489</v>
      </c>
      <c r="BD324" s="20">
        <v>66.480800000000002</v>
      </c>
      <c r="BE324" s="20">
        <v>107.2867</v>
      </c>
      <c r="BF324" s="21">
        <v>173.76749999999998</v>
      </c>
      <c r="BG324" s="20">
        <v>18.662199999999999</v>
      </c>
      <c r="BH324" s="20">
        <v>123.46429999999999</v>
      </c>
      <c r="BI324" s="20">
        <v>199.24700000000001</v>
      </c>
      <c r="BJ324" s="21">
        <v>322.71129999999999</v>
      </c>
      <c r="BK324" s="20">
        <v>59.604199999999999</v>
      </c>
      <c r="BL324" s="20">
        <v>347.6293</v>
      </c>
      <c r="BM324" s="20">
        <v>636.36300000000006</v>
      </c>
      <c r="BN324" s="21">
        <v>983.99230000000011</v>
      </c>
      <c r="BO324" s="20">
        <v>56.003100000000003</v>
      </c>
      <c r="BP324" s="20">
        <v>393.73140000000001</v>
      </c>
      <c r="BQ324" s="20">
        <v>597.91809999999998</v>
      </c>
      <c r="BR324" s="21">
        <v>991.64949999999999</v>
      </c>
      <c r="BS324" s="20">
        <v>0</v>
      </c>
      <c r="BT324" s="20">
        <v>0</v>
      </c>
      <c r="BU324" s="20">
        <v>0</v>
      </c>
      <c r="BV324" s="21">
        <v>0</v>
      </c>
      <c r="BW324" s="20">
        <f>VLOOKUP(A:A,[1]AssistancePivot!$1:$1048576,32,FALSE)</f>
        <v>0</v>
      </c>
      <c r="BX324" s="20">
        <f>VLOOKUP(A:A,[1]AssistancePivot!$1:$1048576,33,FALSE)</f>
        <v>0</v>
      </c>
      <c r="BY324" s="20">
        <f>VLOOKUP(A:A,[1]AssistancePivot!$1:$1048576,34,FALSE)</f>
        <v>0</v>
      </c>
      <c r="BZ324" s="20">
        <f>Table2[[#This Row],[Energy Tax Savings Through FY18]]+Table2[[#This Row],[Energy Tax Savings FY19 and After]]</f>
        <v>0</v>
      </c>
      <c r="CA324" s="20">
        <v>0</v>
      </c>
      <c r="CB324" s="20">
        <v>0</v>
      </c>
      <c r="CC324" s="20">
        <v>0</v>
      </c>
      <c r="CD324" s="21">
        <v>0</v>
      </c>
      <c r="CE324" s="20">
        <v>33.762999999999998</v>
      </c>
      <c r="CF324" s="20">
        <v>239.55430000000001</v>
      </c>
      <c r="CG324" s="20">
        <v>360.47179999999997</v>
      </c>
      <c r="CH324" s="21">
        <v>600.02610000000004</v>
      </c>
      <c r="CI324" s="20">
        <v>89.766099999999994</v>
      </c>
      <c r="CJ324" s="20">
        <v>633.28570000000002</v>
      </c>
      <c r="CK324" s="20">
        <v>958.38990000000001</v>
      </c>
      <c r="CL324" s="21">
        <v>1591.6756</v>
      </c>
      <c r="CM324" s="20">
        <v>75.495800000000003</v>
      </c>
      <c r="CN324" s="20">
        <v>241.08430000000001</v>
      </c>
      <c r="CO324" s="20">
        <v>806.03359999999998</v>
      </c>
      <c r="CP324" s="21">
        <v>1047.1179</v>
      </c>
      <c r="CQ324" s="20">
        <v>0</v>
      </c>
      <c r="CR324" s="20">
        <v>0</v>
      </c>
      <c r="CS324" s="20">
        <v>0</v>
      </c>
      <c r="CT324" s="21">
        <v>0</v>
      </c>
      <c r="CU324" s="20">
        <v>0</v>
      </c>
      <c r="CV324" s="20">
        <v>0</v>
      </c>
      <c r="CW324" s="20">
        <v>0</v>
      </c>
      <c r="CX324" s="21">
        <v>0</v>
      </c>
      <c r="CY324" s="20">
        <v>75.495800000000003</v>
      </c>
      <c r="CZ324" s="20">
        <v>241.08430000000001</v>
      </c>
      <c r="DA324" s="20">
        <v>806.03359999999998</v>
      </c>
      <c r="DB324" s="21">
        <v>1047.1179</v>
      </c>
      <c r="DC324" s="20">
        <v>162.392</v>
      </c>
      <c r="DD324" s="20">
        <v>792.49990000000003</v>
      </c>
      <c r="DE324" s="20">
        <v>1733.7809999999999</v>
      </c>
      <c r="DF324" s="21">
        <v>2526.2808999999997</v>
      </c>
      <c r="DG324" s="20">
        <v>62.4741</v>
      </c>
      <c r="DH324" s="20">
        <v>429.49939999999998</v>
      </c>
      <c r="DI324" s="20">
        <v>667.00549999999998</v>
      </c>
      <c r="DJ324" s="21">
        <v>1096.5048999999999</v>
      </c>
      <c r="DK324" s="20">
        <v>224.86609999999999</v>
      </c>
      <c r="DL324" s="20">
        <v>1221.9992999999999</v>
      </c>
      <c r="DM324" s="20">
        <v>2400.7865000000002</v>
      </c>
      <c r="DN324" s="20">
        <v>3622.7858000000001</v>
      </c>
      <c r="DO324" s="20">
        <v>149.37029999999999</v>
      </c>
      <c r="DP324" s="20">
        <v>980.91499999999996</v>
      </c>
      <c r="DQ324" s="20">
        <v>1594.7529</v>
      </c>
      <c r="DR324" s="22">
        <v>2575.6678999999999</v>
      </c>
      <c r="DS324" s="22">
        <v>0</v>
      </c>
      <c r="DT324" s="22">
        <v>0</v>
      </c>
      <c r="DU324" s="22">
        <v>0</v>
      </c>
      <c r="DV324" s="22">
        <v>0</v>
      </c>
      <c r="DW324" s="52">
        <v>0</v>
      </c>
      <c r="DX324" s="52">
        <v>0</v>
      </c>
      <c r="DY324" s="52">
        <v>33</v>
      </c>
      <c r="DZ324" s="52">
        <v>0</v>
      </c>
      <c r="EA324" s="52">
        <v>0</v>
      </c>
      <c r="EB324" s="52">
        <v>0</v>
      </c>
      <c r="EC324" s="52">
        <v>18</v>
      </c>
      <c r="ED324" s="52">
        <v>0</v>
      </c>
      <c r="EE324" s="52">
        <v>0</v>
      </c>
      <c r="EF324" s="52">
        <v>0</v>
      </c>
      <c r="EG324" s="52">
        <v>54.55</v>
      </c>
      <c r="EH324" s="52">
        <v>0</v>
      </c>
      <c r="EI324" s="52">
        <v>33</v>
      </c>
      <c r="EJ324" s="52">
        <v>18</v>
      </c>
      <c r="EK324" s="52">
        <v>54.54545454545454</v>
      </c>
    </row>
    <row r="325" spans="1:141" s="23" customFormat="1" ht="25.5" x14ac:dyDescent="0.2">
      <c r="A325" s="31">
        <v>93937</v>
      </c>
      <c r="B325" s="13" t="s">
        <v>463</v>
      </c>
      <c r="C325" s="14" t="s">
        <v>947</v>
      </c>
      <c r="D325" s="14" t="s">
        <v>1109</v>
      </c>
      <c r="E325" s="34">
        <v>42</v>
      </c>
      <c r="F325" s="36">
        <v>3881</v>
      </c>
      <c r="G325" s="16">
        <v>1</v>
      </c>
      <c r="H325" s="41">
        <v>30825</v>
      </c>
      <c r="I325" s="41">
        <v>47680</v>
      </c>
      <c r="J325" s="59" t="s">
        <v>2612</v>
      </c>
      <c r="K325" s="17" t="s">
        <v>1837</v>
      </c>
      <c r="L325" s="47" t="s">
        <v>2242</v>
      </c>
      <c r="M325" s="47" t="s">
        <v>2175</v>
      </c>
      <c r="N325" s="18">
        <v>4317000</v>
      </c>
      <c r="O325" s="13" t="str">
        <f>VLOOKUP(A:A,[1]ProjectInfoPivot!$1:$1048576,51,FALSE)</f>
        <v>Mortgage Recording Tax, Payment In Lieu Of Taxes, Sales Tax</v>
      </c>
      <c r="P325" s="54">
        <v>0</v>
      </c>
      <c r="Q325" s="54">
        <v>0</v>
      </c>
      <c r="R325" s="54">
        <v>0</v>
      </c>
      <c r="S325" s="54">
        <v>0</v>
      </c>
      <c r="T325" s="54">
        <v>0</v>
      </c>
      <c r="U325" s="54">
        <v>0</v>
      </c>
      <c r="V325" s="54">
        <v>110</v>
      </c>
      <c r="W325" s="54">
        <v>0</v>
      </c>
      <c r="X325" s="54">
        <v>0</v>
      </c>
      <c r="Y325" s="54">
        <v>0</v>
      </c>
      <c r="Z325" s="54">
        <v>6</v>
      </c>
      <c r="AA325" s="54">
        <v>0</v>
      </c>
      <c r="AB325" s="54">
        <v>0</v>
      </c>
      <c r="AC325" s="54">
        <v>0</v>
      </c>
      <c r="AD325" s="54">
        <v>0</v>
      </c>
      <c r="AE325" s="54">
        <v>0</v>
      </c>
      <c r="AF325" s="54"/>
      <c r="AG325" s="54"/>
      <c r="AH325" s="54"/>
      <c r="AI325" s="20">
        <v>28.872299999999999</v>
      </c>
      <c r="AJ325" s="20">
        <v>203.75649999999999</v>
      </c>
      <c r="AK325" s="20">
        <v>0</v>
      </c>
      <c r="AL325" s="20">
        <v>203.75649999999999</v>
      </c>
      <c r="AM325" s="20">
        <v>69.348299999999995</v>
      </c>
      <c r="AN325" s="20">
        <v>370.6225</v>
      </c>
      <c r="AO325" s="20">
        <v>0</v>
      </c>
      <c r="AP325" s="21">
        <v>370.6225</v>
      </c>
      <c r="AQ325" s="20">
        <v>0</v>
      </c>
      <c r="AR325" s="20">
        <v>34.519500000000001</v>
      </c>
      <c r="AS325" s="20">
        <v>0</v>
      </c>
      <c r="AT325" s="21">
        <v>34.519500000000001</v>
      </c>
      <c r="AU325" s="20">
        <v>26.1951</v>
      </c>
      <c r="AV325" s="20">
        <v>114.0249</v>
      </c>
      <c r="AW325" s="20">
        <v>0</v>
      </c>
      <c r="AX325" s="21">
        <v>114.0249</v>
      </c>
      <c r="AY325" s="20">
        <v>0</v>
      </c>
      <c r="AZ325" s="20">
        <v>34.519500000000001</v>
      </c>
      <c r="BA325" s="20">
        <v>0</v>
      </c>
      <c r="BB325" s="21">
        <v>34.519500000000001</v>
      </c>
      <c r="BC325" s="20">
        <v>208.58109999999999</v>
      </c>
      <c r="BD325" s="20">
        <v>664.24480000000005</v>
      </c>
      <c r="BE325" s="20">
        <v>0</v>
      </c>
      <c r="BF325" s="21">
        <v>664.24480000000005</v>
      </c>
      <c r="BG325" s="20">
        <v>387.36500000000001</v>
      </c>
      <c r="BH325" s="20">
        <v>1233.5971</v>
      </c>
      <c r="BI325" s="20">
        <v>0</v>
      </c>
      <c r="BJ325" s="21">
        <v>1233.5971</v>
      </c>
      <c r="BK325" s="20">
        <v>667.97159999999997</v>
      </c>
      <c r="BL325" s="20">
        <v>2358.1959999999999</v>
      </c>
      <c r="BM325" s="20">
        <v>0</v>
      </c>
      <c r="BN325" s="21">
        <v>2358.1959999999999</v>
      </c>
      <c r="BO325" s="20">
        <v>1242.8516999999999</v>
      </c>
      <c r="BP325" s="20">
        <v>4139.1352999999999</v>
      </c>
      <c r="BQ325" s="20">
        <v>0</v>
      </c>
      <c r="BR325" s="21">
        <v>4139.1352999999999</v>
      </c>
      <c r="BS325" s="20">
        <v>0</v>
      </c>
      <c r="BT325" s="20">
        <v>0</v>
      </c>
      <c r="BU325" s="20">
        <v>0</v>
      </c>
      <c r="BV325" s="21">
        <v>0</v>
      </c>
      <c r="BW325" s="20">
        <f>VLOOKUP(A:A,[1]AssistancePivot!$1:$1048576,32,FALSE)</f>
        <v>0</v>
      </c>
      <c r="BX325" s="20">
        <f>VLOOKUP(A:A,[1]AssistancePivot!$1:$1048576,33,FALSE)</f>
        <v>0</v>
      </c>
      <c r="BY325" s="20">
        <f>VLOOKUP(A:A,[1]AssistancePivot!$1:$1048576,34,FALSE)</f>
        <v>0</v>
      </c>
      <c r="BZ325" s="20">
        <f>Table2[[#This Row],[Energy Tax Savings Through FY18]]+Table2[[#This Row],[Energy Tax Savings FY19 and After]]</f>
        <v>0</v>
      </c>
      <c r="CA325" s="20">
        <v>0</v>
      </c>
      <c r="CB325" s="20">
        <v>0</v>
      </c>
      <c r="CC325" s="20">
        <v>0</v>
      </c>
      <c r="CD325" s="21">
        <v>0</v>
      </c>
      <c r="CE325" s="20">
        <v>698.44449999999995</v>
      </c>
      <c r="CF325" s="20">
        <v>2313.4382000000001</v>
      </c>
      <c r="CG325" s="20">
        <v>0</v>
      </c>
      <c r="CH325" s="21">
        <v>2313.4382000000001</v>
      </c>
      <c r="CI325" s="20">
        <v>1941.2962</v>
      </c>
      <c r="CJ325" s="20">
        <v>6452.5735000000004</v>
      </c>
      <c r="CK325" s="20">
        <v>0</v>
      </c>
      <c r="CL325" s="21">
        <v>6452.5735000000004</v>
      </c>
      <c r="CM325" s="20">
        <v>26.1951</v>
      </c>
      <c r="CN325" s="20">
        <v>148.5444</v>
      </c>
      <c r="CO325" s="20">
        <v>0</v>
      </c>
      <c r="CP325" s="21">
        <v>148.5444</v>
      </c>
      <c r="CQ325" s="20">
        <v>338.47269999999997</v>
      </c>
      <c r="CR325" s="20">
        <v>235.261</v>
      </c>
      <c r="CS325" s="20">
        <v>0</v>
      </c>
      <c r="CT325" s="21">
        <v>235.261</v>
      </c>
      <c r="CU325" s="20">
        <v>0</v>
      </c>
      <c r="CV325" s="20">
        <v>0</v>
      </c>
      <c r="CW325" s="20">
        <v>0</v>
      </c>
      <c r="CX325" s="21">
        <v>0</v>
      </c>
      <c r="CY325" s="20">
        <v>-312.27760000000001</v>
      </c>
      <c r="CZ325" s="20">
        <v>-86.7166</v>
      </c>
      <c r="DA325" s="20">
        <v>0</v>
      </c>
      <c r="DB325" s="21">
        <v>-86.7166</v>
      </c>
      <c r="DC325" s="20">
        <v>1341.0723</v>
      </c>
      <c r="DD325" s="20">
        <v>4748.0338000000002</v>
      </c>
      <c r="DE325" s="20">
        <v>0</v>
      </c>
      <c r="DF325" s="21">
        <v>4748.0338000000002</v>
      </c>
      <c r="DG325" s="20">
        <v>1294.3905999999999</v>
      </c>
      <c r="DH325" s="20">
        <v>4211.2800999999999</v>
      </c>
      <c r="DI325" s="20">
        <v>0</v>
      </c>
      <c r="DJ325" s="21">
        <v>4211.2800999999999</v>
      </c>
      <c r="DK325" s="20">
        <v>2635.4629</v>
      </c>
      <c r="DL325" s="20">
        <v>8959.3138999999992</v>
      </c>
      <c r="DM325" s="20">
        <v>0</v>
      </c>
      <c r="DN325" s="20">
        <v>8959.3138999999992</v>
      </c>
      <c r="DO325" s="20">
        <v>2947.7404999999999</v>
      </c>
      <c r="DP325" s="20">
        <v>9046.0305000000008</v>
      </c>
      <c r="DQ325" s="20">
        <v>0</v>
      </c>
      <c r="DR325" s="22">
        <v>9046.0305000000008</v>
      </c>
      <c r="DS325" s="22">
        <v>0</v>
      </c>
      <c r="DT325" s="22">
        <v>0</v>
      </c>
      <c r="DU325" s="22">
        <v>0</v>
      </c>
      <c r="DV325" s="22">
        <v>0</v>
      </c>
      <c r="DW325" s="52"/>
      <c r="DX325" s="52"/>
      <c r="DY325" s="52"/>
      <c r="DZ325" s="52"/>
      <c r="EA325" s="52"/>
      <c r="EB325" s="52"/>
      <c r="EC325" s="52"/>
      <c r="ED325" s="52"/>
      <c r="EE325" s="52"/>
      <c r="EF325" s="52"/>
      <c r="EG325" s="52"/>
      <c r="EH325" s="52"/>
      <c r="EI325" s="52"/>
      <c r="EJ325" s="52"/>
      <c r="EK325" s="52"/>
    </row>
    <row r="326" spans="1:141" s="23" customFormat="1" x14ac:dyDescent="0.2">
      <c r="A326" s="31">
        <v>93939</v>
      </c>
      <c r="B326" s="13" t="s">
        <v>464</v>
      </c>
      <c r="C326" s="14" t="s">
        <v>948</v>
      </c>
      <c r="D326" s="14" t="s">
        <v>1111</v>
      </c>
      <c r="E326" s="34">
        <v>8</v>
      </c>
      <c r="F326" s="36">
        <v>2263</v>
      </c>
      <c r="G326" s="16">
        <v>1</v>
      </c>
      <c r="H326" s="41">
        <v>10000</v>
      </c>
      <c r="I326" s="41">
        <v>49300</v>
      </c>
      <c r="J326" s="59" t="s">
        <v>2512</v>
      </c>
      <c r="K326" s="17" t="s">
        <v>2123</v>
      </c>
      <c r="L326" s="47" t="s">
        <v>2243</v>
      </c>
      <c r="M326" s="47" t="s">
        <v>2244</v>
      </c>
      <c r="N326" s="18">
        <v>15205000</v>
      </c>
      <c r="O326" s="13" t="str">
        <f>VLOOKUP(A:A,[1]ProjectInfoPivot!$1:$1048576,51,FALSE)</f>
        <v>Mortgage Recording Tax, Tax Exempt Bonds</v>
      </c>
      <c r="P326" s="54">
        <v>0</v>
      </c>
      <c r="Q326" s="54">
        <v>0</v>
      </c>
      <c r="R326" s="54">
        <v>0</v>
      </c>
      <c r="S326" s="54">
        <v>0</v>
      </c>
      <c r="T326" s="54">
        <v>0</v>
      </c>
      <c r="U326" s="54">
        <v>0</v>
      </c>
      <c r="V326" s="54">
        <v>1288</v>
      </c>
      <c r="W326" s="54">
        <v>0</v>
      </c>
      <c r="X326" s="54">
        <v>0</v>
      </c>
      <c r="Y326" s="54">
        <v>80</v>
      </c>
      <c r="Z326" s="54">
        <v>0</v>
      </c>
      <c r="AA326" s="54">
        <v>0</v>
      </c>
      <c r="AB326" s="54">
        <v>0</v>
      </c>
      <c r="AC326" s="54">
        <v>0</v>
      </c>
      <c r="AD326" s="54">
        <v>0</v>
      </c>
      <c r="AE326" s="54">
        <v>0</v>
      </c>
      <c r="AF326" s="54"/>
      <c r="AG326" s="54"/>
      <c r="AH326" s="54"/>
      <c r="AI326" s="20">
        <v>0</v>
      </c>
      <c r="AJ326" s="20">
        <v>0</v>
      </c>
      <c r="AK326" s="20">
        <v>0</v>
      </c>
      <c r="AL326" s="20">
        <v>0</v>
      </c>
      <c r="AM326" s="20">
        <v>0</v>
      </c>
      <c r="AN326" s="20">
        <v>0</v>
      </c>
      <c r="AO326" s="20">
        <v>0</v>
      </c>
      <c r="AP326" s="21">
        <v>0</v>
      </c>
      <c r="AQ326" s="20">
        <v>0</v>
      </c>
      <c r="AR326" s="20">
        <v>252.03809999999999</v>
      </c>
      <c r="AS326" s="20">
        <v>0</v>
      </c>
      <c r="AT326" s="21">
        <v>252.03809999999999</v>
      </c>
      <c r="AU326" s="20">
        <v>0</v>
      </c>
      <c r="AV326" s="20">
        <v>0</v>
      </c>
      <c r="AW326" s="20">
        <v>0</v>
      </c>
      <c r="AX326" s="21">
        <v>0</v>
      </c>
      <c r="AY326" s="20">
        <v>0</v>
      </c>
      <c r="AZ326" s="20">
        <v>252.03809999999999</v>
      </c>
      <c r="BA326" s="20">
        <v>0</v>
      </c>
      <c r="BB326" s="21">
        <v>252.03809999999999</v>
      </c>
      <c r="BC326" s="20">
        <v>887.21370000000002</v>
      </c>
      <c r="BD326" s="20">
        <v>3923.9342999999999</v>
      </c>
      <c r="BE326" s="20">
        <v>600.71159999999998</v>
      </c>
      <c r="BF326" s="21">
        <v>4524.6458999999995</v>
      </c>
      <c r="BG326" s="20">
        <v>1647.6826000000001</v>
      </c>
      <c r="BH326" s="20">
        <v>7287.3065999999999</v>
      </c>
      <c r="BI326" s="20">
        <v>1115.6072999999999</v>
      </c>
      <c r="BJ326" s="21">
        <v>8402.9138999999996</v>
      </c>
      <c r="BK326" s="20">
        <v>2534.8962999999999</v>
      </c>
      <c r="BL326" s="20">
        <v>11211.240900000001</v>
      </c>
      <c r="BM326" s="20">
        <v>1716.3189</v>
      </c>
      <c r="BN326" s="21">
        <v>12927.559800000001</v>
      </c>
      <c r="BO326" s="20">
        <v>2348.3407000000002</v>
      </c>
      <c r="BP326" s="20">
        <v>10744.8845</v>
      </c>
      <c r="BQ326" s="20">
        <v>1590.0064</v>
      </c>
      <c r="BR326" s="21">
        <v>12334.8909</v>
      </c>
      <c r="BS326" s="20">
        <v>0</v>
      </c>
      <c r="BT326" s="20">
        <v>0</v>
      </c>
      <c r="BU326" s="20">
        <v>0</v>
      </c>
      <c r="BV326" s="21">
        <v>0</v>
      </c>
      <c r="BW326" s="20">
        <f>VLOOKUP(A:A,[1]AssistancePivot!$1:$1048576,32,FALSE)</f>
        <v>0</v>
      </c>
      <c r="BX326" s="20">
        <f>VLOOKUP(A:A,[1]AssistancePivot!$1:$1048576,33,FALSE)</f>
        <v>0</v>
      </c>
      <c r="BY326" s="20">
        <f>VLOOKUP(A:A,[1]AssistancePivot!$1:$1048576,34,FALSE)</f>
        <v>0</v>
      </c>
      <c r="BZ326" s="20">
        <f>Table2[[#This Row],[Energy Tax Savings Through FY18]]+Table2[[#This Row],[Energy Tax Savings FY19 and After]]</f>
        <v>0</v>
      </c>
      <c r="CA326" s="20">
        <v>1.4544999999999999</v>
      </c>
      <c r="CB326" s="20">
        <v>22.167200000000001</v>
      </c>
      <c r="CC326" s="20">
        <v>0.95150000000000001</v>
      </c>
      <c r="CD326" s="21">
        <v>23.1187</v>
      </c>
      <c r="CE326" s="20">
        <v>2696.2328000000002</v>
      </c>
      <c r="CF326" s="20">
        <v>12633.2066</v>
      </c>
      <c r="CG326" s="20">
        <v>1825.556</v>
      </c>
      <c r="CH326" s="21">
        <v>14458.7626</v>
      </c>
      <c r="CI326" s="20">
        <v>5043.1189999999997</v>
      </c>
      <c r="CJ326" s="20">
        <v>23355.923900000002</v>
      </c>
      <c r="CK326" s="20">
        <v>3414.6109000000001</v>
      </c>
      <c r="CL326" s="21">
        <v>26770.534800000001</v>
      </c>
      <c r="CM326" s="20">
        <v>1.4544999999999999</v>
      </c>
      <c r="CN326" s="20">
        <v>274.20530000000002</v>
      </c>
      <c r="CO326" s="20">
        <v>0.95150000000000001</v>
      </c>
      <c r="CP326" s="21">
        <v>275.15680000000003</v>
      </c>
      <c r="CQ326" s="20">
        <v>0</v>
      </c>
      <c r="CR326" s="20">
        <v>0</v>
      </c>
      <c r="CS326" s="20">
        <v>0</v>
      </c>
      <c r="CT326" s="21">
        <v>0</v>
      </c>
      <c r="CU326" s="20">
        <v>0</v>
      </c>
      <c r="CV326" s="20">
        <v>0</v>
      </c>
      <c r="CW326" s="20">
        <v>0</v>
      </c>
      <c r="CX326" s="21">
        <v>0</v>
      </c>
      <c r="CY326" s="20">
        <v>1.4544999999999999</v>
      </c>
      <c r="CZ326" s="20">
        <v>274.20530000000002</v>
      </c>
      <c r="DA326" s="20">
        <v>0.95150000000000001</v>
      </c>
      <c r="DB326" s="21">
        <v>275.15680000000003</v>
      </c>
      <c r="DC326" s="20">
        <v>2348.3407000000002</v>
      </c>
      <c r="DD326" s="20">
        <v>10996.9226</v>
      </c>
      <c r="DE326" s="20">
        <v>1590.0064</v>
      </c>
      <c r="DF326" s="21">
        <v>12586.929</v>
      </c>
      <c r="DG326" s="20">
        <v>5231.1291000000001</v>
      </c>
      <c r="DH326" s="20">
        <v>23844.447499999998</v>
      </c>
      <c r="DI326" s="20">
        <v>3541.8748999999998</v>
      </c>
      <c r="DJ326" s="21">
        <v>27386.322399999997</v>
      </c>
      <c r="DK326" s="20">
        <v>7579.4697999999999</v>
      </c>
      <c r="DL326" s="20">
        <v>34841.3701</v>
      </c>
      <c r="DM326" s="20">
        <v>5131.8813</v>
      </c>
      <c r="DN326" s="20">
        <v>39973.251400000001</v>
      </c>
      <c r="DO326" s="20">
        <v>7578.0153</v>
      </c>
      <c r="DP326" s="20">
        <v>34567.164799999999</v>
      </c>
      <c r="DQ326" s="20">
        <v>5130.9297999999999</v>
      </c>
      <c r="DR326" s="22">
        <v>39698.094599999997</v>
      </c>
      <c r="DS326" s="22">
        <v>0</v>
      </c>
      <c r="DT326" s="22">
        <v>0</v>
      </c>
      <c r="DU326" s="22">
        <v>0</v>
      </c>
      <c r="DV326" s="22">
        <v>0</v>
      </c>
      <c r="DW326" s="52"/>
      <c r="DX326" s="52"/>
      <c r="DY326" s="52"/>
      <c r="DZ326" s="52"/>
      <c r="EA326" s="52"/>
      <c r="EB326" s="52"/>
      <c r="EC326" s="52"/>
      <c r="ED326" s="52"/>
      <c r="EE326" s="52"/>
      <c r="EF326" s="52"/>
      <c r="EG326" s="52"/>
      <c r="EH326" s="52"/>
      <c r="EI326" s="52"/>
      <c r="EJ326" s="52"/>
      <c r="EK326" s="52"/>
    </row>
    <row r="327" spans="1:141" s="23" customFormat="1" x14ac:dyDescent="0.2">
      <c r="A327" s="31">
        <v>93940</v>
      </c>
      <c r="B327" s="13" t="s">
        <v>465</v>
      </c>
      <c r="C327" s="14" t="s">
        <v>949</v>
      </c>
      <c r="D327" s="14" t="s">
        <v>1112</v>
      </c>
      <c r="E327" s="34">
        <v>7</v>
      </c>
      <c r="F327" s="36">
        <v>2136</v>
      </c>
      <c r="G327" s="16">
        <v>245</v>
      </c>
      <c r="H327" s="41">
        <v>195350</v>
      </c>
      <c r="I327" s="41">
        <v>527604</v>
      </c>
      <c r="J327" s="59" t="s">
        <v>2634</v>
      </c>
      <c r="K327" s="17" t="s">
        <v>2123</v>
      </c>
      <c r="L327" s="47" t="s">
        <v>2245</v>
      </c>
      <c r="M327" s="47" t="s">
        <v>2246</v>
      </c>
      <c r="N327" s="18">
        <v>24660000</v>
      </c>
      <c r="O327" s="13" t="str">
        <f>VLOOKUP(A:A,[1]ProjectInfoPivot!$1:$1048576,51,FALSE)</f>
        <v>Mortgage Recording Tax, Tax Exempt Bonds</v>
      </c>
      <c r="P327" s="54">
        <v>0</v>
      </c>
      <c r="Q327" s="54">
        <v>0</v>
      </c>
      <c r="R327" s="54">
        <v>2</v>
      </c>
      <c r="S327" s="54">
        <v>0</v>
      </c>
      <c r="T327" s="54">
        <v>32</v>
      </c>
      <c r="U327" s="54">
        <v>34</v>
      </c>
      <c r="V327" s="54">
        <v>34</v>
      </c>
      <c r="W327" s="54">
        <v>0</v>
      </c>
      <c r="X327" s="54">
        <v>0</v>
      </c>
      <c r="Y327" s="54">
        <v>0</v>
      </c>
      <c r="Z327" s="54">
        <v>0</v>
      </c>
      <c r="AA327" s="54">
        <v>0</v>
      </c>
      <c r="AB327" s="54">
        <v>0</v>
      </c>
      <c r="AC327" s="54">
        <v>0</v>
      </c>
      <c r="AD327" s="54">
        <v>0</v>
      </c>
      <c r="AE327" s="54">
        <v>0</v>
      </c>
      <c r="AF327" s="54">
        <v>50</v>
      </c>
      <c r="AG327" s="54" t="s">
        <v>2480</v>
      </c>
      <c r="AH327" s="54" t="s">
        <v>2481</v>
      </c>
      <c r="AI327" s="20">
        <v>0</v>
      </c>
      <c r="AJ327" s="20">
        <v>0</v>
      </c>
      <c r="AK327" s="20">
        <v>0</v>
      </c>
      <c r="AL327" s="20">
        <v>0</v>
      </c>
      <c r="AM327" s="20">
        <v>0</v>
      </c>
      <c r="AN327" s="20">
        <v>0</v>
      </c>
      <c r="AO327" s="20">
        <v>0</v>
      </c>
      <c r="AP327" s="21">
        <v>0</v>
      </c>
      <c r="AQ327" s="20">
        <v>0</v>
      </c>
      <c r="AR327" s="20">
        <v>408.76420000000002</v>
      </c>
      <c r="AS327" s="20">
        <v>0</v>
      </c>
      <c r="AT327" s="21">
        <v>408.76420000000002</v>
      </c>
      <c r="AU327" s="20">
        <v>0</v>
      </c>
      <c r="AV327" s="20">
        <v>0</v>
      </c>
      <c r="AW327" s="20">
        <v>0</v>
      </c>
      <c r="AX327" s="21">
        <v>0</v>
      </c>
      <c r="AY327" s="20">
        <v>0</v>
      </c>
      <c r="AZ327" s="20">
        <v>408.76420000000002</v>
      </c>
      <c r="BA327" s="20">
        <v>0</v>
      </c>
      <c r="BB327" s="21">
        <v>408.76420000000002</v>
      </c>
      <c r="BC327" s="20">
        <v>35.958799999999997</v>
      </c>
      <c r="BD327" s="20">
        <v>176.6079</v>
      </c>
      <c r="BE327" s="20">
        <v>305.91309999999999</v>
      </c>
      <c r="BF327" s="21">
        <v>482.52099999999996</v>
      </c>
      <c r="BG327" s="20">
        <v>66.780500000000004</v>
      </c>
      <c r="BH327" s="20">
        <v>327.98610000000002</v>
      </c>
      <c r="BI327" s="20">
        <v>568.12239999999997</v>
      </c>
      <c r="BJ327" s="21">
        <v>896.10850000000005</v>
      </c>
      <c r="BK327" s="20">
        <v>102.7393</v>
      </c>
      <c r="BL327" s="20">
        <v>504.59399999999999</v>
      </c>
      <c r="BM327" s="20">
        <v>874.03549999999996</v>
      </c>
      <c r="BN327" s="21">
        <v>1378.6295</v>
      </c>
      <c r="BO327" s="20">
        <v>144.124</v>
      </c>
      <c r="BP327" s="20">
        <v>750.59090000000003</v>
      </c>
      <c r="BQ327" s="20">
        <v>1226.1079999999999</v>
      </c>
      <c r="BR327" s="21">
        <v>1976.6988999999999</v>
      </c>
      <c r="BS327" s="20">
        <v>0</v>
      </c>
      <c r="BT327" s="20">
        <v>0</v>
      </c>
      <c r="BU327" s="20">
        <v>0</v>
      </c>
      <c r="BV327" s="21">
        <v>0</v>
      </c>
      <c r="BW327" s="20">
        <f>VLOOKUP(A:A,[1]AssistancePivot!$1:$1048576,32,FALSE)</f>
        <v>0</v>
      </c>
      <c r="BX327" s="20">
        <f>VLOOKUP(A:A,[1]AssistancePivot!$1:$1048576,33,FALSE)</f>
        <v>0</v>
      </c>
      <c r="BY327" s="20">
        <f>VLOOKUP(A:A,[1]AssistancePivot!$1:$1048576,34,FALSE)</f>
        <v>0</v>
      </c>
      <c r="BZ327" s="20">
        <f>Table2[[#This Row],[Energy Tax Savings Through FY18]]+Table2[[#This Row],[Energy Tax Savings FY19 and After]]</f>
        <v>0</v>
      </c>
      <c r="CA327" s="20">
        <v>16.995000000000001</v>
      </c>
      <c r="CB327" s="20">
        <v>102.4327</v>
      </c>
      <c r="CC327" s="20">
        <v>112.8764</v>
      </c>
      <c r="CD327" s="21">
        <v>215.3091</v>
      </c>
      <c r="CE327" s="20">
        <v>100.3188</v>
      </c>
      <c r="CF327" s="20">
        <v>518.6866</v>
      </c>
      <c r="CG327" s="20">
        <v>853.44439999999997</v>
      </c>
      <c r="CH327" s="21">
        <v>1372.1309999999999</v>
      </c>
      <c r="CI327" s="20">
        <v>227.4478</v>
      </c>
      <c r="CJ327" s="20">
        <v>1166.8448000000001</v>
      </c>
      <c r="CK327" s="20">
        <v>1966.6759999999999</v>
      </c>
      <c r="CL327" s="21">
        <v>3133.5208000000002</v>
      </c>
      <c r="CM327" s="20">
        <v>16.995000000000001</v>
      </c>
      <c r="CN327" s="20">
        <v>511.19690000000003</v>
      </c>
      <c r="CO327" s="20">
        <v>112.8764</v>
      </c>
      <c r="CP327" s="21">
        <v>624.07330000000002</v>
      </c>
      <c r="CQ327" s="20">
        <v>0</v>
      </c>
      <c r="CR327" s="20">
        <v>0</v>
      </c>
      <c r="CS327" s="20">
        <v>0</v>
      </c>
      <c r="CT327" s="21">
        <v>0</v>
      </c>
      <c r="CU327" s="20">
        <v>0</v>
      </c>
      <c r="CV327" s="20">
        <v>0</v>
      </c>
      <c r="CW327" s="20">
        <v>0</v>
      </c>
      <c r="CX327" s="21">
        <v>0</v>
      </c>
      <c r="CY327" s="20">
        <v>16.995000000000001</v>
      </c>
      <c r="CZ327" s="20">
        <v>511.19690000000003</v>
      </c>
      <c r="DA327" s="20">
        <v>112.8764</v>
      </c>
      <c r="DB327" s="21">
        <v>624.07330000000002</v>
      </c>
      <c r="DC327" s="20">
        <v>144.124</v>
      </c>
      <c r="DD327" s="20">
        <v>1159.3551</v>
      </c>
      <c r="DE327" s="20">
        <v>1226.1079999999999</v>
      </c>
      <c r="DF327" s="21">
        <v>2385.4630999999999</v>
      </c>
      <c r="DG327" s="20">
        <v>203.0581</v>
      </c>
      <c r="DH327" s="20">
        <v>1023.2806</v>
      </c>
      <c r="DI327" s="20">
        <v>1727.4799</v>
      </c>
      <c r="DJ327" s="21">
        <v>2750.7605000000003</v>
      </c>
      <c r="DK327" s="20">
        <v>347.18209999999999</v>
      </c>
      <c r="DL327" s="20">
        <v>2182.6356999999998</v>
      </c>
      <c r="DM327" s="20">
        <v>2953.5879</v>
      </c>
      <c r="DN327" s="20">
        <v>5136.2235999999994</v>
      </c>
      <c r="DO327" s="20">
        <v>330.18709999999999</v>
      </c>
      <c r="DP327" s="20">
        <v>1671.4387999999999</v>
      </c>
      <c r="DQ327" s="20">
        <v>2840.7114999999999</v>
      </c>
      <c r="DR327" s="22">
        <v>4512.1502999999993</v>
      </c>
      <c r="DS327" s="22">
        <v>0</v>
      </c>
      <c r="DT327" s="22">
        <v>0</v>
      </c>
      <c r="DU327" s="22">
        <v>0</v>
      </c>
      <c r="DV327" s="22">
        <v>0</v>
      </c>
      <c r="DW327" s="52">
        <v>0</v>
      </c>
      <c r="DX327" s="52">
        <v>0</v>
      </c>
      <c r="DY327" s="52">
        <v>0</v>
      </c>
      <c r="DZ327" s="52">
        <v>34</v>
      </c>
      <c r="EA327" s="52">
        <v>0</v>
      </c>
      <c r="EB327" s="52">
        <v>0</v>
      </c>
      <c r="EC327" s="52">
        <v>0</v>
      </c>
      <c r="ED327" s="52">
        <v>34</v>
      </c>
      <c r="EE327" s="52">
        <v>0</v>
      </c>
      <c r="EF327" s="52">
        <v>0</v>
      </c>
      <c r="EG327" s="52">
        <v>0</v>
      </c>
      <c r="EH327" s="52">
        <v>100</v>
      </c>
      <c r="EI327" s="52">
        <v>34</v>
      </c>
      <c r="EJ327" s="52">
        <v>34</v>
      </c>
      <c r="EK327" s="52">
        <v>100</v>
      </c>
    </row>
    <row r="328" spans="1:141" s="23" customFormat="1" x14ac:dyDescent="0.2">
      <c r="A328" s="31">
        <v>93941</v>
      </c>
      <c r="B328" s="13" t="s">
        <v>466</v>
      </c>
      <c r="C328" s="14" t="s">
        <v>950</v>
      </c>
      <c r="D328" s="14" t="s">
        <v>1112</v>
      </c>
      <c r="E328" s="34">
        <v>6</v>
      </c>
      <c r="F328" s="36">
        <v>1116</v>
      </c>
      <c r="G328" s="16">
        <v>24</v>
      </c>
      <c r="H328" s="41">
        <v>731882</v>
      </c>
      <c r="I328" s="41">
        <v>1438960</v>
      </c>
      <c r="J328" s="59" t="s">
        <v>2635</v>
      </c>
      <c r="K328" s="17" t="s">
        <v>2123</v>
      </c>
      <c r="L328" s="47" t="s">
        <v>2247</v>
      </c>
      <c r="M328" s="47" t="s">
        <v>2248</v>
      </c>
      <c r="N328" s="18">
        <v>49995000</v>
      </c>
      <c r="O328" s="13" t="str">
        <f>VLOOKUP(A:A,[1]ProjectInfoPivot!$1:$1048576,51,FALSE)</f>
        <v>Tax Exempt Bonds</v>
      </c>
      <c r="P328" s="54">
        <v>1410</v>
      </c>
      <c r="Q328" s="54">
        <v>20</v>
      </c>
      <c r="R328" s="54">
        <v>416</v>
      </c>
      <c r="S328" s="54">
        <v>241</v>
      </c>
      <c r="T328" s="54">
        <v>7</v>
      </c>
      <c r="U328" s="54">
        <v>2094</v>
      </c>
      <c r="V328" s="54">
        <v>1379</v>
      </c>
      <c r="W328" s="54">
        <v>0</v>
      </c>
      <c r="X328" s="54">
        <v>0</v>
      </c>
      <c r="Y328" s="54">
        <v>1286</v>
      </c>
      <c r="Z328" s="54">
        <v>9</v>
      </c>
      <c r="AA328" s="54">
        <v>11</v>
      </c>
      <c r="AB328" s="54">
        <v>68</v>
      </c>
      <c r="AC328" s="54">
        <v>18</v>
      </c>
      <c r="AD328" s="54">
        <v>2</v>
      </c>
      <c r="AE328" s="54">
        <v>1</v>
      </c>
      <c r="AF328" s="54">
        <v>92</v>
      </c>
      <c r="AG328" s="54" t="s">
        <v>2480</v>
      </c>
      <c r="AH328" s="54" t="s">
        <v>2480</v>
      </c>
      <c r="AI328" s="20">
        <v>0</v>
      </c>
      <c r="AJ328" s="20">
        <v>0</v>
      </c>
      <c r="AK328" s="20">
        <v>0</v>
      </c>
      <c r="AL328" s="20">
        <v>0</v>
      </c>
      <c r="AM328" s="20">
        <v>0</v>
      </c>
      <c r="AN328" s="20">
        <v>0</v>
      </c>
      <c r="AO328" s="20">
        <v>0</v>
      </c>
      <c r="AP328" s="21">
        <v>0</v>
      </c>
      <c r="AQ328" s="20">
        <v>0</v>
      </c>
      <c r="AR328" s="20">
        <v>0</v>
      </c>
      <c r="AS328" s="20">
        <v>0</v>
      </c>
      <c r="AT328" s="21">
        <v>0</v>
      </c>
      <c r="AU328" s="20">
        <v>0</v>
      </c>
      <c r="AV328" s="20">
        <v>0</v>
      </c>
      <c r="AW328" s="20">
        <v>0</v>
      </c>
      <c r="AX328" s="21">
        <v>0</v>
      </c>
      <c r="AY328" s="20">
        <v>0</v>
      </c>
      <c r="AZ328" s="20">
        <v>0</v>
      </c>
      <c r="BA328" s="20">
        <v>0</v>
      </c>
      <c r="BB328" s="21">
        <v>0</v>
      </c>
      <c r="BC328" s="20">
        <v>1247.0785000000001</v>
      </c>
      <c r="BD328" s="20">
        <v>4338.1893</v>
      </c>
      <c r="BE328" s="20">
        <v>15237.213100000001</v>
      </c>
      <c r="BF328" s="21">
        <v>19575.402399999999</v>
      </c>
      <c r="BG328" s="20">
        <v>2316.0030000000002</v>
      </c>
      <c r="BH328" s="20">
        <v>8056.6373999999996</v>
      </c>
      <c r="BI328" s="20">
        <v>28297.6842</v>
      </c>
      <c r="BJ328" s="21">
        <v>36354.321599999996</v>
      </c>
      <c r="BK328" s="20">
        <v>3563.0814999999998</v>
      </c>
      <c r="BL328" s="20">
        <v>12394.8267</v>
      </c>
      <c r="BM328" s="20">
        <v>43534.897299999997</v>
      </c>
      <c r="BN328" s="21">
        <v>55929.723999999995</v>
      </c>
      <c r="BO328" s="20">
        <v>3003.2375999999999</v>
      </c>
      <c r="BP328" s="20">
        <v>10767.8469</v>
      </c>
      <c r="BQ328" s="20">
        <v>36694.541299999997</v>
      </c>
      <c r="BR328" s="21">
        <v>47462.388200000001</v>
      </c>
      <c r="BS328" s="20">
        <v>0</v>
      </c>
      <c r="BT328" s="20">
        <v>0</v>
      </c>
      <c r="BU328" s="20">
        <v>0</v>
      </c>
      <c r="BV328" s="21">
        <v>0</v>
      </c>
      <c r="BW328" s="20">
        <f>VLOOKUP(A:A,[1]AssistancePivot!$1:$1048576,32,FALSE)</f>
        <v>0</v>
      </c>
      <c r="BX328" s="20">
        <f>VLOOKUP(A:A,[1]AssistancePivot!$1:$1048576,33,FALSE)</f>
        <v>0</v>
      </c>
      <c r="BY328" s="20">
        <f>VLOOKUP(A:A,[1]AssistancePivot!$1:$1048576,34,FALSE)</f>
        <v>0</v>
      </c>
      <c r="BZ328" s="20">
        <f>Table2[[#This Row],[Energy Tax Savings Through FY18]]+Table2[[#This Row],[Energy Tax Savings FY19 and After]]</f>
        <v>0</v>
      </c>
      <c r="CA328" s="20">
        <v>34.360399999999998</v>
      </c>
      <c r="CB328" s="20">
        <v>213.66569999999999</v>
      </c>
      <c r="CC328" s="20">
        <v>292.93549999999999</v>
      </c>
      <c r="CD328" s="21">
        <v>506.60119999999995</v>
      </c>
      <c r="CE328" s="20">
        <v>3479.1368000000002</v>
      </c>
      <c r="CF328" s="20">
        <v>12907.3349</v>
      </c>
      <c r="CG328" s="20">
        <v>42509.233999999997</v>
      </c>
      <c r="CH328" s="21">
        <v>55416.568899999998</v>
      </c>
      <c r="CI328" s="20">
        <v>6448.0140000000001</v>
      </c>
      <c r="CJ328" s="20">
        <v>23461.516100000001</v>
      </c>
      <c r="CK328" s="20">
        <v>78910.839800000002</v>
      </c>
      <c r="CL328" s="21">
        <v>102372.3559</v>
      </c>
      <c r="CM328" s="20">
        <v>34.360399999999998</v>
      </c>
      <c r="CN328" s="20">
        <v>213.66569999999999</v>
      </c>
      <c r="CO328" s="20">
        <v>292.93549999999999</v>
      </c>
      <c r="CP328" s="21">
        <v>506.60119999999995</v>
      </c>
      <c r="CQ328" s="20">
        <v>0</v>
      </c>
      <c r="CR328" s="20">
        <v>0</v>
      </c>
      <c r="CS328" s="20">
        <v>0</v>
      </c>
      <c r="CT328" s="21">
        <v>0</v>
      </c>
      <c r="CU328" s="20">
        <v>0</v>
      </c>
      <c r="CV328" s="20">
        <v>0</v>
      </c>
      <c r="CW328" s="20">
        <v>0</v>
      </c>
      <c r="CX328" s="21">
        <v>0</v>
      </c>
      <c r="CY328" s="20">
        <v>34.360399999999998</v>
      </c>
      <c r="CZ328" s="20">
        <v>213.66569999999999</v>
      </c>
      <c r="DA328" s="20">
        <v>292.93549999999999</v>
      </c>
      <c r="DB328" s="21">
        <v>506.60119999999995</v>
      </c>
      <c r="DC328" s="20">
        <v>3003.2375999999999</v>
      </c>
      <c r="DD328" s="20">
        <v>10767.8469</v>
      </c>
      <c r="DE328" s="20">
        <v>36694.541299999997</v>
      </c>
      <c r="DF328" s="21">
        <v>47462.388200000001</v>
      </c>
      <c r="DG328" s="20">
        <v>7042.2183000000005</v>
      </c>
      <c r="DH328" s="20">
        <v>25302.161599999999</v>
      </c>
      <c r="DI328" s="20">
        <v>86044.131299999994</v>
      </c>
      <c r="DJ328" s="21">
        <v>111346.2929</v>
      </c>
      <c r="DK328" s="20">
        <v>10045.455900000001</v>
      </c>
      <c r="DL328" s="20">
        <v>36070.008500000004</v>
      </c>
      <c r="DM328" s="20">
        <v>122738.67260000001</v>
      </c>
      <c r="DN328" s="20">
        <v>158808.68110000002</v>
      </c>
      <c r="DO328" s="20">
        <v>10011.095499999999</v>
      </c>
      <c r="DP328" s="20">
        <v>35856.342799999999</v>
      </c>
      <c r="DQ328" s="20">
        <v>122445.7371</v>
      </c>
      <c r="DR328" s="22">
        <v>158302.07990000001</v>
      </c>
      <c r="DS328" s="22">
        <v>0</v>
      </c>
      <c r="DT328" s="22">
        <v>0</v>
      </c>
      <c r="DU328" s="22">
        <v>0</v>
      </c>
      <c r="DV328" s="22">
        <v>0</v>
      </c>
      <c r="DW328" s="52">
        <v>0</v>
      </c>
      <c r="DX328" s="52">
        <v>0</v>
      </c>
      <c r="DY328" s="52">
        <v>0</v>
      </c>
      <c r="DZ328" s="52">
        <v>2094</v>
      </c>
      <c r="EA328" s="52">
        <v>0</v>
      </c>
      <c r="EB328" s="52">
        <v>0</v>
      </c>
      <c r="EC328" s="52">
        <v>0</v>
      </c>
      <c r="ED328" s="52">
        <v>2094</v>
      </c>
      <c r="EE328" s="52">
        <v>0</v>
      </c>
      <c r="EF328" s="52">
        <v>0</v>
      </c>
      <c r="EG328" s="52">
        <v>0</v>
      </c>
      <c r="EH328" s="52">
        <v>100</v>
      </c>
      <c r="EI328" s="52">
        <v>2094</v>
      </c>
      <c r="EJ328" s="52">
        <v>2094</v>
      </c>
      <c r="EK328" s="52">
        <v>100</v>
      </c>
    </row>
    <row r="329" spans="1:141" s="23" customFormat="1" x14ac:dyDescent="0.2">
      <c r="A329" s="31">
        <v>93942</v>
      </c>
      <c r="B329" s="13" t="s">
        <v>467</v>
      </c>
      <c r="C329" s="14" t="s">
        <v>951</v>
      </c>
      <c r="D329" s="14" t="s">
        <v>1110</v>
      </c>
      <c r="E329" s="34">
        <v>23</v>
      </c>
      <c r="F329" s="36">
        <v>8401</v>
      </c>
      <c r="G329" s="16">
        <v>1001</v>
      </c>
      <c r="H329" s="41">
        <v>46292</v>
      </c>
      <c r="I329" s="41">
        <v>55000</v>
      </c>
      <c r="J329" s="59" t="s">
        <v>2512</v>
      </c>
      <c r="K329" s="17" t="s">
        <v>2123</v>
      </c>
      <c r="L329" s="47" t="s">
        <v>2247</v>
      </c>
      <c r="M329" s="47" t="s">
        <v>1930</v>
      </c>
      <c r="N329" s="18">
        <v>3600000</v>
      </c>
      <c r="O329" s="13" t="str">
        <f>VLOOKUP(A:A,[1]ProjectInfoPivot!$1:$1048576,51,FALSE)</f>
        <v>Mortgage Recording Tax, Tax Exempt Bonds</v>
      </c>
      <c r="P329" s="54">
        <v>44</v>
      </c>
      <c r="Q329" s="54">
        <v>18</v>
      </c>
      <c r="R329" s="54">
        <v>68</v>
      </c>
      <c r="S329" s="54">
        <v>0</v>
      </c>
      <c r="T329" s="54">
        <v>130</v>
      </c>
      <c r="U329" s="54">
        <v>260</v>
      </c>
      <c r="V329" s="54">
        <v>229</v>
      </c>
      <c r="W329" s="54">
        <v>0</v>
      </c>
      <c r="X329" s="54">
        <v>0</v>
      </c>
      <c r="Y329" s="54">
        <v>60</v>
      </c>
      <c r="Z329" s="54">
        <v>3</v>
      </c>
      <c r="AA329" s="54">
        <v>0</v>
      </c>
      <c r="AB329" s="54">
        <v>0</v>
      </c>
      <c r="AC329" s="54">
        <v>0</v>
      </c>
      <c r="AD329" s="54">
        <v>0</v>
      </c>
      <c r="AE329" s="54">
        <v>0</v>
      </c>
      <c r="AF329" s="54">
        <v>36</v>
      </c>
      <c r="AG329" s="54" t="s">
        <v>2480</v>
      </c>
      <c r="AH329" s="54" t="s">
        <v>2481</v>
      </c>
      <c r="AI329" s="20">
        <v>0</v>
      </c>
      <c r="AJ329" s="20">
        <v>0</v>
      </c>
      <c r="AK329" s="20">
        <v>0</v>
      </c>
      <c r="AL329" s="20">
        <v>0</v>
      </c>
      <c r="AM329" s="20">
        <v>0</v>
      </c>
      <c r="AN329" s="20">
        <v>0</v>
      </c>
      <c r="AO329" s="20">
        <v>0</v>
      </c>
      <c r="AP329" s="21">
        <v>0</v>
      </c>
      <c r="AQ329" s="20">
        <v>0</v>
      </c>
      <c r="AR329" s="20">
        <v>59.6736</v>
      </c>
      <c r="AS329" s="20">
        <v>0</v>
      </c>
      <c r="AT329" s="21">
        <v>59.6736</v>
      </c>
      <c r="AU329" s="20">
        <v>0</v>
      </c>
      <c r="AV329" s="20">
        <v>0</v>
      </c>
      <c r="AW329" s="20">
        <v>0</v>
      </c>
      <c r="AX329" s="21">
        <v>0</v>
      </c>
      <c r="AY329" s="20">
        <v>0</v>
      </c>
      <c r="AZ329" s="20">
        <v>59.6736</v>
      </c>
      <c r="BA329" s="20">
        <v>0</v>
      </c>
      <c r="BB329" s="21">
        <v>59.6736</v>
      </c>
      <c r="BC329" s="20">
        <v>157.7415</v>
      </c>
      <c r="BD329" s="20">
        <v>441.6456</v>
      </c>
      <c r="BE329" s="20">
        <v>951.84559999999999</v>
      </c>
      <c r="BF329" s="21">
        <v>1393.4911999999999</v>
      </c>
      <c r="BG329" s="20">
        <v>292.9486</v>
      </c>
      <c r="BH329" s="20">
        <v>820.19899999999996</v>
      </c>
      <c r="BI329" s="20">
        <v>1767.7131999999999</v>
      </c>
      <c r="BJ329" s="21">
        <v>2587.9121999999998</v>
      </c>
      <c r="BK329" s="20">
        <v>450.69009999999997</v>
      </c>
      <c r="BL329" s="20">
        <v>1261.8445999999999</v>
      </c>
      <c r="BM329" s="20">
        <v>2719.5587999999998</v>
      </c>
      <c r="BN329" s="21">
        <v>3981.4033999999997</v>
      </c>
      <c r="BO329" s="20">
        <v>428.93389999999999</v>
      </c>
      <c r="BP329" s="20">
        <v>1226.1641999999999</v>
      </c>
      <c r="BQ329" s="20">
        <v>2588.2766000000001</v>
      </c>
      <c r="BR329" s="21">
        <v>3814.4408000000003</v>
      </c>
      <c r="BS329" s="20">
        <v>0</v>
      </c>
      <c r="BT329" s="20">
        <v>0</v>
      </c>
      <c r="BU329" s="20">
        <v>0</v>
      </c>
      <c r="BV329" s="21">
        <v>0</v>
      </c>
      <c r="BW329" s="20">
        <f>VLOOKUP(A:A,[1]AssistancePivot!$1:$1048576,32,FALSE)</f>
        <v>0</v>
      </c>
      <c r="BX329" s="20">
        <f>VLOOKUP(A:A,[1]AssistancePivot!$1:$1048576,33,FALSE)</f>
        <v>0</v>
      </c>
      <c r="BY329" s="20">
        <f>VLOOKUP(A:A,[1]AssistancePivot!$1:$1048576,34,FALSE)</f>
        <v>0</v>
      </c>
      <c r="BZ329" s="20">
        <f>Table2[[#This Row],[Energy Tax Savings Through FY18]]+Table2[[#This Row],[Energy Tax Savings FY19 and After]]</f>
        <v>0</v>
      </c>
      <c r="CA329" s="20">
        <v>2.6069</v>
      </c>
      <c r="CB329" s="20">
        <v>17.498799999999999</v>
      </c>
      <c r="CC329" s="20">
        <v>13.1798</v>
      </c>
      <c r="CD329" s="21">
        <v>30.678599999999999</v>
      </c>
      <c r="CE329" s="20">
        <v>492.47570000000002</v>
      </c>
      <c r="CF329" s="20">
        <v>1432.569</v>
      </c>
      <c r="CG329" s="20">
        <v>2971.7003</v>
      </c>
      <c r="CH329" s="21">
        <v>4404.2692999999999</v>
      </c>
      <c r="CI329" s="20">
        <v>918.80269999999996</v>
      </c>
      <c r="CJ329" s="20">
        <v>2641.2343999999998</v>
      </c>
      <c r="CK329" s="20">
        <v>5546.7970999999998</v>
      </c>
      <c r="CL329" s="21">
        <v>8188.0314999999991</v>
      </c>
      <c r="CM329" s="20">
        <v>2.6069</v>
      </c>
      <c r="CN329" s="20">
        <v>77.172399999999996</v>
      </c>
      <c r="CO329" s="20">
        <v>13.1798</v>
      </c>
      <c r="CP329" s="21">
        <v>90.352199999999996</v>
      </c>
      <c r="CQ329" s="20">
        <v>0</v>
      </c>
      <c r="CR329" s="20">
        <v>0</v>
      </c>
      <c r="CS329" s="20">
        <v>0</v>
      </c>
      <c r="CT329" s="21">
        <v>0</v>
      </c>
      <c r="CU329" s="20">
        <v>0</v>
      </c>
      <c r="CV329" s="20">
        <v>0</v>
      </c>
      <c r="CW329" s="20">
        <v>0</v>
      </c>
      <c r="CX329" s="21">
        <v>0</v>
      </c>
      <c r="CY329" s="20">
        <v>2.6069</v>
      </c>
      <c r="CZ329" s="20">
        <v>77.172399999999996</v>
      </c>
      <c r="DA329" s="20">
        <v>13.1798</v>
      </c>
      <c r="DB329" s="21">
        <v>90.352199999999996</v>
      </c>
      <c r="DC329" s="20">
        <v>428.93389999999999</v>
      </c>
      <c r="DD329" s="20">
        <v>1285.8378</v>
      </c>
      <c r="DE329" s="20">
        <v>2588.2766000000001</v>
      </c>
      <c r="DF329" s="21">
        <v>3874.1144000000004</v>
      </c>
      <c r="DG329" s="20">
        <v>943.16579999999999</v>
      </c>
      <c r="DH329" s="20">
        <v>2694.4135999999999</v>
      </c>
      <c r="DI329" s="20">
        <v>5691.2591000000002</v>
      </c>
      <c r="DJ329" s="21">
        <v>8385.6726999999992</v>
      </c>
      <c r="DK329" s="20">
        <v>1372.0997</v>
      </c>
      <c r="DL329" s="20">
        <v>3980.2514000000001</v>
      </c>
      <c r="DM329" s="20">
        <v>8279.5357000000004</v>
      </c>
      <c r="DN329" s="20">
        <v>12259.787100000001</v>
      </c>
      <c r="DO329" s="20">
        <v>1369.4928</v>
      </c>
      <c r="DP329" s="20">
        <v>3903.0790000000002</v>
      </c>
      <c r="DQ329" s="20">
        <v>8266.3559000000005</v>
      </c>
      <c r="DR329" s="22">
        <v>12169.4349</v>
      </c>
      <c r="DS329" s="22">
        <v>0</v>
      </c>
      <c r="DT329" s="22">
        <v>0</v>
      </c>
      <c r="DU329" s="22">
        <v>0</v>
      </c>
      <c r="DV329" s="22">
        <v>0</v>
      </c>
      <c r="DW329" s="52">
        <v>0</v>
      </c>
      <c r="DX329" s="52">
        <v>0</v>
      </c>
      <c r="DY329" s="52">
        <v>0</v>
      </c>
      <c r="DZ329" s="52">
        <v>130</v>
      </c>
      <c r="EA329" s="52">
        <v>0</v>
      </c>
      <c r="EB329" s="52">
        <v>0</v>
      </c>
      <c r="EC329" s="52">
        <v>0</v>
      </c>
      <c r="ED329" s="52">
        <v>130</v>
      </c>
      <c r="EE329" s="52">
        <v>0</v>
      </c>
      <c r="EF329" s="52">
        <v>0</v>
      </c>
      <c r="EG329" s="52">
        <v>0</v>
      </c>
      <c r="EH329" s="52">
        <v>100</v>
      </c>
      <c r="EI329" s="52">
        <v>130</v>
      </c>
      <c r="EJ329" s="52">
        <v>130</v>
      </c>
      <c r="EK329" s="52">
        <v>100</v>
      </c>
    </row>
    <row r="330" spans="1:141" s="23" customFormat="1" x14ac:dyDescent="0.2">
      <c r="A330" s="31">
        <v>93943</v>
      </c>
      <c r="B330" s="13" t="s">
        <v>468</v>
      </c>
      <c r="C330" s="14" t="s">
        <v>952</v>
      </c>
      <c r="D330" s="14" t="s">
        <v>1109</v>
      </c>
      <c r="E330" s="34">
        <v>33</v>
      </c>
      <c r="F330" s="36">
        <v>2527</v>
      </c>
      <c r="G330" s="16">
        <v>2</v>
      </c>
      <c r="H330" s="41">
        <v>257877</v>
      </c>
      <c r="I330" s="41">
        <v>335737</v>
      </c>
      <c r="J330" s="59" t="s">
        <v>2636</v>
      </c>
      <c r="K330" s="17" t="s">
        <v>1837</v>
      </c>
      <c r="L330" s="47" t="s">
        <v>2249</v>
      </c>
      <c r="M330" s="47" t="s">
        <v>2250</v>
      </c>
      <c r="N330" s="18">
        <v>14400000</v>
      </c>
      <c r="O330" s="13" t="str">
        <f>VLOOKUP(A:A,[1]ProjectInfoPivot!$1:$1048576,51,FALSE)</f>
        <v>Payment In Lieu Of Taxes</v>
      </c>
      <c r="P330" s="54">
        <v>0</v>
      </c>
      <c r="Q330" s="54">
        <v>0</v>
      </c>
      <c r="R330" s="54">
        <v>0</v>
      </c>
      <c r="S330" s="54">
        <v>0</v>
      </c>
      <c r="T330" s="54">
        <v>10</v>
      </c>
      <c r="U330" s="54">
        <v>10</v>
      </c>
      <c r="V330" s="54">
        <v>10</v>
      </c>
      <c r="W330" s="54">
        <v>10</v>
      </c>
      <c r="X330" s="54">
        <v>0</v>
      </c>
      <c r="Y330" s="54">
        <v>8</v>
      </c>
      <c r="Z330" s="54">
        <v>0</v>
      </c>
      <c r="AA330" s="54">
        <v>0</v>
      </c>
      <c r="AB330" s="54">
        <v>0</v>
      </c>
      <c r="AC330" s="54">
        <v>0</v>
      </c>
      <c r="AD330" s="54">
        <v>0</v>
      </c>
      <c r="AE330" s="54">
        <v>0</v>
      </c>
      <c r="AF330" s="54">
        <v>0</v>
      </c>
      <c r="AG330" s="54" t="s">
        <v>2480</v>
      </c>
      <c r="AH330" s="54" t="s">
        <v>2481</v>
      </c>
      <c r="AI330" s="20">
        <v>1177.6389999999999</v>
      </c>
      <c r="AJ330" s="20">
        <v>3773.2476000000001</v>
      </c>
      <c r="AK330" s="20">
        <v>4273.6531999999997</v>
      </c>
      <c r="AL330" s="20">
        <v>8046.9007999999994</v>
      </c>
      <c r="AM330" s="20">
        <v>2187.0437999999999</v>
      </c>
      <c r="AN330" s="20">
        <v>8907.9158000000007</v>
      </c>
      <c r="AO330" s="20">
        <v>7936.7840999999999</v>
      </c>
      <c r="AP330" s="21">
        <v>16844.6999</v>
      </c>
      <c r="AQ330" s="20">
        <v>0</v>
      </c>
      <c r="AR330" s="20">
        <v>0</v>
      </c>
      <c r="AS330" s="20">
        <v>0</v>
      </c>
      <c r="AT330" s="21">
        <v>0</v>
      </c>
      <c r="AU330" s="20">
        <v>0</v>
      </c>
      <c r="AV330" s="20">
        <v>0</v>
      </c>
      <c r="AW330" s="20">
        <v>0</v>
      </c>
      <c r="AX330" s="21">
        <v>0</v>
      </c>
      <c r="AY330" s="20">
        <v>0</v>
      </c>
      <c r="AZ330" s="20">
        <v>0</v>
      </c>
      <c r="BA330" s="20">
        <v>0</v>
      </c>
      <c r="BB330" s="21">
        <v>0</v>
      </c>
      <c r="BC330" s="20">
        <v>52.325899999999997</v>
      </c>
      <c r="BD330" s="20">
        <v>13005.524100000001</v>
      </c>
      <c r="BE330" s="20">
        <v>151.44970000000001</v>
      </c>
      <c r="BF330" s="21">
        <v>13156.9738</v>
      </c>
      <c r="BG330" s="20">
        <v>97.176599999999993</v>
      </c>
      <c r="BH330" s="20">
        <v>24153.116099999999</v>
      </c>
      <c r="BI330" s="20">
        <v>281.26339999999999</v>
      </c>
      <c r="BJ330" s="21">
        <v>24434.379499999999</v>
      </c>
      <c r="BK330" s="20">
        <v>3514.1853000000001</v>
      </c>
      <c r="BL330" s="20">
        <v>49839.803599999999</v>
      </c>
      <c r="BM330" s="20">
        <v>12643.1504</v>
      </c>
      <c r="BN330" s="21">
        <v>62482.953999999998</v>
      </c>
      <c r="BO330" s="20">
        <v>517.92589999999996</v>
      </c>
      <c r="BP330" s="20">
        <v>137540.90580000001</v>
      </c>
      <c r="BQ330" s="20">
        <v>1635.6138000000001</v>
      </c>
      <c r="BR330" s="21">
        <v>139176.5196</v>
      </c>
      <c r="BS330" s="20">
        <v>0</v>
      </c>
      <c r="BT330" s="20">
        <v>0</v>
      </c>
      <c r="BU330" s="20">
        <v>0</v>
      </c>
      <c r="BV330" s="21">
        <v>0</v>
      </c>
      <c r="BW330" s="20">
        <f>VLOOKUP(A:A,[1]AssistancePivot!$1:$1048576,32,FALSE)</f>
        <v>0</v>
      </c>
      <c r="BX330" s="20">
        <f>VLOOKUP(A:A,[1]AssistancePivot!$1:$1048576,33,FALSE)</f>
        <v>0</v>
      </c>
      <c r="BY330" s="20">
        <f>VLOOKUP(A:A,[1]AssistancePivot!$1:$1048576,34,FALSE)</f>
        <v>0</v>
      </c>
      <c r="BZ330" s="20">
        <f>Table2[[#This Row],[Energy Tax Savings Through FY18]]+Table2[[#This Row],[Energy Tax Savings FY19 and After]]</f>
        <v>0</v>
      </c>
      <c r="CA330" s="20">
        <v>0</v>
      </c>
      <c r="CB330" s="20">
        <v>0</v>
      </c>
      <c r="CC330" s="20">
        <v>0</v>
      </c>
      <c r="CD330" s="21">
        <v>0</v>
      </c>
      <c r="CE330" s="20">
        <v>175.2158</v>
      </c>
      <c r="CF330" s="20">
        <v>46056.130599999997</v>
      </c>
      <c r="CG330" s="20">
        <v>635.85839999999996</v>
      </c>
      <c r="CH330" s="21">
        <v>46691.988999999994</v>
      </c>
      <c r="CI330" s="20">
        <v>693.14170000000001</v>
      </c>
      <c r="CJ330" s="20">
        <v>183597.03640000001</v>
      </c>
      <c r="CK330" s="20">
        <v>2271.4722000000002</v>
      </c>
      <c r="CL330" s="21">
        <v>185868.5086</v>
      </c>
      <c r="CM330" s="20">
        <v>0</v>
      </c>
      <c r="CN330" s="20">
        <v>0</v>
      </c>
      <c r="CO330" s="20">
        <v>0</v>
      </c>
      <c r="CP330" s="21">
        <v>0</v>
      </c>
      <c r="CQ330" s="20">
        <v>0</v>
      </c>
      <c r="CR330" s="20">
        <v>0</v>
      </c>
      <c r="CS330" s="20">
        <v>0</v>
      </c>
      <c r="CT330" s="21">
        <v>0</v>
      </c>
      <c r="CU330" s="20">
        <v>0</v>
      </c>
      <c r="CV330" s="20">
        <v>0</v>
      </c>
      <c r="CW330" s="20">
        <v>0</v>
      </c>
      <c r="CX330" s="21">
        <v>0</v>
      </c>
      <c r="CY330" s="20">
        <v>0</v>
      </c>
      <c r="CZ330" s="20">
        <v>0</v>
      </c>
      <c r="DA330" s="20">
        <v>0</v>
      </c>
      <c r="DB330" s="21">
        <v>0</v>
      </c>
      <c r="DC330" s="20">
        <v>3882.6087000000002</v>
      </c>
      <c r="DD330" s="20">
        <v>150222.0692</v>
      </c>
      <c r="DE330" s="20">
        <v>13846.051100000001</v>
      </c>
      <c r="DF330" s="21">
        <v>164068.12030000001</v>
      </c>
      <c r="DG330" s="20">
        <v>324.7183</v>
      </c>
      <c r="DH330" s="20">
        <v>83214.770799999998</v>
      </c>
      <c r="DI330" s="20">
        <v>1068.5715</v>
      </c>
      <c r="DJ330" s="21">
        <v>84283.342300000004</v>
      </c>
      <c r="DK330" s="20">
        <v>4207.3270000000002</v>
      </c>
      <c r="DL330" s="20">
        <v>233436.84</v>
      </c>
      <c r="DM330" s="20">
        <v>14914.622600000001</v>
      </c>
      <c r="DN330" s="20">
        <v>248351.4626</v>
      </c>
      <c r="DO330" s="20">
        <v>4207.3270000000002</v>
      </c>
      <c r="DP330" s="20">
        <v>233436.84</v>
      </c>
      <c r="DQ330" s="20">
        <v>14914.622600000001</v>
      </c>
      <c r="DR330" s="22">
        <v>248351.4626</v>
      </c>
      <c r="DS330" s="22">
        <v>0</v>
      </c>
      <c r="DT330" s="22">
        <v>0</v>
      </c>
      <c r="DU330" s="22">
        <v>0</v>
      </c>
      <c r="DV330" s="22">
        <v>0</v>
      </c>
      <c r="DW330" s="52">
        <v>0</v>
      </c>
      <c r="DX330" s="52">
        <v>0</v>
      </c>
      <c r="DY330" s="52">
        <v>0</v>
      </c>
      <c r="DZ330" s="52">
        <v>0</v>
      </c>
      <c r="EA330" s="52">
        <v>0</v>
      </c>
      <c r="EB330" s="52">
        <v>0</v>
      </c>
      <c r="EC330" s="52">
        <v>0</v>
      </c>
      <c r="ED330" s="52">
        <v>0</v>
      </c>
      <c r="EE330" s="52">
        <v>0</v>
      </c>
      <c r="EF330" s="52">
        <v>0</v>
      </c>
      <c r="EG330" s="52">
        <v>0</v>
      </c>
      <c r="EH330" s="52">
        <v>0</v>
      </c>
      <c r="EI330" s="52">
        <v>0</v>
      </c>
      <c r="EJ330" s="52">
        <v>0</v>
      </c>
      <c r="EK330" s="52"/>
    </row>
    <row r="331" spans="1:141" s="23" customFormat="1" x14ac:dyDescent="0.2">
      <c r="A331" s="31">
        <v>93944</v>
      </c>
      <c r="B331" s="13" t="s">
        <v>469</v>
      </c>
      <c r="C331" s="14" t="s">
        <v>953</v>
      </c>
      <c r="D331" s="14" t="s">
        <v>1112</v>
      </c>
      <c r="E331" s="34">
        <v>4</v>
      </c>
      <c r="F331" s="36">
        <v>1262</v>
      </c>
      <c r="G331" s="16">
        <v>11</v>
      </c>
      <c r="H331" s="41">
        <v>24000</v>
      </c>
      <c r="I331" s="41">
        <v>287172</v>
      </c>
      <c r="J331" s="59" t="s">
        <v>2601</v>
      </c>
      <c r="K331" s="17" t="s">
        <v>2072</v>
      </c>
      <c r="L331" s="47" t="s">
        <v>2251</v>
      </c>
      <c r="M331" s="47" t="s">
        <v>1933</v>
      </c>
      <c r="N331" s="18">
        <v>745793000</v>
      </c>
      <c r="O331" s="13" t="str">
        <f>VLOOKUP(A:A,[1]ProjectInfoPivot!$1:$1048576,51,FALSE)</f>
        <v>Mortgage Recording Tax, Payment In Lieu Of Taxes</v>
      </c>
      <c r="P331" s="54">
        <v>26</v>
      </c>
      <c r="Q331" s="54">
        <v>7</v>
      </c>
      <c r="R331" s="54">
        <v>770</v>
      </c>
      <c r="S331" s="54">
        <v>9</v>
      </c>
      <c r="T331" s="54">
        <v>4</v>
      </c>
      <c r="U331" s="54">
        <v>816</v>
      </c>
      <c r="V331" s="54">
        <v>799</v>
      </c>
      <c r="W331" s="54">
        <v>1</v>
      </c>
      <c r="X331" s="54">
        <v>0</v>
      </c>
      <c r="Y331" s="54">
        <v>2338</v>
      </c>
      <c r="Z331" s="54">
        <v>2338</v>
      </c>
      <c r="AA331" s="54">
        <v>0</v>
      </c>
      <c r="AB331" s="54">
        <v>0</v>
      </c>
      <c r="AC331" s="54">
        <v>0</v>
      </c>
      <c r="AD331" s="54">
        <v>0</v>
      </c>
      <c r="AE331" s="54">
        <v>0</v>
      </c>
      <c r="AF331" s="54">
        <v>0</v>
      </c>
      <c r="AG331" s="54" t="s">
        <v>2481</v>
      </c>
      <c r="AH331" s="54" t="s">
        <v>2481</v>
      </c>
      <c r="AI331" s="20">
        <v>1482.6121000000001</v>
      </c>
      <c r="AJ331" s="20">
        <v>19888.9025</v>
      </c>
      <c r="AK331" s="20">
        <v>10099.636200000001</v>
      </c>
      <c r="AL331" s="20">
        <v>29988.538700000001</v>
      </c>
      <c r="AM331" s="20">
        <v>2753.4225999999999</v>
      </c>
      <c r="AN331" s="20">
        <v>16727.427299999999</v>
      </c>
      <c r="AO331" s="20">
        <v>18756.468700000001</v>
      </c>
      <c r="AP331" s="21">
        <v>35483.896000000001</v>
      </c>
      <c r="AQ331" s="20">
        <v>0</v>
      </c>
      <c r="AR331" s="20">
        <v>1782.9131</v>
      </c>
      <c r="AS331" s="20">
        <v>0</v>
      </c>
      <c r="AT331" s="21">
        <v>1782.9131</v>
      </c>
      <c r="AU331" s="20">
        <v>569.32079999999996</v>
      </c>
      <c r="AV331" s="20">
        <v>685.65740000000005</v>
      </c>
      <c r="AW331" s="20">
        <v>25167.1986</v>
      </c>
      <c r="AX331" s="21">
        <v>25852.856</v>
      </c>
      <c r="AY331" s="20">
        <v>0</v>
      </c>
      <c r="AZ331" s="20">
        <v>1782.9131</v>
      </c>
      <c r="BA331" s="20">
        <v>0</v>
      </c>
      <c r="BB331" s="21">
        <v>1782.9131</v>
      </c>
      <c r="BC331" s="20">
        <v>845.96630000000005</v>
      </c>
      <c r="BD331" s="20">
        <v>2745.538</v>
      </c>
      <c r="BE331" s="20">
        <v>5755.5581000000002</v>
      </c>
      <c r="BF331" s="21">
        <v>8501.0961000000007</v>
      </c>
      <c r="BG331" s="20">
        <v>1571.0803000000001</v>
      </c>
      <c r="BH331" s="20">
        <v>5098.8566000000001</v>
      </c>
      <c r="BI331" s="20">
        <v>10688.8932</v>
      </c>
      <c r="BJ331" s="21">
        <v>15787.749800000001</v>
      </c>
      <c r="BK331" s="20">
        <v>6083.7605000000003</v>
      </c>
      <c r="BL331" s="20">
        <v>43775.067000000003</v>
      </c>
      <c r="BM331" s="20">
        <v>20133.357599999999</v>
      </c>
      <c r="BN331" s="21">
        <v>63908.424599999998</v>
      </c>
      <c r="BO331" s="20">
        <v>4974.0690000000004</v>
      </c>
      <c r="BP331" s="20">
        <v>16996.104299999999</v>
      </c>
      <c r="BQ331" s="20">
        <v>33845.486499999999</v>
      </c>
      <c r="BR331" s="21">
        <v>50841.590799999998</v>
      </c>
      <c r="BS331" s="20">
        <v>0</v>
      </c>
      <c r="BT331" s="20">
        <v>0</v>
      </c>
      <c r="BU331" s="20">
        <v>0</v>
      </c>
      <c r="BV331" s="21">
        <v>0</v>
      </c>
      <c r="BW331" s="20">
        <f>VLOOKUP(A:A,[1]AssistancePivot!$1:$1048576,32,FALSE)</f>
        <v>0</v>
      </c>
      <c r="BX331" s="20">
        <f>VLOOKUP(A:A,[1]AssistancePivot!$1:$1048576,33,FALSE)</f>
        <v>0</v>
      </c>
      <c r="BY331" s="20">
        <f>VLOOKUP(A:A,[1]AssistancePivot!$1:$1048576,34,FALSE)</f>
        <v>0</v>
      </c>
      <c r="BZ331" s="20">
        <f>Table2[[#This Row],[Energy Tax Savings Through FY18]]+Table2[[#This Row],[Energy Tax Savings FY19 and After]]</f>
        <v>0</v>
      </c>
      <c r="CA331" s="20">
        <v>0</v>
      </c>
      <c r="CB331" s="20">
        <v>0</v>
      </c>
      <c r="CC331" s="20">
        <v>0</v>
      </c>
      <c r="CD331" s="21">
        <v>0</v>
      </c>
      <c r="CE331" s="20">
        <v>2360.1019999999999</v>
      </c>
      <c r="CF331" s="20">
        <v>7963.9022000000004</v>
      </c>
      <c r="CG331" s="20">
        <v>16077.147199999999</v>
      </c>
      <c r="CH331" s="21">
        <v>24041.0494</v>
      </c>
      <c r="CI331" s="20">
        <v>7334.1710000000003</v>
      </c>
      <c r="CJ331" s="20">
        <v>24960.0065</v>
      </c>
      <c r="CK331" s="20">
        <v>49922.633699999998</v>
      </c>
      <c r="CL331" s="21">
        <v>74882.640199999994</v>
      </c>
      <c r="CM331" s="20">
        <v>569.32079999999996</v>
      </c>
      <c r="CN331" s="20">
        <v>2468.5704999999998</v>
      </c>
      <c r="CO331" s="20">
        <v>25167.1986</v>
      </c>
      <c r="CP331" s="21">
        <v>27635.769099999998</v>
      </c>
      <c r="CQ331" s="20">
        <v>0</v>
      </c>
      <c r="CR331" s="20">
        <v>0</v>
      </c>
      <c r="CS331" s="20">
        <v>0</v>
      </c>
      <c r="CT331" s="21">
        <v>0</v>
      </c>
      <c r="CU331" s="20">
        <v>0</v>
      </c>
      <c r="CV331" s="20">
        <v>0</v>
      </c>
      <c r="CW331" s="20">
        <v>0</v>
      </c>
      <c r="CX331" s="21">
        <v>0</v>
      </c>
      <c r="CY331" s="20">
        <v>569.32079999999996</v>
      </c>
      <c r="CZ331" s="20">
        <v>2468.5704999999998</v>
      </c>
      <c r="DA331" s="20">
        <v>25167.1986</v>
      </c>
      <c r="DB331" s="21">
        <v>27635.769099999998</v>
      </c>
      <c r="DC331" s="20">
        <v>9210.1036999999997</v>
      </c>
      <c r="DD331" s="20">
        <v>55395.347199999997</v>
      </c>
      <c r="DE331" s="20">
        <v>62701.591399999998</v>
      </c>
      <c r="DF331" s="21">
        <v>118096.93859999999</v>
      </c>
      <c r="DG331" s="20">
        <v>4777.1486000000004</v>
      </c>
      <c r="DH331" s="20">
        <v>15808.2968</v>
      </c>
      <c r="DI331" s="20">
        <v>32521.5985</v>
      </c>
      <c r="DJ331" s="21">
        <v>48329.895300000004</v>
      </c>
      <c r="DK331" s="20">
        <v>13987.2523</v>
      </c>
      <c r="DL331" s="20">
        <v>71203.644</v>
      </c>
      <c r="DM331" s="20">
        <v>95223.189899999998</v>
      </c>
      <c r="DN331" s="20">
        <v>166426.8339</v>
      </c>
      <c r="DO331" s="20">
        <v>13417.931500000001</v>
      </c>
      <c r="DP331" s="20">
        <v>68735.073499999999</v>
      </c>
      <c r="DQ331" s="20">
        <v>70055.991299999994</v>
      </c>
      <c r="DR331" s="22">
        <v>138791.06479999999</v>
      </c>
      <c r="DS331" s="22">
        <v>0</v>
      </c>
      <c r="DT331" s="22">
        <v>0</v>
      </c>
      <c r="DU331" s="22">
        <v>0</v>
      </c>
      <c r="DV331" s="22">
        <v>0</v>
      </c>
      <c r="DW331" s="52">
        <v>0</v>
      </c>
      <c r="DX331" s="52">
        <v>0</v>
      </c>
      <c r="DY331" s="52">
        <v>3</v>
      </c>
      <c r="DZ331" s="52">
        <v>819</v>
      </c>
      <c r="EA331" s="52">
        <v>0</v>
      </c>
      <c r="EB331" s="52">
        <v>0</v>
      </c>
      <c r="EC331" s="52">
        <v>3</v>
      </c>
      <c r="ED331" s="52">
        <v>819</v>
      </c>
      <c r="EE331" s="52">
        <v>0</v>
      </c>
      <c r="EF331" s="52">
        <v>0</v>
      </c>
      <c r="EG331" s="52">
        <v>100</v>
      </c>
      <c r="EH331" s="52">
        <v>100</v>
      </c>
      <c r="EI331" s="52">
        <v>822</v>
      </c>
      <c r="EJ331" s="52">
        <v>822</v>
      </c>
      <c r="EK331" s="52">
        <v>100</v>
      </c>
    </row>
    <row r="332" spans="1:141" s="23" customFormat="1" x14ac:dyDescent="0.2">
      <c r="A332" s="31">
        <v>93945</v>
      </c>
      <c r="B332" s="13" t="s">
        <v>470</v>
      </c>
      <c r="C332" s="14" t="s">
        <v>954</v>
      </c>
      <c r="D332" s="14" t="s">
        <v>1111</v>
      </c>
      <c r="E332" s="34">
        <v>8</v>
      </c>
      <c r="F332" s="36">
        <v>2543</v>
      </c>
      <c r="G332" s="16">
        <v>1</v>
      </c>
      <c r="H332" s="41">
        <v>561924</v>
      </c>
      <c r="I332" s="41">
        <v>0</v>
      </c>
      <c r="J332" s="59" t="s">
        <v>2637</v>
      </c>
      <c r="K332" s="17" t="s">
        <v>1837</v>
      </c>
      <c r="L332" s="47" t="s">
        <v>2252</v>
      </c>
      <c r="M332" s="47" t="s">
        <v>2253</v>
      </c>
      <c r="N332" s="18">
        <v>142454000</v>
      </c>
      <c r="O332" s="13" t="str">
        <f>VLOOKUP(A:A,[1]ProjectInfoPivot!$1:$1048576,51,FALSE)</f>
        <v>Business Incentive Rate, Mortgage Recording Tax, Payment In Lieu Of Taxes, Sales Tax</v>
      </c>
      <c r="P332" s="54">
        <v>441</v>
      </c>
      <c r="Q332" s="54">
        <v>46</v>
      </c>
      <c r="R332" s="54">
        <v>991</v>
      </c>
      <c r="S332" s="54">
        <v>137</v>
      </c>
      <c r="T332" s="54">
        <v>0</v>
      </c>
      <c r="U332" s="54">
        <v>1615</v>
      </c>
      <c r="V332" s="54">
        <v>1371</v>
      </c>
      <c r="W332" s="54">
        <v>72</v>
      </c>
      <c r="X332" s="54">
        <v>0</v>
      </c>
      <c r="Y332" s="54">
        <v>0</v>
      </c>
      <c r="Z332" s="54">
        <v>764</v>
      </c>
      <c r="AA332" s="54">
        <v>6</v>
      </c>
      <c r="AB332" s="54">
        <v>0</v>
      </c>
      <c r="AC332" s="54">
        <v>71</v>
      </c>
      <c r="AD332" s="54">
        <v>10</v>
      </c>
      <c r="AE332" s="54">
        <v>12</v>
      </c>
      <c r="AF332" s="54">
        <v>81</v>
      </c>
      <c r="AG332" s="54" t="s">
        <v>2480</v>
      </c>
      <c r="AH332" s="54" t="s">
        <v>2481</v>
      </c>
      <c r="AI332" s="20">
        <v>706.04899999999998</v>
      </c>
      <c r="AJ332" s="20">
        <v>684.95349999999996</v>
      </c>
      <c r="AK332" s="20">
        <v>4914.2057000000004</v>
      </c>
      <c r="AL332" s="20">
        <v>5599.1592000000001</v>
      </c>
      <c r="AM332" s="20">
        <v>1311.2338999999999</v>
      </c>
      <c r="AN332" s="20">
        <v>1272.0565999999999</v>
      </c>
      <c r="AO332" s="20">
        <v>9126.3812999999991</v>
      </c>
      <c r="AP332" s="21">
        <v>10398.437899999999</v>
      </c>
      <c r="AQ332" s="20">
        <v>0</v>
      </c>
      <c r="AR332" s="20">
        <v>1101.6044999999999</v>
      </c>
      <c r="AS332" s="20">
        <v>0</v>
      </c>
      <c r="AT332" s="21">
        <v>1101.6044999999999</v>
      </c>
      <c r="AU332" s="20">
        <v>0</v>
      </c>
      <c r="AV332" s="20">
        <v>0</v>
      </c>
      <c r="AW332" s="20">
        <v>0</v>
      </c>
      <c r="AX332" s="21">
        <v>0</v>
      </c>
      <c r="AY332" s="20">
        <v>0</v>
      </c>
      <c r="AZ332" s="20">
        <v>1101.6044999999999</v>
      </c>
      <c r="BA332" s="20">
        <v>0</v>
      </c>
      <c r="BB332" s="21">
        <v>1101.6044999999999</v>
      </c>
      <c r="BC332" s="20">
        <v>1463.7317</v>
      </c>
      <c r="BD332" s="20">
        <v>1429.4989</v>
      </c>
      <c r="BE332" s="20">
        <v>10267.3724</v>
      </c>
      <c r="BF332" s="21">
        <v>11696.871300000001</v>
      </c>
      <c r="BG332" s="20">
        <v>2718.3589000000002</v>
      </c>
      <c r="BH332" s="20">
        <v>2654.7838000000002</v>
      </c>
      <c r="BI332" s="20">
        <v>19067.977900000002</v>
      </c>
      <c r="BJ332" s="21">
        <v>21722.761700000003</v>
      </c>
      <c r="BK332" s="20">
        <v>6199.3734999999997</v>
      </c>
      <c r="BL332" s="20">
        <v>6041.2928000000002</v>
      </c>
      <c r="BM332" s="20">
        <v>43375.937299999998</v>
      </c>
      <c r="BN332" s="21">
        <v>49417.230100000001</v>
      </c>
      <c r="BO332" s="20">
        <v>7388.0852999999997</v>
      </c>
      <c r="BP332" s="20">
        <v>7264.1077999999998</v>
      </c>
      <c r="BQ332" s="20">
        <v>51422.163999999997</v>
      </c>
      <c r="BR332" s="21">
        <v>58686.271799999995</v>
      </c>
      <c r="BS332" s="20">
        <v>32.174999999999997</v>
      </c>
      <c r="BT332" s="20">
        <v>1936.1392000000001</v>
      </c>
      <c r="BU332" s="20">
        <v>3595.4189000000001</v>
      </c>
      <c r="BV332" s="21">
        <v>5531.5581000000002</v>
      </c>
      <c r="BW332" s="20">
        <f>VLOOKUP(A:A,[1]AssistancePivot!$1:$1048576,32,FALSE)</f>
        <v>0</v>
      </c>
      <c r="BX332" s="20">
        <f>VLOOKUP(A:A,[1]AssistancePivot!$1:$1048576,33,FALSE)</f>
        <v>0</v>
      </c>
      <c r="BY332" s="20">
        <f>VLOOKUP(A:A,[1]AssistancePivot!$1:$1048576,34,FALSE)</f>
        <v>0</v>
      </c>
      <c r="BZ332" s="20">
        <f>Table2[[#This Row],[Energy Tax Savings Through FY18]]+Table2[[#This Row],[Energy Tax Savings FY19 and After]]</f>
        <v>0</v>
      </c>
      <c r="CA332" s="20">
        <v>0</v>
      </c>
      <c r="CB332" s="20">
        <v>0</v>
      </c>
      <c r="CC332" s="20">
        <v>0</v>
      </c>
      <c r="CD332" s="21">
        <v>0</v>
      </c>
      <c r="CE332" s="20">
        <v>4448.2647999999999</v>
      </c>
      <c r="CF332" s="20">
        <v>4370.2894999999999</v>
      </c>
      <c r="CG332" s="20">
        <v>32917.603900000002</v>
      </c>
      <c r="CH332" s="21">
        <v>37287.893400000001</v>
      </c>
      <c r="CI332" s="20">
        <v>11804.1751</v>
      </c>
      <c r="CJ332" s="20">
        <v>9698.2580999999991</v>
      </c>
      <c r="CK332" s="20">
        <v>80744.349000000002</v>
      </c>
      <c r="CL332" s="21">
        <v>90442.607099999994</v>
      </c>
      <c r="CM332" s="20">
        <v>32.174999999999997</v>
      </c>
      <c r="CN332" s="20">
        <v>3037.7437</v>
      </c>
      <c r="CO332" s="20">
        <v>3595.4189000000001</v>
      </c>
      <c r="CP332" s="21">
        <v>6633.1625999999997</v>
      </c>
      <c r="CQ332" s="20">
        <v>0</v>
      </c>
      <c r="CR332" s="20">
        <v>0</v>
      </c>
      <c r="CS332" s="20">
        <v>0</v>
      </c>
      <c r="CT332" s="21">
        <v>0</v>
      </c>
      <c r="CU332" s="20">
        <v>0</v>
      </c>
      <c r="CV332" s="20">
        <v>0</v>
      </c>
      <c r="CW332" s="20">
        <v>0</v>
      </c>
      <c r="CX332" s="21">
        <v>0</v>
      </c>
      <c r="CY332" s="20">
        <v>32.174999999999997</v>
      </c>
      <c r="CZ332" s="20">
        <v>3037.7437</v>
      </c>
      <c r="DA332" s="20">
        <v>3595.4189000000001</v>
      </c>
      <c r="DB332" s="21">
        <v>6633.1625999999997</v>
      </c>
      <c r="DC332" s="20">
        <v>9405.3682000000008</v>
      </c>
      <c r="DD332" s="20">
        <v>10322.722400000001</v>
      </c>
      <c r="DE332" s="20">
        <v>65462.750999999997</v>
      </c>
      <c r="DF332" s="21">
        <v>75785.473400000003</v>
      </c>
      <c r="DG332" s="20">
        <v>8630.3554000000004</v>
      </c>
      <c r="DH332" s="20">
        <v>8454.5722000000005</v>
      </c>
      <c r="DI332" s="20">
        <v>62252.9542</v>
      </c>
      <c r="DJ332" s="21">
        <v>70707.526400000002</v>
      </c>
      <c r="DK332" s="20">
        <v>18035.723600000001</v>
      </c>
      <c r="DL332" s="20">
        <v>18777.294600000001</v>
      </c>
      <c r="DM332" s="20">
        <v>127715.7052</v>
      </c>
      <c r="DN332" s="20">
        <v>146492.99979999999</v>
      </c>
      <c r="DO332" s="20">
        <v>18003.548599999998</v>
      </c>
      <c r="DP332" s="20">
        <v>15739.5509</v>
      </c>
      <c r="DQ332" s="20">
        <v>124120.28630000001</v>
      </c>
      <c r="DR332" s="22">
        <v>139859.83720000001</v>
      </c>
      <c r="DS332" s="22">
        <v>0</v>
      </c>
      <c r="DT332" s="22">
        <v>0</v>
      </c>
      <c r="DU332" s="22">
        <v>0</v>
      </c>
      <c r="DV332" s="22">
        <v>0</v>
      </c>
      <c r="DW332" s="52">
        <v>0</v>
      </c>
      <c r="DX332" s="52">
        <v>0</v>
      </c>
      <c r="DY332" s="52">
        <v>0</v>
      </c>
      <c r="DZ332" s="52">
        <v>1687</v>
      </c>
      <c r="EA332" s="52">
        <v>0</v>
      </c>
      <c r="EB332" s="52">
        <v>0</v>
      </c>
      <c r="EC332" s="52">
        <v>0</v>
      </c>
      <c r="ED332" s="52">
        <v>384</v>
      </c>
      <c r="EE332" s="52">
        <v>0</v>
      </c>
      <c r="EF332" s="52">
        <v>0</v>
      </c>
      <c r="EG332" s="52">
        <v>0</v>
      </c>
      <c r="EH332" s="52">
        <v>22.76</v>
      </c>
      <c r="EI332" s="52">
        <v>1687</v>
      </c>
      <c r="EJ332" s="52">
        <v>384</v>
      </c>
      <c r="EK332" s="52">
        <v>22.762299940723178</v>
      </c>
    </row>
    <row r="333" spans="1:141" s="23" customFormat="1" x14ac:dyDescent="0.2">
      <c r="A333" s="31">
        <v>93946</v>
      </c>
      <c r="B333" s="13" t="s">
        <v>471</v>
      </c>
      <c r="C333" s="14" t="s">
        <v>955</v>
      </c>
      <c r="D333" s="14" t="s">
        <v>1112</v>
      </c>
      <c r="E333" s="34">
        <v>3</v>
      </c>
      <c r="F333" s="36">
        <v>702</v>
      </c>
      <c r="G333" s="16">
        <v>1301</v>
      </c>
      <c r="H333" s="41">
        <v>141651</v>
      </c>
      <c r="I333" s="41">
        <v>1208025</v>
      </c>
      <c r="J333" s="59" t="s">
        <v>2601</v>
      </c>
      <c r="K333" s="17" t="s">
        <v>2072</v>
      </c>
      <c r="L333" s="47" t="s">
        <v>2254</v>
      </c>
      <c r="M333" s="47" t="s">
        <v>2255</v>
      </c>
      <c r="N333" s="18">
        <v>1948000000</v>
      </c>
      <c r="O333" s="13" t="str">
        <f>VLOOKUP(A:A,[1]ProjectInfoPivot!$1:$1048576,51,FALSE)</f>
        <v>Mortgage Recording Tax, Payment In Lieu Of Taxes</v>
      </c>
      <c r="P333" s="54">
        <v>0</v>
      </c>
      <c r="Q333" s="54">
        <v>0</v>
      </c>
      <c r="R333" s="54">
        <v>0</v>
      </c>
      <c r="S333" s="54">
        <v>0</v>
      </c>
      <c r="T333" s="54">
        <v>17</v>
      </c>
      <c r="U333" s="54">
        <v>17</v>
      </c>
      <c r="V333" s="54">
        <v>17</v>
      </c>
      <c r="W333" s="54">
        <v>760</v>
      </c>
      <c r="X333" s="54">
        <v>0</v>
      </c>
      <c r="Y333" s="54">
        <v>0</v>
      </c>
      <c r="Z333" s="54">
        <v>8400</v>
      </c>
      <c r="AA333" s="54">
        <v>0</v>
      </c>
      <c r="AB333" s="54">
        <v>0</v>
      </c>
      <c r="AC333" s="54">
        <v>0</v>
      </c>
      <c r="AD333" s="54">
        <v>0</v>
      </c>
      <c r="AE333" s="54">
        <v>0</v>
      </c>
      <c r="AF333" s="54">
        <v>0</v>
      </c>
      <c r="AG333" s="54" t="s">
        <v>2481</v>
      </c>
      <c r="AH333" s="54" t="s">
        <v>2481</v>
      </c>
      <c r="AI333" s="20">
        <v>1632.4883</v>
      </c>
      <c r="AJ333" s="20">
        <v>4836.7614999999996</v>
      </c>
      <c r="AK333" s="20">
        <v>23830.2588</v>
      </c>
      <c r="AL333" s="20">
        <v>28667.0203</v>
      </c>
      <c r="AM333" s="20">
        <v>13922.1512</v>
      </c>
      <c r="AN333" s="20">
        <v>37205.223400000003</v>
      </c>
      <c r="AO333" s="20">
        <v>203228.69769999999</v>
      </c>
      <c r="AP333" s="21">
        <v>240433.92109999998</v>
      </c>
      <c r="AQ333" s="20">
        <v>0</v>
      </c>
      <c r="AR333" s="20">
        <v>5860.4</v>
      </c>
      <c r="AS333" s="20">
        <v>0</v>
      </c>
      <c r="AT333" s="21">
        <v>5860.4</v>
      </c>
      <c r="AU333" s="20">
        <v>0</v>
      </c>
      <c r="AV333" s="20">
        <v>-2.0000000000000001E-4</v>
      </c>
      <c r="AW333" s="20">
        <v>0</v>
      </c>
      <c r="AX333" s="21">
        <v>-2.0000000000000001E-4</v>
      </c>
      <c r="AY333" s="20">
        <v>0</v>
      </c>
      <c r="AZ333" s="20">
        <v>5860.4</v>
      </c>
      <c r="BA333" s="20">
        <v>0</v>
      </c>
      <c r="BB333" s="21">
        <v>5860.4</v>
      </c>
      <c r="BC333" s="20">
        <v>741.86620000000005</v>
      </c>
      <c r="BD333" s="20">
        <v>1008.0364</v>
      </c>
      <c r="BE333" s="20">
        <v>-922.26189999999997</v>
      </c>
      <c r="BF333" s="21">
        <v>85.774499999999989</v>
      </c>
      <c r="BG333" s="20">
        <v>1377.7516000000001</v>
      </c>
      <c r="BH333" s="20">
        <v>1872.0677000000001</v>
      </c>
      <c r="BI333" s="20">
        <v>-1712.7728</v>
      </c>
      <c r="BJ333" s="21">
        <v>159.2949000000001</v>
      </c>
      <c r="BK333" s="20">
        <v>17674.257300000001</v>
      </c>
      <c r="BL333" s="20">
        <v>44922.089200000002</v>
      </c>
      <c r="BM333" s="20">
        <v>224423.92180000001</v>
      </c>
      <c r="BN333" s="21">
        <v>269346.011</v>
      </c>
      <c r="BO333" s="20">
        <v>4361.9871000000003</v>
      </c>
      <c r="BP333" s="20">
        <v>6089.6099000000004</v>
      </c>
      <c r="BQ333" s="20">
        <v>1543.1312</v>
      </c>
      <c r="BR333" s="21">
        <v>7632.7411000000002</v>
      </c>
      <c r="BS333" s="20">
        <v>0</v>
      </c>
      <c r="BT333" s="20">
        <v>0</v>
      </c>
      <c r="BU333" s="20">
        <v>0</v>
      </c>
      <c r="BV333" s="21">
        <v>0</v>
      </c>
      <c r="BW333" s="20">
        <f>VLOOKUP(A:A,[1]AssistancePivot!$1:$1048576,32,FALSE)</f>
        <v>0</v>
      </c>
      <c r="BX333" s="20">
        <f>VLOOKUP(A:A,[1]AssistancePivot!$1:$1048576,33,FALSE)</f>
        <v>0</v>
      </c>
      <c r="BY333" s="20">
        <f>VLOOKUP(A:A,[1]AssistancePivot!$1:$1048576,34,FALSE)</f>
        <v>0</v>
      </c>
      <c r="BZ333" s="20">
        <f>Table2[[#This Row],[Energy Tax Savings Through FY18]]+Table2[[#This Row],[Energy Tax Savings FY19 and After]]</f>
        <v>0</v>
      </c>
      <c r="CA333" s="20">
        <v>0</v>
      </c>
      <c r="CB333" s="20">
        <v>0</v>
      </c>
      <c r="CC333" s="20">
        <v>0</v>
      </c>
      <c r="CD333" s="21">
        <v>0</v>
      </c>
      <c r="CE333" s="20">
        <v>2069.6806000000001</v>
      </c>
      <c r="CF333" s="20">
        <v>2871.8714</v>
      </c>
      <c r="CG333" s="20">
        <v>30212.176800000001</v>
      </c>
      <c r="CH333" s="21">
        <v>33084.048200000005</v>
      </c>
      <c r="CI333" s="20">
        <v>6431.6677</v>
      </c>
      <c r="CJ333" s="20">
        <v>8961.4812999999995</v>
      </c>
      <c r="CK333" s="20">
        <v>31755.308000000001</v>
      </c>
      <c r="CL333" s="21">
        <v>40716.789300000004</v>
      </c>
      <c r="CM333" s="20">
        <v>0</v>
      </c>
      <c r="CN333" s="20">
        <v>5860.3998000000001</v>
      </c>
      <c r="CO333" s="20">
        <v>0</v>
      </c>
      <c r="CP333" s="21">
        <v>5860.3998000000001</v>
      </c>
      <c r="CQ333" s="20">
        <v>0</v>
      </c>
      <c r="CR333" s="20">
        <v>0</v>
      </c>
      <c r="CS333" s="20">
        <v>0</v>
      </c>
      <c r="CT333" s="21">
        <v>0</v>
      </c>
      <c r="CU333" s="20">
        <v>0</v>
      </c>
      <c r="CV333" s="20">
        <v>0</v>
      </c>
      <c r="CW333" s="20">
        <v>0</v>
      </c>
      <c r="CX333" s="21">
        <v>0</v>
      </c>
      <c r="CY333" s="20">
        <v>0</v>
      </c>
      <c r="CZ333" s="20">
        <v>5860.3998000000001</v>
      </c>
      <c r="DA333" s="20">
        <v>0</v>
      </c>
      <c r="DB333" s="21">
        <v>5860.3998000000001</v>
      </c>
      <c r="DC333" s="20">
        <v>19916.6266</v>
      </c>
      <c r="DD333" s="20">
        <v>53991.9948</v>
      </c>
      <c r="DE333" s="20">
        <v>228602.0877</v>
      </c>
      <c r="DF333" s="21">
        <v>282594.08250000002</v>
      </c>
      <c r="DG333" s="20">
        <v>4189.2983999999997</v>
      </c>
      <c r="DH333" s="20">
        <v>5751.9754999999996</v>
      </c>
      <c r="DI333" s="20">
        <v>27577.142100000001</v>
      </c>
      <c r="DJ333" s="21">
        <v>33329.117599999998</v>
      </c>
      <c r="DK333" s="20">
        <v>24105.924999999999</v>
      </c>
      <c r="DL333" s="20">
        <v>59743.970300000001</v>
      </c>
      <c r="DM333" s="20">
        <v>256179.2298</v>
      </c>
      <c r="DN333" s="20">
        <v>315923.20010000002</v>
      </c>
      <c r="DO333" s="20">
        <v>24105.924999999999</v>
      </c>
      <c r="DP333" s="20">
        <v>53883.570500000002</v>
      </c>
      <c r="DQ333" s="20">
        <v>256179.2298</v>
      </c>
      <c r="DR333" s="22">
        <v>310062.8003</v>
      </c>
      <c r="DS333" s="22">
        <v>0</v>
      </c>
      <c r="DT333" s="22">
        <v>0</v>
      </c>
      <c r="DU333" s="22">
        <v>0</v>
      </c>
      <c r="DV333" s="22">
        <v>0</v>
      </c>
      <c r="DW333" s="52">
        <v>0</v>
      </c>
      <c r="DX333" s="52">
        <v>0</v>
      </c>
      <c r="DY333" s="52">
        <v>0</v>
      </c>
      <c r="DZ333" s="52">
        <v>777</v>
      </c>
      <c r="EA333" s="52">
        <v>0</v>
      </c>
      <c r="EB333" s="52">
        <v>0</v>
      </c>
      <c r="EC333" s="52">
        <v>0</v>
      </c>
      <c r="ED333" s="52">
        <v>777</v>
      </c>
      <c r="EE333" s="52">
        <v>0</v>
      </c>
      <c r="EF333" s="52">
        <v>0</v>
      </c>
      <c r="EG333" s="52">
        <v>0</v>
      </c>
      <c r="EH333" s="52">
        <v>100</v>
      </c>
      <c r="EI333" s="52">
        <v>777</v>
      </c>
      <c r="EJ333" s="52">
        <v>777</v>
      </c>
      <c r="EK333" s="52">
        <v>100</v>
      </c>
    </row>
    <row r="334" spans="1:141" s="23" customFormat="1" x14ac:dyDescent="0.2">
      <c r="A334" s="31">
        <v>93948</v>
      </c>
      <c r="B334" s="13" t="s">
        <v>472</v>
      </c>
      <c r="C334" s="14" t="s">
        <v>956</v>
      </c>
      <c r="D334" s="14" t="s">
        <v>1109</v>
      </c>
      <c r="E334" s="34">
        <v>38</v>
      </c>
      <c r="F334" s="36">
        <v>661</v>
      </c>
      <c r="G334" s="16">
        <v>41</v>
      </c>
      <c r="H334" s="41">
        <v>21540</v>
      </c>
      <c r="I334" s="41">
        <v>19370</v>
      </c>
      <c r="J334" s="59" t="s">
        <v>2507</v>
      </c>
      <c r="K334" s="17" t="s">
        <v>1837</v>
      </c>
      <c r="L334" s="47" t="s">
        <v>2256</v>
      </c>
      <c r="M334" s="47" t="s">
        <v>2177</v>
      </c>
      <c r="N334" s="18">
        <v>6000000</v>
      </c>
      <c r="O334" s="13" t="str">
        <f>VLOOKUP(A:A,[1]ProjectInfoPivot!$1:$1048576,51,FALSE)</f>
        <v>Mortgage Recording Tax, Payment In Lieu Of Taxes, Sales Tax</v>
      </c>
      <c r="P334" s="54">
        <v>0</v>
      </c>
      <c r="Q334" s="54">
        <v>0</v>
      </c>
      <c r="R334" s="54">
        <v>112</v>
      </c>
      <c r="S334" s="54">
        <v>0</v>
      </c>
      <c r="T334" s="54">
        <v>0</v>
      </c>
      <c r="U334" s="54">
        <v>112</v>
      </c>
      <c r="V334" s="54">
        <v>112</v>
      </c>
      <c r="W334" s="54">
        <v>0</v>
      </c>
      <c r="X334" s="54">
        <v>0</v>
      </c>
      <c r="Y334" s="54">
        <v>31</v>
      </c>
      <c r="Z334" s="54">
        <v>14</v>
      </c>
      <c r="AA334" s="54">
        <v>0</v>
      </c>
      <c r="AB334" s="54">
        <v>0</v>
      </c>
      <c r="AC334" s="54">
        <v>0</v>
      </c>
      <c r="AD334" s="54">
        <v>0</v>
      </c>
      <c r="AE334" s="54">
        <v>0</v>
      </c>
      <c r="AF334" s="54">
        <v>98</v>
      </c>
      <c r="AG334" s="54" t="s">
        <v>2480</v>
      </c>
      <c r="AH334" s="54" t="s">
        <v>2481</v>
      </c>
      <c r="AI334" s="20">
        <v>37.023400000000002</v>
      </c>
      <c r="AJ334" s="20">
        <v>123.13890000000001</v>
      </c>
      <c r="AK334" s="20">
        <v>462.9846</v>
      </c>
      <c r="AL334" s="20">
        <v>586.12350000000004</v>
      </c>
      <c r="AM334" s="20">
        <v>37.952500000000001</v>
      </c>
      <c r="AN334" s="20">
        <v>181.3056</v>
      </c>
      <c r="AO334" s="20">
        <v>474.60169999999999</v>
      </c>
      <c r="AP334" s="21">
        <v>655.90729999999996</v>
      </c>
      <c r="AQ334" s="20">
        <v>0</v>
      </c>
      <c r="AR334" s="20">
        <v>57.270499999999998</v>
      </c>
      <c r="AS334" s="20">
        <v>0</v>
      </c>
      <c r="AT334" s="21">
        <v>57.270499999999998</v>
      </c>
      <c r="AU334" s="20">
        <v>40.5837</v>
      </c>
      <c r="AV334" s="20">
        <v>129.40280000000001</v>
      </c>
      <c r="AW334" s="20">
        <v>507.50700000000001</v>
      </c>
      <c r="AX334" s="21">
        <v>636.90980000000002</v>
      </c>
      <c r="AY334" s="20">
        <v>0</v>
      </c>
      <c r="AZ334" s="20">
        <v>57.270499999999998</v>
      </c>
      <c r="BA334" s="20">
        <v>0</v>
      </c>
      <c r="BB334" s="21">
        <v>57.270499999999998</v>
      </c>
      <c r="BC334" s="20">
        <v>189.76310000000001</v>
      </c>
      <c r="BD334" s="20">
        <v>602.18330000000003</v>
      </c>
      <c r="BE334" s="20">
        <v>2373.0254</v>
      </c>
      <c r="BF334" s="21">
        <v>2975.2087000000001</v>
      </c>
      <c r="BG334" s="20">
        <v>352.41730000000001</v>
      </c>
      <c r="BH334" s="20">
        <v>1118.3405</v>
      </c>
      <c r="BI334" s="20">
        <v>4407.0457999999999</v>
      </c>
      <c r="BJ334" s="21">
        <v>5525.3863000000001</v>
      </c>
      <c r="BK334" s="20">
        <v>576.57259999999997</v>
      </c>
      <c r="BL334" s="20">
        <v>1895.5654999999999</v>
      </c>
      <c r="BM334" s="20">
        <v>7210.1504999999997</v>
      </c>
      <c r="BN334" s="21">
        <v>9105.7160000000003</v>
      </c>
      <c r="BO334" s="20">
        <v>1269.2364</v>
      </c>
      <c r="BP334" s="20">
        <v>4181.1224000000002</v>
      </c>
      <c r="BQ334" s="20">
        <v>15872.046700000001</v>
      </c>
      <c r="BR334" s="21">
        <v>20053.169099999999</v>
      </c>
      <c r="BS334" s="20">
        <v>0</v>
      </c>
      <c r="BT334" s="20">
        <v>0</v>
      </c>
      <c r="BU334" s="20">
        <v>0</v>
      </c>
      <c r="BV334" s="21">
        <v>0</v>
      </c>
      <c r="BW334" s="20">
        <f>VLOOKUP(A:A,[1]AssistancePivot!$1:$1048576,32,FALSE)</f>
        <v>0</v>
      </c>
      <c r="BX334" s="20">
        <f>VLOOKUP(A:A,[1]AssistancePivot!$1:$1048576,33,FALSE)</f>
        <v>0</v>
      </c>
      <c r="BY334" s="20">
        <f>VLOOKUP(A:A,[1]AssistancePivot!$1:$1048576,34,FALSE)</f>
        <v>0</v>
      </c>
      <c r="BZ334" s="20">
        <f>Table2[[#This Row],[Energy Tax Savings Through FY18]]+Table2[[#This Row],[Energy Tax Savings FY19 and After]]</f>
        <v>0</v>
      </c>
      <c r="CA334" s="20">
        <v>0</v>
      </c>
      <c r="CB334" s="20">
        <v>0</v>
      </c>
      <c r="CC334" s="20">
        <v>0</v>
      </c>
      <c r="CD334" s="21">
        <v>0</v>
      </c>
      <c r="CE334" s="20">
        <v>635.43150000000003</v>
      </c>
      <c r="CF334" s="20">
        <v>2086.7256000000002</v>
      </c>
      <c r="CG334" s="20">
        <v>7946.1947</v>
      </c>
      <c r="CH334" s="21">
        <v>10032.9203</v>
      </c>
      <c r="CI334" s="20">
        <v>1904.6678999999999</v>
      </c>
      <c r="CJ334" s="20">
        <v>6267.848</v>
      </c>
      <c r="CK334" s="20">
        <v>23818.241399999999</v>
      </c>
      <c r="CL334" s="21">
        <v>30086.089399999997</v>
      </c>
      <c r="CM334" s="20">
        <v>40.5837</v>
      </c>
      <c r="CN334" s="20">
        <v>186.67330000000001</v>
      </c>
      <c r="CO334" s="20">
        <v>507.50700000000001</v>
      </c>
      <c r="CP334" s="21">
        <v>694.18029999999999</v>
      </c>
      <c r="CQ334" s="20">
        <v>0</v>
      </c>
      <c r="CR334" s="20">
        <v>0</v>
      </c>
      <c r="CS334" s="20">
        <v>0</v>
      </c>
      <c r="CT334" s="21">
        <v>0</v>
      </c>
      <c r="CU334" s="20">
        <v>0</v>
      </c>
      <c r="CV334" s="20">
        <v>0</v>
      </c>
      <c r="CW334" s="20">
        <v>0</v>
      </c>
      <c r="CX334" s="21">
        <v>0</v>
      </c>
      <c r="CY334" s="20">
        <v>40.5837</v>
      </c>
      <c r="CZ334" s="20">
        <v>186.67330000000001</v>
      </c>
      <c r="DA334" s="20">
        <v>507.50700000000001</v>
      </c>
      <c r="DB334" s="21">
        <v>694.18029999999999</v>
      </c>
      <c r="DC334" s="20">
        <v>1344.2122999999999</v>
      </c>
      <c r="DD334" s="20">
        <v>4542.8374000000003</v>
      </c>
      <c r="DE334" s="20">
        <v>16809.633000000002</v>
      </c>
      <c r="DF334" s="21">
        <v>21352.470400000002</v>
      </c>
      <c r="DG334" s="20">
        <v>1177.6119000000001</v>
      </c>
      <c r="DH334" s="20">
        <v>3807.2494000000002</v>
      </c>
      <c r="DI334" s="20">
        <v>14726.2659</v>
      </c>
      <c r="DJ334" s="21">
        <v>18533.515299999999</v>
      </c>
      <c r="DK334" s="20">
        <v>2521.8242</v>
      </c>
      <c r="DL334" s="20">
        <v>8350.0867999999991</v>
      </c>
      <c r="DM334" s="20">
        <v>31535.8989</v>
      </c>
      <c r="DN334" s="20">
        <v>39885.985699999997</v>
      </c>
      <c r="DO334" s="20">
        <v>2481.2404999999999</v>
      </c>
      <c r="DP334" s="20">
        <v>8163.4134999999997</v>
      </c>
      <c r="DQ334" s="20">
        <v>31028.391899999999</v>
      </c>
      <c r="DR334" s="22">
        <v>39191.805399999997</v>
      </c>
      <c r="DS334" s="22">
        <v>0</v>
      </c>
      <c r="DT334" s="22">
        <v>0</v>
      </c>
      <c r="DU334" s="22">
        <v>0</v>
      </c>
      <c r="DV334" s="22">
        <v>0</v>
      </c>
      <c r="DW334" s="52">
        <v>0</v>
      </c>
      <c r="DX334" s="52">
        <v>0</v>
      </c>
      <c r="DY334" s="52">
        <v>0</v>
      </c>
      <c r="DZ334" s="52">
        <v>0</v>
      </c>
      <c r="EA334" s="52">
        <v>0</v>
      </c>
      <c r="EB334" s="52">
        <v>0</v>
      </c>
      <c r="EC334" s="52">
        <v>0</v>
      </c>
      <c r="ED334" s="52">
        <v>0</v>
      </c>
      <c r="EE334" s="52">
        <v>0</v>
      </c>
      <c r="EF334" s="52">
        <v>0</v>
      </c>
      <c r="EG334" s="52">
        <v>0</v>
      </c>
      <c r="EH334" s="52">
        <v>0</v>
      </c>
      <c r="EI334" s="52">
        <v>0</v>
      </c>
      <c r="EJ334" s="52">
        <v>0</v>
      </c>
      <c r="EK334" s="52"/>
    </row>
    <row r="335" spans="1:141" s="23" customFormat="1" x14ac:dyDescent="0.2">
      <c r="A335" s="31">
        <v>93949</v>
      </c>
      <c r="B335" s="13" t="s">
        <v>473</v>
      </c>
      <c r="C335" s="14" t="s">
        <v>957</v>
      </c>
      <c r="D335" s="14" t="s">
        <v>1111</v>
      </c>
      <c r="E335" s="34">
        <v>17</v>
      </c>
      <c r="F335" s="36">
        <v>2604</v>
      </c>
      <c r="G335" s="16">
        <v>280</v>
      </c>
      <c r="H335" s="41">
        <v>734300</v>
      </c>
      <c r="I335" s="41">
        <v>323500</v>
      </c>
      <c r="J335" s="59" t="s">
        <v>2556</v>
      </c>
      <c r="K335" s="17" t="s">
        <v>1837</v>
      </c>
      <c r="L335" s="47" t="s">
        <v>2257</v>
      </c>
      <c r="M335" s="47" t="s">
        <v>2177</v>
      </c>
      <c r="N335" s="18">
        <v>68407000</v>
      </c>
      <c r="O335" s="13" t="str">
        <f>VLOOKUP(A:A,[1]ProjectInfoPivot!$1:$1048576,51,FALSE)</f>
        <v>Mortgage Recording Tax, Payment In Lieu Of Taxes, Sales Tax</v>
      </c>
      <c r="P335" s="54">
        <v>4</v>
      </c>
      <c r="Q335" s="54">
        <v>0</v>
      </c>
      <c r="R335" s="54">
        <v>624</v>
      </c>
      <c r="S335" s="54">
        <v>2</v>
      </c>
      <c r="T335" s="54">
        <v>0</v>
      </c>
      <c r="U335" s="54">
        <v>630</v>
      </c>
      <c r="V335" s="54">
        <v>628</v>
      </c>
      <c r="W335" s="54">
        <v>0</v>
      </c>
      <c r="X335" s="54">
        <v>0</v>
      </c>
      <c r="Y335" s="54">
        <v>0</v>
      </c>
      <c r="Z335" s="54">
        <v>25</v>
      </c>
      <c r="AA335" s="54">
        <v>37</v>
      </c>
      <c r="AB335" s="54">
        <v>13</v>
      </c>
      <c r="AC335" s="54">
        <v>18</v>
      </c>
      <c r="AD335" s="54">
        <v>15</v>
      </c>
      <c r="AE335" s="54">
        <v>17</v>
      </c>
      <c r="AF335" s="54">
        <v>56</v>
      </c>
      <c r="AG335" s="54" t="s">
        <v>2480</v>
      </c>
      <c r="AH335" s="54" t="s">
        <v>2481</v>
      </c>
      <c r="AI335" s="20">
        <v>507.31869999999998</v>
      </c>
      <c r="AJ335" s="20">
        <v>1433.5371</v>
      </c>
      <c r="AK335" s="20">
        <v>6344.1181999999999</v>
      </c>
      <c r="AL335" s="20">
        <v>7777.6553000000004</v>
      </c>
      <c r="AM335" s="20">
        <v>1014.6451</v>
      </c>
      <c r="AN335" s="20">
        <v>3069.6952000000001</v>
      </c>
      <c r="AO335" s="20">
        <v>12688.3334</v>
      </c>
      <c r="AP335" s="21">
        <v>15758.0286</v>
      </c>
      <c r="AQ335" s="20">
        <v>0</v>
      </c>
      <c r="AR335" s="20">
        <v>418.6</v>
      </c>
      <c r="AS335" s="20">
        <v>0</v>
      </c>
      <c r="AT335" s="21">
        <v>418.6</v>
      </c>
      <c r="AU335" s="20">
        <v>816.27819999999997</v>
      </c>
      <c r="AV335" s="20">
        <v>2209.8982000000001</v>
      </c>
      <c r="AW335" s="20">
        <v>10207.7165</v>
      </c>
      <c r="AX335" s="21">
        <v>12417.6147</v>
      </c>
      <c r="AY335" s="20">
        <v>0</v>
      </c>
      <c r="AZ335" s="20">
        <v>418.6</v>
      </c>
      <c r="BA335" s="20">
        <v>0</v>
      </c>
      <c r="BB335" s="21">
        <v>418.6</v>
      </c>
      <c r="BC335" s="20">
        <v>1190.8087</v>
      </c>
      <c r="BD335" s="20">
        <v>5603.2847000000002</v>
      </c>
      <c r="BE335" s="20">
        <v>14891.2924</v>
      </c>
      <c r="BF335" s="21">
        <v>20494.577100000002</v>
      </c>
      <c r="BG335" s="20">
        <v>2211.5019000000002</v>
      </c>
      <c r="BH335" s="20">
        <v>10406.100200000001</v>
      </c>
      <c r="BI335" s="20">
        <v>27655.260900000001</v>
      </c>
      <c r="BJ335" s="21">
        <v>38061.361100000002</v>
      </c>
      <c r="BK335" s="20">
        <v>4107.9961999999996</v>
      </c>
      <c r="BL335" s="20">
        <v>18302.719000000001</v>
      </c>
      <c r="BM335" s="20">
        <v>51371.288399999998</v>
      </c>
      <c r="BN335" s="21">
        <v>69674.007400000002</v>
      </c>
      <c r="BO335" s="20">
        <v>6439.5946000000004</v>
      </c>
      <c r="BP335" s="20">
        <v>32112.184399999998</v>
      </c>
      <c r="BQ335" s="20">
        <v>80528.377099999998</v>
      </c>
      <c r="BR335" s="21">
        <v>112640.5615</v>
      </c>
      <c r="BS335" s="20">
        <v>0</v>
      </c>
      <c r="BT335" s="20">
        <v>0</v>
      </c>
      <c r="BU335" s="20">
        <v>0</v>
      </c>
      <c r="BV335" s="21">
        <v>0</v>
      </c>
      <c r="BW335" s="20">
        <f>VLOOKUP(A:A,[1]AssistancePivot!$1:$1048576,32,FALSE)</f>
        <v>0</v>
      </c>
      <c r="BX335" s="20">
        <f>VLOOKUP(A:A,[1]AssistancePivot!$1:$1048576,33,FALSE)</f>
        <v>0</v>
      </c>
      <c r="BY335" s="20">
        <f>VLOOKUP(A:A,[1]AssistancePivot!$1:$1048576,34,FALSE)</f>
        <v>0</v>
      </c>
      <c r="BZ335" s="20">
        <f>Table2[[#This Row],[Energy Tax Savings Through FY18]]+Table2[[#This Row],[Energy Tax Savings FY19 and After]]</f>
        <v>0</v>
      </c>
      <c r="CA335" s="20">
        <v>0</v>
      </c>
      <c r="CB335" s="20">
        <v>0</v>
      </c>
      <c r="CC335" s="20">
        <v>0</v>
      </c>
      <c r="CD335" s="21">
        <v>0</v>
      </c>
      <c r="CE335" s="20">
        <v>3618.8548000000001</v>
      </c>
      <c r="CF335" s="20">
        <v>17951.255300000001</v>
      </c>
      <c r="CG335" s="20">
        <v>45254.48</v>
      </c>
      <c r="CH335" s="21">
        <v>63205.7353</v>
      </c>
      <c r="CI335" s="20">
        <v>10058.4494</v>
      </c>
      <c r="CJ335" s="20">
        <v>50063.439700000003</v>
      </c>
      <c r="CK335" s="20">
        <v>125782.85709999999</v>
      </c>
      <c r="CL335" s="21">
        <v>175846.29680000001</v>
      </c>
      <c r="CM335" s="20">
        <v>816.27819999999997</v>
      </c>
      <c r="CN335" s="20">
        <v>2628.4982</v>
      </c>
      <c r="CO335" s="20">
        <v>10207.7165</v>
      </c>
      <c r="CP335" s="21">
        <v>12836.2147</v>
      </c>
      <c r="CQ335" s="20">
        <v>0</v>
      </c>
      <c r="CR335" s="20">
        <v>0</v>
      </c>
      <c r="CS335" s="20">
        <v>0</v>
      </c>
      <c r="CT335" s="21">
        <v>0</v>
      </c>
      <c r="CU335" s="20">
        <v>0</v>
      </c>
      <c r="CV335" s="20">
        <v>0</v>
      </c>
      <c r="CW335" s="20">
        <v>0</v>
      </c>
      <c r="CX335" s="21">
        <v>0</v>
      </c>
      <c r="CY335" s="20">
        <v>816.27819999999997</v>
      </c>
      <c r="CZ335" s="20">
        <v>2628.4982</v>
      </c>
      <c r="DA335" s="20">
        <v>10207.7165</v>
      </c>
      <c r="DB335" s="21">
        <v>12836.2147</v>
      </c>
      <c r="DC335" s="20">
        <v>7961.5583999999999</v>
      </c>
      <c r="DD335" s="20">
        <v>37034.0167</v>
      </c>
      <c r="DE335" s="20">
        <v>99560.828699999998</v>
      </c>
      <c r="DF335" s="21">
        <v>136594.84539999999</v>
      </c>
      <c r="DG335" s="20">
        <v>7021.1653999999999</v>
      </c>
      <c r="DH335" s="20">
        <v>33960.640200000002</v>
      </c>
      <c r="DI335" s="20">
        <v>87801.033299999996</v>
      </c>
      <c r="DJ335" s="21">
        <v>121761.6735</v>
      </c>
      <c r="DK335" s="20">
        <v>14982.7238</v>
      </c>
      <c r="DL335" s="20">
        <v>70994.656900000002</v>
      </c>
      <c r="DM335" s="20">
        <v>187361.86199999999</v>
      </c>
      <c r="DN335" s="20">
        <v>258356.5189</v>
      </c>
      <c r="DO335" s="20">
        <v>14166.445599999999</v>
      </c>
      <c r="DP335" s="20">
        <v>68366.1587</v>
      </c>
      <c r="DQ335" s="20">
        <v>177154.14550000001</v>
      </c>
      <c r="DR335" s="22">
        <v>245520.30420000001</v>
      </c>
      <c r="DS335" s="22">
        <v>0</v>
      </c>
      <c r="DT335" s="22">
        <v>0</v>
      </c>
      <c r="DU335" s="22">
        <v>0</v>
      </c>
      <c r="DV335" s="22">
        <v>0</v>
      </c>
      <c r="DW335" s="52">
        <v>0</v>
      </c>
      <c r="DX335" s="52">
        <v>0</v>
      </c>
      <c r="DY335" s="52">
        <v>0</v>
      </c>
      <c r="DZ335" s="52">
        <v>630</v>
      </c>
      <c r="EA335" s="52">
        <v>0</v>
      </c>
      <c r="EB335" s="52">
        <v>0</v>
      </c>
      <c r="EC335" s="52">
        <v>0</v>
      </c>
      <c r="ED335" s="52">
        <v>630</v>
      </c>
      <c r="EE335" s="52">
        <v>0</v>
      </c>
      <c r="EF335" s="52">
        <v>0</v>
      </c>
      <c r="EG335" s="52">
        <v>0</v>
      </c>
      <c r="EH335" s="52">
        <v>100</v>
      </c>
      <c r="EI335" s="52">
        <v>630</v>
      </c>
      <c r="EJ335" s="52">
        <v>630</v>
      </c>
      <c r="EK335" s="52">
        <v>100</v>
      </c>
    </row>
    <row r="336" spans="1:141" s="23" customFormat="1" x14ac:dyDescent="0.2">
      <c r="A336" s="31">
        <v>93950</v>
      </c>
      <c r="B336" s="13" t="s">
        <v>474</v>
      </c>
      <c r="C336" s="14" t="s">
        <v>958</v>
      </c>
      <c r="D336" s="14" t="s">
        <v>1112</v>
      </c>
      <c r="E336" s="34">
        <v>4</v>
      </c>
      <c r="F336" s="36">
        <v>1503</v>
      </c>
      <c r="G336" s="16">
        <v>57</v>
      </c>
      <c r="H336" s="41">
        <v>14648</v>
      </c>
      <c r="I336" s="41">
        <v>114828</v>
      </c>
      <c r="J336" s="59" t="s">
        <v>2512</v>
      </c>
      <c r="K336" s="17" t="s">
        <v>2199</v>
      </c>
      <c r="L336" s="47" t="s">
        <v>2258</v>
      </c>
      <c r="M336" s="47" t="s">
        <v>2259</v>
      </c>
      <c r="N336" s="18">
        <v>35000000</v>
      </c>
      <c r="O336" s="13" t="str">
        <f>VLOOKUP(A:A,[1]ProjectInfoPivot!$1:$1048576,51,FALSE)</f>
        <v>Mortgage Recording Tax, Tax Exempt Bonds</v>
      </c>
      <c r="P336" s="54">
        <v>11</v>
      </c>
      <c r="Q336" s="54">
        <v>31</v>
      </c>
      <c r="R336" s="54">
        <v>150</v>
      </c>
      <c r="S336" s="54">
        <v>2</v>
      </c>
      <c r="T336" s="54">
        <v>18</v>
      </c>
      <c r="U336" s="54">
        <v>212</v>
      </c>
      <c r="V336" s="54">
        <v>190</v>
      </c>
      <c r="W336" s="54">
        <v>0</v>
      </c>
      <c r="X336" s="54">
        <v>0</v>
      </c>
      <c r="Y336" s="54">
        <v>82</v>
      </c>
      <c r="Z336" s="54">
        <v>4</v>
      </c>
      <c r="AA336" s="54">
        <v>0</v>
      </c>
      <c r="AB336" s="54">
        <v>0</v>
      </c>
      <c r="AC336" s="54">
        <v>0</v>
      </c>
      <c r="AD336" s="54">
        <v>0</v>
      </c>
      <c r="AE336" s="54">
        <v>0</v>
      </c>
      <c r="AF336" s="54">
        <v>94</v>
      </c>
      <c r="AG336" s="54" t="s">
        <v>2480</v>
      </c>
      <c r="AH336" s="54" t="s">
        <v>2481</v>
      </c>
      <c r="AI336" s="20">
        <v>0</v>
      </c>
      <c r="AJ336" s="20">
        <v>0</v>
      </c>
      <c r="AK336" s="20">
        <v>0</v>
      </c>
      <c r="AL336" s="20">
        <v>0</v>
      </c>
      <c r="AM336" s="20">
        <v>0</v>
      </c>
      <c r="AN336" s="20">
        <v>0</v>
      </c>
      <c r="AO336" s="20">
        <v>0</v>
      </c>
      <c r="AP336" s="21">
        <v>0</v>
      </c>
      <c r="AQ336" s="20">
        <v>0</v>
      </c>
      <c r="AR336" s="20">
        <v>586.04</v>
      </c>
      <c r="AS336" s="20">
        <v>0</v>
      </c>
      <c r="AT336" s="21">
        <v>586.04</v>
      </c>
      <c r="AU336" s="20">
        <v>0</v>
      </c>
      <c r="AV336" s="20">
        <v>0</v>
      </c>
      <c r="AW336" s="20">
        <v>0</v>
      </c>
      <c r="AX336" s="21">
        <v>0</v>
      </c>
      <c r="AY336" s="20">
        <v>0</v>
      </c>
      <c r="AZ336" s="20">
        <v>586.04</v>
      </c>
      <c r="BA336" s="20">
        <v>0</v>
      </c>
      <c r="BB336" s="21">
        <v>586.04</v>
      </c>
      <c r="BC336" s="20">
        <v>130.8777</v>
      </c>
      <c r="BD336" s="20">
        <v>683.47410000000002</v>
      </c>
      <c r="BE336" s="20">
        <v>1805.2415000000001</v>
      </c>
      <c r="BF336" s="21">
        <v>2488.7156</v>
      </c>
      <c r="BG336" s="20">
        <v>243.05850000000001</v>
      </c>
      <c r="BH336" s="20">
        <v>1269.3091999999999</v>
      </c>
      <c r="BI336" s="20">
        <v>3352.5891000000001</v>
      </c>
      <c r="BJ336" s="21">
        <v>4621.8982999999998</v>
      </c>
      <c r="BK336" s="20">
        <v>373.93619999999999</v>
      </c>
      <c r="BL336" s="20">
        <v>1952.7833000000001</v>
      </c>
      <c r="BM336" s="20">
        <v>5157.8306000000002</v>
      </c>
      <c r="BN336" s="21">
        <v>7110.6139000000003</v>
      </c>
      <c r="BO336" s="20">
        <v>318.01479999999998</v>
      </c>
      <c r="BP336" s="20">
        <v>1709.0772999999999</v>
      </c>
      <c r="BQ336" s="20">
        <v>4386.4883</v>
      </c>
      <c r="BR336" s="21">
        <v>6095.5655999999999</v>
      </c>
      <c r="BS336" s="20">
        <v>0</v>
      </c>
      <c r="BT336" s="20">
        <v>0</v>
      </c>
      <c r="BU336" s="20">
        <v>0</v>
      </c>
      <c r="BV336" s="21">
        <v>0</v>
      </c>
      <c r="BW336" s="20">
        <f>VLOOKUP(A:A,[1]AssistancePivot!$1:$1048576,32,FALSE)</f>
        <v>0</v>
      </c>
      <c r="BX336" s="20">
        <f>VLOOKUP(A:A,[1]AssistancePivot!$1:$1048576,33,FALSE)</f>
        <v>0</v>
      </c>
      <c r="BY336" s="20">
        <f>VLOOKUP(A:A,[1]AssistancePivot!$1:$1048576,34,FALSE)</f>
        <v>0</v>
      </c>
      <c r="BZ336" s="20">
        <f>Table2[[#This Row],[Energy Tax Savings Through FY18]]+Table2[[#This Row],[Energy Tax Savings FY19 and After]]</f>
        <v>0</v>
      </c>
      <c r="CA336" s="20">
        <v>17.635300000000001</v>
      </c>
      <c r="CB336" s="20">
        <v>86.491299999999995</v>
      </c>
      <c r="CC336" s="20">
        <v>169.72819999999999</v>
      </c>
      <c r="CD336" s="21">
        <v>256.21949999999998</v>
      </c>
      <c r="CE336" s="20">
        <v>365.12639999999999</v>
      </c>
      <c r="CF336" s="20">
        <v>1994.1845000000001</v>
      </c>
      <c r="CG336" s="20">
        <v>5036.3145000000004</v>
      </c>
      <c r="CH336" s="21">
        <v>7030.4990000000007</v>
      </c>
      <c r="CI336" s="20">
        <v>665.5059</v>
      </c>
      <c r="CJ336" s="20">
        <v>3616.7705000000001</v>
      </c>
      <c r="CK336" s="20">
        <v>9253.0745999999999</v>
      </c>
      <c r="CL336" s="21">
        <v>12869.8451</v>
      </c>
      <c r="CM336" s="20">
        <v>17.635300000000001</v>
      </c>
      <c r="CN336" s="20">
        <v>672.53129999999999</v>
      </c>
      <c r="CO336" s="20">
        <v>169.72819999999999</v>
      </c>
      <c r="CP336" s="21">
        <v>842.2595</v>
      </c>
      <c r="CQ336" s="20">
        <v>0</v>
      </c>
      <c r="CR336" s="20">
        <v>0</v>
      </c>
      <c r="CS336" s="20">
        <v>0</v>
      </c>
      <c r="CT336" s="21">
        <v>0</v>
      </c>
      <c r="CU336" s="20">
        <v>0</v>
      </c>
      <c r="CV336" s="20">
        <v>0</v>
      </c>
      <c r="CW336" s="20">
        <v>0</v>
      </c>
      <c r="CX336" s="21">
        <v>0</v>
      </c>
      <c r="CY336" s="20">
        <v>17.635300000000001</v>
      </c>
      <c r="CZ336" s="20">
        <v>672.53129999999999</v>
      </c>
      <c r="DA336" s="20">
        <v>169.72819999999999</v>
      </c>
      <c r="DB336" s="21">
        <v>842.2595</v>
      </c>
      <c r="DC336" s="20">
        <v>318.01479999999998</v>
      </c>
      <c r="DD336" s="20">
        <v>2295.1172999999999</v>
      </c>
      <c r="DE336" s="20">
        <v>4386.4883</v>
      </c>
      <c r="DF336" s="21">
        <v>6681.6055999999999</v>
      </c>
      <c r="DG336" s="20">
        <v>739.06259999999997</v>
      </c>
      <c r="DH336" s="20">
        <v>3946.9677999999999</v>
      </c>
      <c r="DI336" s="20">
        <v>10194.1451</v>
      </c>
      <c r="DJ336" s="21">
        <v>14141.1129</v>
      </c>
      <c r="DK336" s="20">
        <v>1057.0773999999999</v>
      </c>
      <c r="DL336" s="20">
        <v>6242.0851000000002</v>
      </c>
      <c r="DM336" s="20">
        <v>14580.633400000001</v>
      </c>
      <c r="DN336" s="20">
        <v>20822.718500000003</v>
      </c>
      <c r="DO336" s="20">
        <v>1039.4421</v>
      </c>
      <c r="DP336" s="20">
        <v>5569.5537999999997</v>
      </c>
      <c r="DQ336" s="20">
        <v>14410.905199999999</v>
      </c>
      <c r="DR336" s="22">
        <v>19980.458999999999</v>
      </c>
      <c r="DS336" s="22">
        <v>0</v>
      </c>
      <c r="DT336" s="22">
        <v>0</v>
      </c>
      <c r="DU336" s="22">
        <v>0</v>
      </c>
      <c r="DV336" s="22">
        <v>0</v>
      </c>
      <c r="DW336" s="52">
        <v>0</v>
      </c>
      <c r="DX336" s="52">
        <v>0</v>
      </c>
      <c r="DY336" s="52">
        <v>0</v>
      </c>
      <c r="DZ336" s="52">
        <v>212</v>
      </c>
      <c r="EA336" s="52">
        <v>0</v>
      </c>
      <c r="EB336" s="52">
        <v>0</v>
      </c>
      <c r="EC336" s="52">
        <v>0</v>
      </c>
      <c r="ED336" s="52">
        <v>212</v>
      </c>
      <c r="EE336" s="52">
        <v>0</v>
      </c>
      <c r="EF336" s="52">
        <v>0</v>
      </c>
      <c r="EG336" s="52">
        <v>0</v>
      </c>
      <c r="EH336" s="52">
        <v>100</v>
      </c>
      <c r="EI336" s="52">
        <v>212</v>
      </c>
      <c r="EJ336" s="52">
        <v>212</v>
      </c>
      <c r="EK336" s="52">
        <v>100</v>
      </c>
    </row>
    <row r="337" spans="1:141" s="23" customFormat="1" x14ac:dyDescent="0.2">
      <c r="A337" s="31">
        <v>93951</v>
      </c>
      <c r="B337" s="13" t="s">
        <v>475</v>
      </c>
      <c r="C337" s="14" t="s">
        <v>959</v>
      </c>
      <c r="D337" s="14" t="s">
        <v>1110</v>
      </c>
      <c r="E337" s="34">
        <v>26</v>
      </c>
      <c r="F337" s="36">
        <v>251</v>
      </c>
      <c r="G337" s="16">
        <v>1</v>
      </c>
      <c r="H337" s="41">
        <v>36750</v>
      </c>
      <c r="I337" s="41">
        <v>91100</v>
      </c>
      <c r="J337" s="59" t="s">
        <v>2638</v>
      </c>
      <c r="K337" s="17" t="s">
        <v>1837</v>
      </c>
      <c r="L337" s="47" t="s">
        <v>2260</v>
      </c>
      <c r="M337" s="47" t="s">
        <v>2177</v>
      </c>
      <c r="N337" s="18">
        <v>11350000</v>
      </c>
      <c r="O337" s="13" t="str">
        <f>VLOOKUP(A:A,[1]ProjectInfoPivot!$1:$1048576,51,FALSE)</f>
        <v>Mortgage Recording Tax, Payment In Lieu Of Taxes, Sales Tax</v>
      </c>
      <c r="P337" s="54">
        <v>1</v>
      </c>
      <c r="Q337" s="54">
        <v>0</v>
      </c>
      <c r="R337" s="54">
        <v>16</v>
      </c>
      <c r="S337" s="54">
        <v>0</v>
      </c>
      <c r="T337" s="54">
        <v>0</v>
      </c>
      <c r="U337" s="54">
        <v>17</v>
      </c>
      <c r="V337" s="54">
        <v>16</v>
      </c>
      <c r="W337" s="54">
        <v>0</v>
      </c>
      <c r="X337" s="54">
        <v>0</v>
      </c>
      <c r="Y337" s="54">
        <v>0</v>
      </c>
      <c r="Z337" s="54">
        <v>3</v>
      </c>
      <c r="AA337" s="54">
        <v>0</v>
      </c>
      <c r="AB337" s="54">
        <v>0</v>
      </c>
      <c r="AC337" s="54">
        <v>0</v>
      </c>
      <c r="AD337" s="54">
        <v>0</v>
      </c>
      <c r="AE337" s="54">
        <v>0</v>
      </c>
      <c r="AF337" s="54">
        <v>24</v>
      </c>
      <c r="AG337" s="54" t="s">
        <v>2480</v>
      </c>
      <c r="AH337" s="54" t="s">
        <v>2481</v>
      </c>
      <c r="AI337" s="20">
        <v>23.313800000000001</v>
      </c>
      <c r="AJ337" s="20">
        <v>212.2045</v>
      </c>
      <c r="AK337" s="20">
        <v>291.54410000000001</v>
      </c>
      <c r="AL337" s="20">
        <v>503.74860000000001</v>
      </c>
      <c r="AM337" s="20">
        <v>96.406000000000006</v>
      </c>
      <c r="AN337" s="20">
        <v>511.55860000000001</v>
      </c>
      <c r="AO337" s="20">
        <v>1205.575</v>
      </c>
      <c r="AP337" s="21">
        <v>1717.1336000000001</v>
      </c>
      <c r="AQ337" s="20">
        <v>0</v>
      </c>
      <c r="AR337" s="20">
        <v>93.883600000000001</v>
      </c>
      <c r="AS337" s="20">
        <v>0</v>
      </c>
      <c r="AT337" s="21">
        <v>93.883600000000001</v>
      </c>
      <c r="AU337" s="20">
        <v>69.058899999999994</v>
      </c>
      <c r="AV337" s="20">
        <v>183.93690000000001</v>
      </c>
      <c r="AW337" s="20">
        <v>863.59469999999999</v>
      </c>
      <c r="AX337" s="21">
        <v>1047.5316</v>
      </c>
      <c r="AY337" s="20">
        <v>0</v>
      </c>
      <c r="AZ337" s="20">
        <v>93.883600000000001</v>
      </c>
      <c r="BA337" s="20">
        <v>0</v>
      </c>
      <c r="BB337" s="21">
        <v>93.883600000000001</v>
      </c>
      <c r="BC337" s="20">
        <v>53.330300000000001</v>
      </c>
      <c r="BD337" s="20">
        <v>246.9812</v>
      </c>
      <c r="BE337" s="20">
        <v>666.90620000000001</v>
      </c>
      <c r="BF337" s="21">
        <v>913.88740000000007</v>
      </c>
      <c r="BG337" s="20">
        <v>99.041899999999998</v>
      </c>
      <c r="BH337" s="20">
        <v>458.67950000000002</v>
      </c>
      <c r="BI337" s="20">
        <v>1238.539</v>
      </c>
      <c r="BJ337" s="21">
        <v>1697.2184999999999</v>
      </c>
      <c r="BK337" s="20">
        <v>203.03309999999999</v>
      </c>
      <c r="BL337" s="20">
        <v>1245.4869000000001</v>
      </c>
      <c r="BM337" s="20">
        <v>2538.9695999999999</v>
      </c>
      <c r="BN337" s="21">
        <v>3784.4565000000002</v>
      </c>
      <c r="BO337" s="20">
        <v>225.36259999999999</v>
      </c>
      <c r="BP337" s="20">
        <v>1083.4185</v>
      </c>
      <c r="BQ337" s="20">
        <v>2818.2033000000001</v>
      </c>
      <c r="BR337" s="21">
        <v>3901.6217999999999</v>
      </c>
      <c r="BS337" s="20">
        <v>0</v>
      </c>
      <c r="BT337" s="20">
        <v>0.49440000000000001</v>
      </c>
      <c r="BU337" s="20">
        <v>0</v>
      </c>
      <c r="BV337" s="21">
        <v>0.49440000000000001</v>
      </c>
      <c r="BW337" s="20">
        <f>VLOOKUP(A:A,[1]AssistancePivot!$1:$1048576,32,FALSE)</f>
        <v>0</v>
      </c>
      <c r="BX337" s="20">
        <f>VLOOKUP(A:A,[1]AssistancePivot!$1:$1048576,33,FALSE)</f>
        <v>0</v>
      </c>
      <c r="BY337" s="20">
        <f>VLOOKUP(A:A,[1]AssistancePivot!$1:$1048576,34,FALSE)</f>
        <v>0</v>
      </c>
      <c r="BZ337" s="20">
        <f>Table2[[#This Row],[Energy Tax Savings Through FY18]]+Table2[[#This Row],[Energy Tax Savings FY19 and After]]</f>
        <v>0</v>
      </c>
      <c r="CA337" s="20">
        <v>0</v>
      </c>
      <c r="CB337" s="20">
        <v>0</v>
      </c>
      <c r="CC337" s="20">
        <v>0</v>
      </c>
      <c r="CD337" s="21">
        <v>0</v>
      </c>
      <c r="CE337" s="20">
        <v>166.49930000000001</v>
      </c>
      <c r="CF337" s="20">
        <v>796.20389999999998</v>
      </c>
      <c r="CG337" s="20">
        <v>2082.1060000000002</v>
      </c>
      <c r="CH337" s="21">
        <v>2878.3099000000002</v>
      </c>
      <c r="CI337" s="20">
        <v>391.86189999999999</v>
      </c>
      <c r="CJ337" s="20">
        <v>1879.1279999999999</v>
      </c>
      <c r="CK337" s="20">
        <v>4900.3092999999999</v>
      </c>
      <c r="CL337" s="21">
        <v>6779.4372999999996</v>
      </c>
      <c r="CM337" s="20">
        <v>69.058899999999994</v>
      </c>
      <c r="CN337" s="20">
        <v>278.31490000000002</v>
      </c>
      <c r="CO337" s="20">
        <v>863.59469999999999</v>
      </c>
      <c r="CP337" s="21">
        <v>1141.9096</v>
      </c>
      <c r="CQ337" s="20">
        <v>0</v>
      </c>
      <c r="CR337" s="20">
        <v>0</v>
      </c>
      <c r="CS337" s="20">
        <v>0</v>
      </c>
      <c r="CT337" s="21">
        <v>0</v>
      </c>
      <c r="CU337" s="20">
        <v>0</v>
      </c>
      <c r="CV337" s="20">
        <v>0</v>
      </c>
      <c r="CW337" s="20">
        <v>0</v>
      </c>
      <c r="CX337" s="21">
        <v>0</v>
      </c>
      <c r="CY337" s="20">
        <v>69.058899999999994</v>
      </c>
      <c r="CZ337" s="20">
        <v>278.31490000000002</v>
      </c>
      <c r="DA337" s="20">
        <v>863.59469999999999</v>
      </c>
      <c r="DB337" s="21">
        <v>1141.9096</v>
      </c>
      <c r="DC337" s="20">
        <v>345.08240000000001</v>
      </c>
      <c r="DD337" s="20">
        <v>1901.0652</v>
      </c>
      <c r="DE337" s="20">
        <v>4315.3224</v>
      </c>
      <c r="DF337" s="21">
        <v>6216.3876</v>
      </c>
      <c r="DG337" s="20">
        <v>318.87150000000003</v>
      </c>
      <c r="DH337" s="20">
        <v>1501.8646000000001</v>
      </c>
      <c r="DI337" s="20">
        <v>3987.5511999999999</v>
      </c>
      <c r="DJ337" s="21">
        <v>5489.4157999999998</v>
      </c>
      <c r="DK337" s="20">
        <v>663.95389999999998</v>
      </c>
      <c r="DL337" s="20">
        <v>3402.9297999999999</v>
      </c>
      <c r="DM337" s="20">
        <v>8302.8736000000008</v>
      </c>
      <c r="DN337" s="20">
        <v>11705.803400000001</v>
      </c>
      <c r="DO337" s="20">
        <v>594.89499999999998</v>
      </c>
      <c r="DP337" s="20">
        <v>3124.6149</v>
      </c>
      <c r="DQ337" s="20">
        <v>7439.2789000000002</v>
      </c>
      <c r="DR337" s="22">
        <v>10563.8938</v>
      </c>
      <c r="DS337" s="22">
        <v>0</v>
      </c>
      <c r="DT337" s="22">
        <v>0</v>
      </c>
      <c r="DU337" s="22">
        <v>0</v>
      </c>
      <c r="DV337" s="22">
        <v>0</v>
      </c>
      <c r="DW337" s="52">
        <v>0</v>
      </c>
      <c r="DX337" s="52">
        <v>0</v>
      </c>
      <c r="DY337" s="52">
        <v>0</v>
      </c>
      <c r="DZ337" s="52">
        <v>17</v>
      </c>
      <c r="EA337" s="52">
        <v>0</v>
      </c>
      <c r="EB337" s="52">
        <v>0</v>
      </c>
      <c r="EC337" s="52">
        <v>0</v>
      </c>
      <c r="ED337" s="52">
        <v>17</v>
      </c>
      <c r="EE337" s="52">
        <v>0</v>
      </c>
      <c r="EF337" s="52">
        <v>0</v>
      </c>
      <c r="EG337" s="52">
        <v>0</v>
      </c>
      <c r="EH337" s="52">
        <v>100</v>
      </c>
      <c r="EI337" s="52">
        <v>17</v>
      </c>
      <c r="EJ337" s="52">
        <v>17</v>
      </c>
      <c r="EK337" s="52">
        <v>100</v>
      </c>
    </row>
    <row r="338" spans="1:141" s="23" customFormat="1" ht="25.5" x14ac:dyDescent="0.2">
      <c r="A338" s="31">
        <v>93952</v>
      </c>
      <c r="B338" s="13" t="s">
        <v>476</v>
      </c>
      <c r="C338" s="14" t="s">
        <v>960</v>
      </c>
      <c r="D338" s="14" t="s">
        <v>1110</v>
      </c>
      <c r="E338" s="34">
        <v>26</v>
      </c>
      <c r="F338" s="36">
        <v>183</v>
      </c>
      <c r="G338" s="16">
        <v>51</v>
      </c>
      <c r="H338" s="41">
        <v>146206</v>
      </c>
      <c r="I338" s="41">
        <v>74637</v>
      </c>
      <c r="J338" s="59" t="s">
        <v>2620</v>
      </c>
      <c r="K338" s="17" t="s">
        <v>2151</v>
      </c>
      <c r="L338" s="47" t="s">
        <v>2261</v>
      </c>
      <c r="M338" s="47" t="s">
        <v>2177</v>
      </c>
      <c r="N338" s="18">
        <v>4400000</v>
      </c>
      <c r="O338" s="13" t="str">
        <f>VLOOKUP(A:A,[1]ProjectInfoPivot!$1:$1048576,51,FALSE)</f>
        <v>Mortgage Recording Tax, Payment In Lieu Of Taxes, Sales Tax</v>
      </c>
      <c r="P338" s="54">
        <v>142</v>
      </c>
      <c r="Q338" s="54">
        <v>0</v>
      </c>
      <c r="R338" s="54">
        <v>58</v>
      </c>
      <c r="S338" s="54">
        <v>0</v>
      </c>
      <c r="T338" s="54">
        <v>0</v>
      </c>
      <c r="U338" s="54">
        <v>200</v>
      </c>
      <c r="V338" s="54">
        <v>129</v>
      </c>
      <c r="W338" s="54">
        <v>0</v>
      </c>
      <c r="X338" s="54">
        <v>0</v>
      </c>
      <c r="Y338" s="54">
        <v>0</v>
      </c>
      <c r="Z338" s="54">
        <v>102</v>
      </c>
      <c r="AA338" s="54">
        <v>0</v>
      </c>
      <c r="AB338" s="54">
        <v>0</v>
      </c>
      <c r="AC338" s="54">
        <v>0</v>
      </c>
      <c r="AD338" s="54">
        <v>0</v>
      </c>
      <c r="AE338" s="54">
        <v>0</v>
      </c>
      <c r="AF338" s="54">
        <v>100</v>
      </c>
      <c r="AG338" s="54" t="s">
        <v>2480</v>
      </c>
      <c r="AH338" s="54" t="s">
        <v>2480</v>
      </c>
      <c r="AI338" s="20">
        <v>252.26249999999999</v>
      </c>
      <c r="AJ338" s="20">
        <v>1052.5827999999999</v>
      </c>
      <c r="AK338" s="20">
        <v>3154.5915</v>
      </c>
      <c r="AL338" s="20">
        <v>4207.1742999999997</v>
      </c>
      <c r="AM338" s="20">
        <v>323.6234</v>
      </c>
      <c r="AN338" s="20">
        <v>1727.7185999999999</v>
      </c>
      <c r="AO338" s="20">
        <v>4046.9742000000001</v>
      </c>
      <c r="AP338" s="21">
        <v>5774.6927999999998</v>
      </c>
      <c r="AQ338" s="20">
        <v>0</v>
      </c>
      <c r="AR338" s="20">
        <v>55.255200000000002</v>
      </c>
      <c r="AS338" s="20">
        <v>0</v>
      </c>
      <c r="AT338" s="21">
        <v>55.255200000000002</v>
      </c>
      <c r="AU338" s="20">
        <v>101.2291</v>
      </c>
      <c r="AV338" s="20">
        <v>279.40260000000001</v>
      </c>
      <c r="AW338" s="20">
        <v>1265.8897999999999</v>
      </c>
      <c r="AX338" s="21">
        <v>1545.2923999999998</v>
      </c>
      <c r="AY338" s="20">
        <v>0</v>
      </c>
      <c r="AZ338" s="20">
        <v>55.255200000000002</v>
      </c>
      <c r="BA338" s="20">
        <v>0</v>
      </c>
      <c r="BB338" s="21">
        <v>55.255200000000002</v>
      </c>
      <c r="BC338" s="20">
        <v>61.7271</v>
      </c>
      <c r="BD338" s="20">
        <v>215.12209999999999</v>
      </c>
      <c r="BE338" s="20">
        <v>771.90869999999995</v>
      </c>
      <c r="BF338" s="21">
        <v>987.0308</v>
      </c>
      <c r="BG338" s="20">
        <v>114.636</v>
      </c>
      <c r="BH338" s="20">
        <v>399.51229999999998</v>
      </c>
      <c r="BI338" s="20">
        <v>1433.5461</v>
      </c>
      <c r="BJ338" s="21">
        <v>1833.0583999999999</v>
      </c>
      <c r="BK338" s="20">
        <v>651.01990000000001</v>
      </c>
      <c r="BL338" s="20">
        <v>3115.5331999999999</v>
      </c>
      <c r="BM338" s="20">
        <v>8141.1306999999997</v>
      </c>
      <c r="BN338" s="21">
        <v>11256.6639</v>
      </c>
      <c r="BO338" s="20">
        <v>319.6669</v>
      </c>
      <c r="BP338" s="20">
        <v>1154.5697</v>
      </c>
      <c r="BQ338" s="20">
        <v>3997.4953999999998</v>
      </c>
      <c r="BR338" s="21">
        <v>5152.0650999999998</v>
      </c>
      <c r="BS338" s="20">
        <v>0</v>
      </c>
      <c r="BT338" s="20">
        <v>26.427199999999999</v>
      </c>
      <c r="BU338" s="20">
        <v>0</v>
      </c>
      <c r="BV338" s="21">
        <v>26.427199999999999</v>
      </c>
      <c r="BW338" s="20">
        <f>VLOOKUP(A:A,[1]AssistancePivot!$1:$1048576,32,FALSE)</f>
        <v>0</v>
      </c>
      <c r="BX338" s="20">
        <f>VLOOKUP(A:A,[1]AssistancePivot!$1:$1048576,33,FALSE)</f>
        <v>0</v>
      </c>
      <c r="BY338" s="20">
        <f>VLOOKUP(A:A,[1]AssistancePivot!$1:$1048576,34,FALSE)</f>
        <v>0</v>
      </c>
      <c r="BZ338" s="20">
        <f>Table2[[#This Row],[Energy Tax Savings Through FY18]]+Table2[[#This Row],[Energy Tax Savings FY19 and After]]</f>
        <v>0</v>
      </c>
      <c r="CA338" s="20">
        <v>0</v>
      </c>
      <c r="CB338" s="20">
        <v>0</v>
      </c>
      <c r="CC338" s="20">
        <v>0</v>
      </c>
      <c r="CD338" s="21">
        <v>0</v>
      </c>
      <c r="CE338" s="20">
        <v>192.71459999999999</v>
      </c>
      <c r="CF338" s="20">
        <v>691.64930000000004</v>
      </c>
      <c r="CG338" s="20">
        <v>2409.9333000000001</v>
      </c>
      <c r="CH338" s="21">
        <v>3101.5826000000002</v>
      </c>
      <c r="CI338" s="20">
        <v>512.38149999999996</v>
      </c>
      <c r="CJ338" s="20">
        <v>1819.7918</v>
      </c>
      <c r="CK338" s="20">
        <v>6407.4287000000004</v>
      </c>
      <c r="CL338" s="21">
        <v>8227.2204999999994</v>
      </c>
      <c r="CM338" s="20">
        <v>101.2291</v>
      </c>
      <c r="CN338" s="20">
        <v>361.08499999999998</v>
      </c>
      <c r="CO338" s="20">
        <v>1265.8897999999999</v>
      </c>
      <c r="CP338" s="21">
        <v>1626.9748</v>
      </c>
      <c r="CQ338" s="20">
        <v>0</v>
      </c>
      <c r="CR338" s="20">
        <v>0</v>
      </c>
      <c r="CS338" s="20">
        <v>0</v>
      </c>
      <c r="CT338" s="21">
        <v>0</v>
      </c>
      <c r="CU338" s="20">
        <v>0</v>
      </c>
      <c r="CV338" s="20">
        <v>0</v>
      </c>
      <c r="CW338" s="20">
        <v>0</v>
      </c>
      <c r="CX338" s="21">
        <v>0</v>
      </c>
      <c r="CY338" s="20">
        <v>101.2291</v>
      </c>
      <c r="CZ338" s="20">
        <v>361.08499999999998</v>
      </c>
      <c r="DA338" s="20">
        <v>1265.8897999999999</v>
      </c>
      <c r="DB338" s="21">
        <v>1626.9748</v>
      </c>
      <c r="DC338" s="20">
        <v>895.55280000000005</v>
      </c>
      <c r="DD338" s="20">
        <v>3990.1262999999999</v>
      </c>
      <c r="DE338" s="20">
        <v>11199.061100000001</v>
      </c>
      <c r="DF338" s="21">
        <v>15189.187400000001</v>
      </c>
      <c r="DG338" s="20">
        <v>369.07769999999999</v>
      </c>
      <c r="DH338" s="20">
        <v>1306.2837</v>
      </c>
      <c r="DI338" s="20">
        <v>4615.3881000000001</v>
      </c>
      <c r="DJ338" s="21">
        <v>5921.6718000000001</v>
      </c>
      <c r="DK338" s="20">
        <v>1264.6305</v>
      </c>
      <c r="DL338" s="20">
        <v>5296.41</v>
      </c>
      <c r="DM338" s="20">
        <v>15814.449199999999</v>
      </c>
      <c r="DN338" s="20">
        <v>21110.859199999999</v>
      </c>
      <c r="DO338" s="20">
        <v>1163.4014</v>
      </c>
      <c r="DP338" s="20">
        <v>4935.3249999999998</v>
      </c>
      <c r="DQ338" s="20">
        <v>14548.5594</v>
      </c>
      <c r="DR338" s="22">
        <v>19483.884399999999</v>
      </c>
      <c r="DS338" s="22">
        <v>0</v>
      </c>
      <c r="DT338" s="22">
        <v>0</v>
      </c>
      <c r="DU338" s="22">
        <v>0</v>
      </c>
      <c r="DV338" s="22">
        <v>0</v>
      </c>
      <c r="DW338" s="52">
        <v>0</v>
      </c>
      <c r="DX338" s="52">
        <v>0</v>
      </c>
      <c r="DY338" s="52">
        <v>200</v>
      </c>
      <c r="DZ338" s="52">
        <v>0</v>
      </c>
      <c r="EA338" s="52">
        <v>0</v>
      </c>
      <c r="EB338" s="52">
        <v>0</v>
      </c>
      <c r="EC338" s="52">
        <v>200</v>
      </c>
      <c r="ED338" s="52">
        <v>0</v>
      </c>
      <c r="EE338" s="52">
        <v>0</v>
      </c>
      <c r="EF338" s="52">
        <v>0</v>
      </c>
      <c r="EG338" s="52">
        <v>100</v>
      </c>
      <c r="EH338" s="52">
        <v>0</v>
      </c>
      <c r="EI338" s="52">
        <v>200</v>
      </c>
      <c r="EJ338" s="52">
        <v>200</v>
      </c>
      <c r="EK338" s="52">
        <v>100</v>
      </c>
    </row>
    <row r="339" spans="1:141" s="23" customFormat="1" x14ac:dyDescent="0.2">
      <c r="A339" s="31">
        <v>93953</v>
      </c>
      <c r="B339" s="13" t="s">
        <v>477</v>
      </c>
      <c r="C339" s="14" t="s">
        <v>961</v>
      </c>
      <c r="D339" s="14" t="s">
        <v>1112</v>
      </c>
      <c r="E339" s="34">
        <v>4</v>
      </c>
      <c r="F339" s="36">
        <v>1320</v>
      </c>
      <c r="G339" s="16">
        <v>4004</v>
      </c>
      <c r="H339" s="41">
        <v>17812</v>
      </c>
      <c r="I339" s="41">
        <v>23978</v>
      </c>
      <c r="J339" s="59" t="s">
        <v>2570</v>
      </c>
      <c r="K339" s="17" t="s">
        <v>2123</v>
      </c>
      <c r="L339" s="47" t="s">
        <v>2262</v>
      </c>
      <c r="M339" s="47" t="s">
        <v>2263</v>
      </c>
      <c r="N339" s="18">
        <v>16420000</v>
      </c>
      <c r="O339" s="13" t="str">
        <f>VLOOKUP(A:A,[1]ProjectInfoPivot!$1:$1048576,51,FALSE)</f>
        <v>Tax Exempt Bonds</v>
      </c>
      <c r="P339" s="54">
        <v>0</v>
      </c>
      <c r="Q339" s="54">
        <v>0</v>
      </c>
      <c r="R339" s="54">
        <v>9</v>
      </c>
      <c r="S339" s="54">
        <v>0</v>
      </c>
      <c r="T339" s="54">
        <v>2</v>
      </c>
      <c r="U339" s="54">
        <v>11</v>
      </c>
      <c r="V339" s="54">
        <v>11</v>
      </c>
      <c r="W339" s="54">
        <v>0</v>
      </c>
      <c r="X339" s="54">
        <v>0</v>
      </c>
      <c r="Y339" s="54">
        <v>10</v>
      </c>
      <c r="Z339" s="54">
        <v>8</v>
      </c>
      <c r="AA339" s="54">
        <v>0</v>
      </c>
      <c r="AB339" s="54">
        <v>0</v>
      </c>
      <c r="AC339" s="54">
        <v>0</v>
      </c>
      <c r="AD339" s="54">
        <v>0</v>
      </c>
      <c r="AE339" s="54">
        <v>0</v>
      </c>
      <c r="AF339" s="54">
        <v>78</v>
      </c>
      <c r="AG339" s="54" t="s">
        <v>2480</v>
      </c>
      <c r="AH339" s="54" t="s">
        <v>2481</v>
      </c>
      <c r="AI339" s="20">
        <v>0</v>
      </c>
      <c r="AJ339" s="20">
        <v>0</v>
      </c>
      <c r="AK339" s="20">
        <v>0</v>
      </c>
      <c r="AL339" s="20">
        <v>0</v>
      </c>
      <c r="AM339" s="20">
        <v>0</v>
      </c>
      <c r="AN339" s="20">
        <v>0</v>
      </c>
      <c r="AO339" s="20">
        <v>0</v>
      </c>
      <c r="AP339" s="21">
        <v>0</v>
      </c>
      <c r="AQ339" s="20">
        <v>0</v>
      </c>
      <c r="AR339" s="20">
        <v>0</v>
      </c>
      <c r="AS339" s="20">
        <v>0</v>
      </c>
      <c r="AT339" s="21">
        <v>0</v>
      </c>
      <c r="AU339" s="20">
        <v>0</v>
      </c>
      <c r="AV339" s="20">
        <v>0</v>
      </c>
      <c r="AW339" s="20">
        <v>0</v>
      </c>
      <c r="AX339" s="21">
        <v>0</v>
      </c>
      <c r="AY339" s="20">
        <v>0</v>
      </c>
      <c r="AZ339" s="20">
        <v>0</v>
      </c>
      <c r="BA339" s="20">
        <v>0</v>
      </c>
      <c r="BB339" s="21">
        <v>0</v>
      </c>
      <c r="BC339" s="20">
        <v>7.5776000000000003</v>
      </c>
      <c r="BD339" s="20">
        <v>34.461199999999998</v>
      </c>
      <c r="BE339" s="20">
        <v>5.7919999999999998</v>
      </c>
      <c r="BF339" s="21">
        <v>40.2532</v>
      </c>
      <c r="BG339" s="20">
        <v>14.072699999999999</v>
      </c>
      <c r="BH339" s="20">
        <v>63.999299999999998</v>
      </c>
      <c r="BI339" s="20">
        <v>10.756500000000001</v>
      </c>
      <c r="BJ339" s="21">
        <v>74.755799999999994</v>
      </c>
      <c r="BK339" s="20">
        <v>21.650300000000001</v>
      </c>
      <c r="BL339" s="20">
        <v>98.460499999999996</v>
      </c>
      <c r="BM339" s="20">
        <v>16.548500000000001</v>
      </c>
      <c r="BN339" s="21">
        <v>115.009</v>
      </c>
      <c r="BO339" s="20">
        <v>18.4114</v>
      </c>
      <c r="BP339" s="20">
        <v>86.063500000000005</v>
      </c>
      <c r="BQ339" s="20">
        <v>14.072900000000001</v>
      </c>
      <c r="BR339" s="21">
        <v>100.13640000000001</v>
      </c>
      <c r="BS339" s="20">
        <v>0</v>
      </c>
      <c r="BT339" s="20">
        <v>0</v>
      </c>
      <c r="BU339" s="20">
        <v>0</v>
      </c>
      <c r="BV339" s="21">
        <v>0</v>
      </c>
      <c r="BW339" s="20">
        <f>VLOOKUP(A:A,[1]AssistancePivot!$1:$1048576,32,FALSE)</f>
        <v>0</v>
      </c>
      <c r="BX339" s="20">
        <f>VLOOKUP(A:A,[1]AssistancePivot!$1:$1048576,33,FALSE)</f>
        <v>0</v>
      </c>
      <c r="BY339" s="20">
        <f>VLOOKUP(A:A,[1]AssistancePivot!$1:$1048576,34,FALSE)</f>
        <v>0</v>
      </c>
      <c r="BZ339" s="20">
        <f>Table2[[#This Row],[Energy Tax Savings Through FY18]]+Table2[[#This Row],[Energy Tax Savings FY19 and After]]</f>
        <v>0</v>
      </c>
      <c r="CA339" s="20">
        <v>13.4039</v>
      </c>
      <c r="CB339" s="20">
        <v>52.883200000000002</v>
      </c>
      <c r="CC339" s="20">
        <v>9.8988999999999994</v>
      </c>
      <c r="CD339" s="21">
        <v>62.7821</v>
      </c>
      <c r="CE339" s="20">
        <v>21.1402</v>
      </c>
      <c r="CF339" s="20">
        <v>100.2298</v>
      </c>
      <c r="CG339" s="20">
        <v>16.1586</v>
      </c>
      <c r="CH339" s="21">
        <v>116.38839999999999</v>
      </c>
      <c r="CI339" s="20">
        <v>26.1477</v>
      </c>
      <c r="CJ339" s="20">
        <v>133.4101</v>
      </c>
      <c r="CK339" s="20">
        <v>20.332599999999999</v>
      </c>
      <c r="CL339" s="21">
        <v>153.74270000000001</v>
      </c>
      <c r="CM339" s="20">
        <v>13.4039</v>
      </c>
      <c r="CN339" s="20">
        <v>52.883200000000002</v>
      </c>
      <c r="CO339" s="20">
        <v>9.8988999999999994</v>
      </c>
      <c r="CP339" s="21">
        <v>62.7821</v>
      </c>
      <c r="CQ339" s="20">
        <v>0</v>
      </c>
      <c r="CR339" s="20">
        <v>0</v>
      </c>
      <c r="CS339" s="20">
        <v>0</v>
      </c>
      <c r="CT339" s="21">
        <v>0</v>
      </c>
      <c r="CU339" s="20">
        <v>0</v>
      </c>
      <c r="CV339" s="20">
        <v>0</v>
      </c>
      <c r="CW339" s="20">
        <v>0</v>
      </c>
      <c r="CX339" s="21">
        <v>0</v>
      </c>
      <c r="CY339" s="20">
        <v>13.4039</v>
      </c>
      <c r="CZ339" s="20">
        <v>52.883200000000002</v>
      </c>
      <c r="DA339" s="20">
        <v>9.8988999999999994</v>
      </c>
      <c r="DB339" s="21">
        <v>62.7821</v>
      </c>
      <c r="DC339" s="20">
        <v>18.4114</v>
      </c>
      <c r="DD339" s="20">
        <v>86.063500000000005</v>
      </c>
      <c r="DE339" s="20">
        <v>14.072900000000001</v>
      </c>
      <c r="DF339" s="21">
        <v>100.13640000000001</v>
      </c>
      <c r="DG339" s="20">
        <v>42.790500000000002</v>
      </c>
      <c r="DH339" s="20">
        <v>198.69030000000001</v>
      </c>
      <c r="DI339" s="20">
        <v>32.707099999999997</v>
      </c>
      <c r="DJ339" s="21">
        <v>231.3974</v>
      </c>
      <c r="DK339" s="20">
        <v>61.201900000000002</v>
      </c>
      <c r="DL339" s="20">
        <v>284.75380000000001</v>
      </c>
      <c r="DM339" s="20">
        <v>46.78</v>
      </c>
      <c r="DN339" s="20">
        <v>331.53380000000004</v>
      </c>
      <c r="DO339" s="20">
        <v>47.798000000000002</v>
      </c>
      <c r="DP339" s="20">
        <v>231.8706</v>
      </c>
      <c r="DQ339" s="20">
        <v>36.881100000000004</v>
      </c>
      <c r="DR339" s="22">
        <v>268.75170000000003</v>
      </c>
      <c r="DS339" s="22">
        <v>0</v>
      </c>
      <c r="DT339" s="22">
        <v>0</v>
      </c>
      <c r="DU339" s="22">
        <v>0</v>
      </c>
      <c r="DV339" s="22">
        <v>0</v>
      </c>
      <c r="DW339" s="52">
        <v>0</v>
      </c>
      <c r="DX339" s="52">
        <v>0</v>
      </c>
      <c r="DY339" s="52">
        <v>0</v>
      </c>
      <c r="DZ339" s="52">
        <v>11</v>
      </c>
      <c r="EA339" s="52">
        <v>0</v>
      </c>
      <c r="EB339" s="52">
        <v>0</v>
      </c>
      <c r="EC339" s="52">
        <v>0</v>
      </c>
      <c r="ED339" s="52">
        <v>11</v>
      </c>
      <c r="EE339" s="52">
        <v>0</v>
      </c>
      <c r="EF339" s="52">
        <v>0</v>
      </c>
      <c r="EG339" s="52">
        <v>0</v>
      </c>
      <c r="EH339" s="52">
        <v>100</v>
      </c>
      <c r="EI339" s="52">
        <v>11</v>
      </c>
      <c r="EJ339" s="52">
        <v>11</v>
      </c>
      <c r="EK339" s="52">
        <v>100</v>
      </c>
    </row>
    <row r="340" spans="1:141" s="23" customFormat="1" x14ac:dyDescent="0.2">
      <c r="A340" s="31">
        <v>93954</v>
      </c>
      <c r="B340" s="13" t="s">
        <v>478</v>
      </c>
      <c r="C340" s="14" t="s">
        <v>962</v>
      </c>
      <c r="D340" s="14" t="s">
        <v>1112</v>
      </c>
      <c r="E340" s="34">
        <v>2</v>
      </c>
      <c r="F340" s="36">
        <v>544</v>
      </c>
      <c r="G340" s="16">
        <v>1209</v>
      </c>
      <c r="H340" s="41">
        <v>113142</v>
      </c>
      <c r="I340" s="41">
        <v>223174</v>
      </c>
      <c r="J340" s="59" t="s">
        <v>2512</v>
      </c>
      <c r="K340" s="17" t="s">
        <v>2123</v>
      </c>
      <c r="L340" s="47" t="s">
        <v>2264</v>
      </c>
      <c r="M340" s="47" t="s">
        <v>2221</v>
      </c>
      <c r="N340" s="18">
        <v>40000000</v>
      </c>
      <c r="O340" s="13" t="str">
        <f>VLOOKUP(A:A,[1]ProjectInfoPivot!$1:$1048576,51,FALSE)</f>
        <v>Tax Exempt Bonds</v>
      </c>
      <c r="P340" s="54">
        <v>10</v>
      </c>
      <c r="Q340" s="54">
        <v>43</v>
      </c>
      <c r="R340" s="54">
        <v>180</v>
      </c>
      <c r="S340" s="54">
        <v>0</v>
      </c>
      <c r="T340" s="54">
        <v>0</v>
      </c>
      <c r="U340" s="54">
        <v>233</v>
      </c>
      <c r="V340" s="54">
        <v>206</v>
      </c>
      <c r="W340" s="54">
        <v>0</v>
      </c>
      <c r="X340" s="54">
        <v>0</v>
      </c>
      <c r="Y340" s="54">
        <v>24</v>
      </c>
      <c r="Z340" s="54">
        <v>31</v>
      </c>
      <c r="AA340" s="54">
        <v>0</v>
      </c>
      <c r="AB340" s="54">
        <v>0</v>
      </c>
      <c r="AC340" s="54">
        <v>0</v>
      </c>
      <c r="AD340" s="54">
        <v>0</v>
      </c>
      <c r="AE340" s="54">
        <v>0</v>
      </c>
      <c r="AF340" s="54">
        <v>91</v>
      </c>
      <c r="AG340" s="54" t="s">
        <v>2480</v>
      </c>
      <c r="AH340" s="54" t="s">
        <v>2481</v>
      </c>
      <c r="AI340" s="20">
        <v>0</v>
      </c>
      <c r="AJ340" s="20">
        <v>0</v>
      </c>
      <c r="AK340" s="20">
        <v>0</v>
      </c>
      <c r="AL340" s="20">
        <v>0</v>
      </c>
      <c r="AM340" s="20">
        <v>0</v>
      </c>
      <c r="AN340" s="20">
        <v>0</v>
      </c>
      <c r="AO340" s="20">
        <v>0</v>
      </c>
      <c r="AP340" s="21">
        <v>0</v>
      </c>
      <c r="AQ340" s="20">
        <v>0</v>
      </c>
      <c r="AR340" s="20">
        <v>0</v>
      </c>
      <c r="AS340" s="20">
        <v>0</v>
      </c>
      <c r="AT340" s="21">
        <v>0</v>
      </c>
      <c r="AU340" s="20">
        <v>0</v>
      </c>
      <c r="AV340" s="20">
        <v>0</v>
      </c>
      <c r="AW340" s="20">
        <v>0</v>
      </c>
      <c r="AX340" s="21">
        <v>0</v>
      </c>
      <c r="AY340" s="20">
        <v>0</v>
      </c>
      <c r="AZ340" s="20">
        <v>0</v>
      </c>
      <c r="BA340" s="20">
        <v>0</v>
      </c>
      <c r="BB340" s="21">
        <v>0</v>
      </c>
      <c r="BC340" s="20">
        <v>141.8989</v>
      </c>
      <c r="BD340" s="20">
        <v>527.49829999999997</v>
      </c>
      <c r="BE340" s="20">
        <v>2071.3712999999998</v>
      </c>
      <c r="BF340" s="21">
        <v>2598.8696</v>
      </c>
      <c r="BG340" s="20">
        <v>263.52659999999997</v>
      </c>
      <c r="BH340" s="20">
        <v>979.63969999999995</v>
      </c>
      <c r="BI340" s="20">
        <v>3846.8321000000001</v>
      </c>
      <c r="BJ340" s="21">
        <v>4826.4718000000003</v>
      </c>
      <c r="BK340" s="20">
        <v>405.4255</v>
      </c>
      <c r="BL340" s="20">
        <v>1507.1379999999999</v>
      </c>
      <c r="BM340" s="20">
        <v>5918.2034000000003</v>
      </c>
      <c r="BN340" s="21">
        <v>7425.3414000000002</v>
      </c>
      <c r="BO340" s="20">
        <v>344.79500000000002</v>
      </c>
      <c r="BP340" s="20">
        <v>1312.3797</v>
      </c>
      <c r="BQ340" s="20">
        <v>5033.1467000000002</v>
      </c>
      <c r="BR340" s="21">
        <v>6345.5264000000006</v>
      </c>
      <c r="BS340" s="20">
        <v>0</v>
      </c>
      <c r="BT340" s="20">
        <v>0</v>
      </c>
      <c r="BU340" s="20">
        <v>0</v>
      </c>
      <c r="BV340" s="21">
        <v>0</v>
      </c>
      <c r="BW340" s="20">
        <f>VLOOKUP(A:A,[1]AssistancePivot!$1:$1048576,32,FALSE)</f>
        <v>0</v>
      </c>
      <c r="BX340" s="20">
        <f>VLOOKUP(A:A,[1]AssistancePivot!$1:$1048576,33,FALSE)</f>
        <v>0</v>
      </c>
      <c r="BY340" s="20">
        <f>VLOOKUP(A:A,[1]AssistancePivot!$1:$1048576,34,FALSE)</f>
        <v>0</v>
      </c>
      <c r="BZ340" s="20">
        <f>Table2[[#This Row],[Energy Tax Savings Through FY18]]+Table2[[#This Row],[Energy Tax Savings FY19 and After]]</f>
        <v>0</v>
      </c>
      <c r="CA340" s="20">
        <v>19.0504</v>
      </c>
      <c r="CB340" s="20">
        <v>87.187799999999996</v>
      </c>
      <c r="CC340" s="20">
        <v>189.72219999999999</v>
      </c>
      <c r="CD340" s="21">
        <v>276.90999999999997</v>
      </c>
      <c r="CE340" s="20">
        <v>395.87389999999999</v>
      </c>
      <c r="CF340" s="20">
        <v>1530.2777000000001</v>
      </c>
      <c r="CG340" s="20">
        <v>5778.7721000000001</v>
      </c>
      <c r="CH340" s="21">
        <v>7309.0498000000007</v>
      </c>
      <c r="CI340" s="20">
        <v>721.61850000000004</v>
      </c>
      <c r="CJ340" s="20">
        <v>2755.4695999999999</v>
      </c>
      <c r="CK340" s="20">
        <v>10622.196599999999</v>
      </c>
      <c r="CL340" s="21">
        <v>13377.6662</v>
      </c>
      <c r="CM340" s="20">
        <v>19.0504</v>
      </c>
      <c r="CN340" s="20">
        <v>87.187799999999996</v>
      </c>
      <c r="CO340" s="20">
        <v>189.72219999999999</v>
      </c>
      <c r="CP340" s="21">
        <v>276.90999999999997</v>
      </c>
      <c r="CQ340" s="20">
        <v>0</v>
      </c>
      <c r="CR340" s="20">
        <v>0</v>
      </c>
      <c r="CS340" s="20">
        <v>0</v>
      </c>
      <c r="CT340" s="21">
        <v>0</v>
      </c>
      <c r="CU340" s="20">
        <v>0</v>
      </c>
      <c r="CV340" s="20">
        <v>0</v>
      </c>
      <c r="CW340" s="20">
        <v>0</v>
      </c>
      <c r="CX340" s="21">
        <v>0</v>
      </c>
      <c r="CY340" s="20">
        <v>19.0504</v>
      </c>
      <c r="CZ340" s="20">
        <v>87.187799999999996</v>
      </c>
      <c r="DA340" s="20">
        <v>189.72219999999999</v>
      </c>
      <c r="DB340" s="21">
        <v>276.90999999999997</v>
      </c>
      <c r="DC340" s="20">
        <v>344.79500000000002</v>
      </c>
      <c r="DD340" s="20">
        <v>1312.3797</v>
      </c>
      <c r="DE340" s="20">
        <v>5033.1467000000002</v>
      </c>
      <c r="DF340" s="21">
        <v>6345.5264000000006</v>
      </c>
      <c r="DG340" s="20">
        <v>801.29939999999999</v>
      </c>
      <c r="DH340" s="20">
        <v>3037.4157</v>
      </c>
      <c r="DI340" s="20">
        <v>11696.9755</v>
      </c>
      <c r="DJ340" s="21">
        <v>14734.3912</v>
      </c>
      <c r="DK340" s="20">
        <v>1146.0944</v>
      </c>
      <c r="DL340" s="20">
        <v>4349.7954</v>
      </c>
      <c r="DM340" s="20">
        <v>16730.122200000002</v>
      </c>
      <c r="DN340" s="20">
        <v>21079.917600000001</v>
      </c>
      <c r="DO340" s="20">
        <v>1127.0440000000001</v>
      </c>
      <c r="DP340" s="20">
        <v>4262.6076000000003</v>
      </c>
      <c r="DQ340" s="20">
        <v>16540.400000000001</v>
      </c>
      <c r="DR340" s="22">
        <v>20803.007600000001</v>
      </c>
      <c r="DS340" s="22">
        <v>0</v>
      </c>
      <c r="DT340" s="22">
        <v>0</v>
      </c>
      <c r="DU340" s="22">
        <v>0</v>
      </c>
      <c r="DV340" s="22">
        <v>0</v>
      </c>
      <c r="DW340" s="52">
        <v>0</v>
      </c>
      <c r="DX340" s="52">
        <v>0</v>
      </c>
      <c r="DY340" s="52">
        <v>0</v>
      </c>
      <c r="DZ340" s="52">
        <v>233</v>
      </c>
      <c r="EA340" s="52">
        <v>0</v>
      </c>
      <c r="EB340" s="52">
        <v>0</v>
      </c>
      <c r="EC340" s="52">
        <v>0</v>
      </c>
      <c r="ED340" s="52">
        <v>233</v>
      </c>
      <c r="EE340" s="52">
        <v>0</v>
      </c>
      <c r="EF340" s="52">
        <v>0</v>
      </c>
      <c r="EG340" s="52">
        <v>0</v>
      </c>
      <c r="EH340" s="52">
        <v>100</v>
      </c>
      <c r="EI340" s="52">
        <v>233</v>
      </c>
      <c r="EJ340" s="52">
        <v>233</v>
      </c>
      <c r="EK340" s="52">
        <v>100</v>
      </c>
    </row>
    <row r="341" spans="1:141" s="23" customFormat="1" x14ac:dyDescent="0.2">
      <c r="A341" s="31">
        <v>93958</v>
      </c>
      <c r="B341" s="13" t="s">
        <v>479</v>
      </c>
      <c r="C341" s="14" t="s">
        <v>963</v>
      </c>
      <c r="D341" s="14" t="s">
        <v>1112</v>
      </c>
      <c r="E341" s="34">
        <v>5</v>
      </c>
      <c r="F341" s="36">
        <v>1487</v>
      </c>
      <c r="G341" s="16">
        <v>5</v>
      </c>
      <c r="H341" s="41">
        <v>28150</v>
      </c>
      <c r="I341" s="41">
        <v>148565</v>
      </c>
      <c r="J341" s="59" t="s">
        <v>2512</v>
      </c>
      <c r="K341" s="17" t="s">
        <v>2123</v>
      </c>
      <c r="L341" s="47" t="s">
        <v>2265</v>
      </c>
      <c r="M341" s="47" t="s">
        <v>2266</v>
      </c>
      <c r="N341" s="18">
        <v>81650000</v>
      </c>
      <c r="O341" s="13" t="str">
        <f>VLOOKUP(A:A,[1]ProjectInfoPivot!$1:$1048576,51,FALSE)</f>
        <v>Mortgage Recording Tax, Tax Exempt Bonds</v>
      </c>
      <c r="P341" s="54">
        <v>33</v>
      </c>
      <c r="Q341" s="54">
        <v>40</v>
      </c>
      <c r="R341" s="54">
        <v>268</v>
      </c>
      <c r="S341" s="54">
        <v>0</v>
      </c>
      <c r="T341" s="54">
        <v>0</v>
      </c>
      <c r="U341" s="54">
        <v>341</v>
      </c>
      <c r="V341" s="54">
        <v>304</v>
      </c>
      <c r="W341" s="54">
        <v>0</v>
      </c>
      <c r="X341" s="54">
        <v>0</v>
      </c>
      <c r="Y341" s="54">
        <v>248</v>
      </c>
      <c r="Z341" s="54">
        <v>0</v>
      </c>
      <c r="AA341" s="54">
        <v>62</v>
      </c>
      <c r="AB341" s="54">
        <v>12</v>
      </c>
      <c r="AC341" s="54">
        <v>8</v>
      </c>
      <c r="AD341" s="54">
        <v>11</v>
      </c>
      <c r="AE341" s="54">
        <v>7</v>
      </c>
      <c r="AF341" s="54">
        <v>85</v>
      </c>
      <c r="AG341" s="54" t="s">
        <v>2480</v>
      </c>
      <c r="AH341" s="54" t="s">
        <v>2481</v>
      </c>
      <c r="AI341" s="20">
        <v>0</v>
      </c>
      <c r="AJ341" s="20">
        <v>0</v>
      </c>
      <c r="AK341" s="20">
        <v>0</v>
      </c>
      <c r="AL341" s="20">
        <v>0</v>
      </c>
      <c r="AM341" s="20">
        <v>0</v>
      </c>
      <c r="AN341" s="20">
        <v>0</v>
      </c>
      <c r="AO341" s="20">
        <v>0</v>
      </c>
      <c r="AP341" s="21">
        <v>0</v>
      </c>
      <c r="AQ341" s="20">
        <v>0</v>
      </c>
      <c r="AR341" s="20">
        <v>1446.9328</v>
      </c>
      <c r="AS341" s="20">
        <v>0</v>
      </c>
      <c r="AT341" s="21">
        <v>1446.9328</v>
      </c>
      <c r="AU341" s="20">
        <v>0</v>
      </c>
      <c r="AV341" s="20">
        <v>0</v>
      </c>
      <c r="AW341" s="20">
        <v>0</v>
      </c>
      <c r="AX341" s="21">
        <v>0</v>
      </c>
      <c r="AY341" s="20">
        <v>0</v>
      </c>
      <c r="AZ341" s="20">
        <v>1446.9328</v>
      </c>
      <c r="BA341" s="20">
        <v>0</v>
      </c>
      <c r="BB341" s="21">
        <v>1446.9328</v>
      </c>
      <c r="BC341" s="20">
        <v>209.4042</v>
      </c>
      <c r="BD341" s="20">
        <v>818.80309999999997</v>
      </c>
      <c r="BE341" s="20">
        <v>3056.7799</v>
      </c>
      <c r="BF341" s="21">
        <v>3875.5830000000001</v>
      </c>
      <c r="BG341" s="20">
        <v>388.89359999999999</v>
      </c>
      <c r="BH341" s="20">
        <v>1520.6343999999999</v>
      </c>
      <c r="BI341" s="20">
        <v>5676.8780999999999</v>
      </c>
      <c r="BJ341" s="21">
        <v>7197.5124999999998</v>
      </c>
      <c r="BK341" s="20">
        <v>598.29780000000005</v>
      </c>
      <c r="BL341" s="20">
        <v>2339.4375</v>
      </c>
      <c r="BM341" s="20">
        <v>8733.6579999999994</v>
      </c>
      <c r="BN341" s="21">
        <v>11073.095499999999</v>
      </c>
      <c r="BO341" s="20">
        <v>508.82380000000001</v>
      </c>
      <c r="BP341" s="20">
        <v>2037.5463999999999</v>
      </c>
      <c r="BQ341" s="20">
        <v>7427.5582000000004</v>
      </c>
      <c r="BR341" s="21">
        <v>9465.1046000000006</v>
      </c>
      <c r="BS341" s="20">
        <v>0</v>
      </c>
      <c r="BT341" s="20">
        <v>0</v>
      </c>
      <c r="BU341" s="20">
        <v>0</v>
      </c>
      <c r="BV341" s="21">
        <v>0</v>
      </c>
      <c r="BW341" s="20">
        <f>VLOOKUP(A:A,[1]AssistancePivot!$1:$1048576,32,FALSE)</f>
        <v>0</v>
      </c>
      <c r="BX341" s="20">
        <f>VLOOKUP(A:A,[1]AssistancePivot!$1:$1048576,33,FALSE)</f>
        <v>0</v>
      </c>
      <c r="BY341" s="20">
        <f>VLOOKUP(A:A,[1]AssistancePivot!$1:$1048576,34,FALSE)</f>
        <v>0</v>
      </c>
      <c r="BZ341" s="20">
        <f>Table2[[#This Row],[Energy Tax Savings Through FY18]]+Table2[[#This Row],[Energy Tax Savings FY19 and After]]</f>
        <v>0</v>
      </c>
      <c r="CA341" s="20">
        <v>41.272500000000001</v>
      </c>
      <c r="CB341" s="20">
        <v>172.50399999999999</v>
      </c>
      <c r="CC341" s="20">
        <v>411.03120000000001</v>
      </c>
      <c r="CD341" s="21">
        <v>583.53520000000003</v>
      </c>
      <c r="CE341" s="20">
        <v>584.20219999999995</v>
      </c>
      <c r="CF341" s="20">
        <v>2376.8941</v>
      </c>
      <c r="CG341" s="20">
        <v>8527.8952000000008</v>
      </c>
      <c r="CH341" s="21">
        <v>10904.7893</v>
      </c>
      <c r="CI341" s="20">
        <v>1051.7535</v>
      </c>
      <c r="CJ341" s="20">
        <v>4241.9364999999998</v>
      </c>
      <c r="CK341" s="20">
        <v>15544.422200000001</v>
      </c>
      <c r="CL341" s="21">
        <v>19786.358700000001</v>
      </c>
      <c r="CM341" s="20">
        <v>41.272500000000001</v>
      </c>
      <c r="CN341" s="20">
        <v>1619.4367999999999</v>
      </c>
      <c r="CO341" s="20">
        <v>411.03120000000001</v>
      </c>
      <c r="CP341" s="21">
        <v>2030.4679999999998</v>
      </c>
      <c r="CQ341" s="20">
        <v>0</v>
      </c>
      <c r="CR341" s="20">
        <v>0</v>
      </c>
      <c r="CS341" s="20">
        <v>0</v>
      </c>
      <c r="CT341" s="21">
        <v>0</v>
      </c>
      <c r="CU341" s="20">
        <v>0</v>
      </c>
      <c r="CV341" s="20">
        <v>0</v>
      </c>
      <c r="CW341" s="20">
        <v>0</v>
      </c>
      <c r="CX341" s="21">
        <v>0</v>
      </c>
      <c r="CY341" s="20">
        <v>41.272500000000001</v>
      </c>
      <c r="CZ341" s="20">
        <v>1619.4367999999999</v>
      </c>
      <c r="DA341" s="20">
        <v>411.03120000000001</v>
      </c>
      <c r="DB341" s="21">
        <v>2030.4679999999998</v>
      </c>
      <c r="DC341" s="20">
        <v>508.82380000000001</v>
      </c>
      <c r="DD341" s="20">
        <v>3484.4792000000002</v>
      </c>
      <c r="DE341" s="20">
        <v>7427.5582000000004</v>
      </c>
      <c r="DF341" s="21">
        <v>10912.037400000001</v>
      </c>
      <c r="DG341" s="20">
        <v>1182.5</v>
      </c>
      <c r="DH341" s="20">
        <v>4716.3316000000004</v>
      </c>
      <c r="DI341" s="20">
        <v>17261.553199999998</v>
      </c>
      <c r="DJ341" s="21">
        <v>21977.8848</v>
      </c>
      <c r="DK341" s="20">
        <v>1691.3237999999999</v>
      </c>
      <c r="DL341" s="20">
        <v>8200.8107999999993</v>
      </c>
      <c r="DM341" s="20">
        <v>24689.111400000002</v>
      </c>
      <c r="DN341" s="20">
        <v>32889.922200000001</v>
      </c>
      <c r="DO341" s="20">
        <v>1650.0513000000001</v>
      </c>
      <c r="DP341" s="20">
        <v>6581.3739999999998</v>
      </c>
      <c r="DQ341" s="20">
        <v>24278.0802</v>
      </c>
      <c r="DR341" s="22">
        <v>30859.4542</v>
      </c>
      <c r="DS341" s="22">
        <v>0</v>
      </c>
      <c r="DT341" s="22">
        <v>0</v>
      </c>
      <c r="DU341" s="22">
        <v>0</v>
      </c>
      <c r="DV341" s="22">
        <v>0</v>
      </c>
      <c r="DW341" s="52">
        <v>0</v>
      </c>
      <c r="DX341" s="52">
        <v>0</v>
      </c>
      <c r="DY341" s="52">
        <v>0</v>
      </c>
      <c r="DZ341" s="52">
        <v>0</v>
      </c>
      <c r="EA341" s="52">
        <v>0</v>
      </c>
      <c r="EB341" s="52">
        <v>0</v>
      </c>
      <c r="EC341" s="52">
        <v>0</v>
      </c>
      <c r="ED341" s="52">
        <v>0</v>
      </c>
      <c r="EE341" s="52">
        <v>0</v>
      </c>
      <c r="EF341" s="52">
        <v>0</v>
      </c>
      <c r="EG341" s="52">
        <v>0</v>
      </c>
      <c r="EH341" s="52">
        <v>0</v>
      </c>
      <c r="EI341" s="52">
        <v>0</v>
      </c>
      <c r="EJ341" s="52">
        <v>0</v>
      </c>
      <c r="EK341" s="52"/>
    </row>
    <row r="342" spans="1:141" s="23" customFormat="1" x14ac:dyDescent="0.2">
      <c r="A342" s="31">
        <v>93959</v>
      </c>
      <c r="B342" s="13" t="s">
        <v>480</v>
      </c>
      <c r="C342" s="14" t="s">
        <v>964</v>
      </c>
      <c r="D342" s="14" t="s">
        <v>1112</v>
      </c>
      <c r="E342" s="34">
        <v>4</v>
      </c>
      <c r="F342" s="36">
        <v>991</v>
      </c>
      <c r="G342" s="16">
        <v>59</v>
      </c>
      <c r="H342" s="41">
        <v>162910</v>
      </c>
      <c r="I342" s="41">
        <v>214616</v>
      </c>
      <c r="J342" s="59" t="s">
        <v>2512</v>
      </c>
      <c r="K342" s="17" t="s">
        <v>2199</v>
      </c>
      <c r="L342" s="47" t="s">
        <v>2267</v>
      </c>
      <c r="M342" s="47" t="s">
        <v>2268</v>
      </c>
      <c r="N342" s="18">
        <v>5000000</v>
      </c>
      <c r="O342" s="13" t="str">
        <f>VLOOKUP(A:A,[1]ProjectInfoPivot!$1:$1048576,51,FALSE)</f>
        <v>Tax Exempt Bonds</v>
      </c>
      <c r="P342" s="54">
        <v>126</v>
      </c>
      <c r="Q342" s="54">
        <v>0</v>
      </c>
      <c r="R342" s="54">
        <v>312</v>
      </c>
      <c r="S342" s="54">
        <v>0</v>
      </c>
      <c r="T342" s="54">
        <v>0</v>
      </c>
      <c r="U342" s="54">
        <v>438</v>
      </c>
      <c r="V342" s="54">
        <v>375</v>
      </c>
      <c r="W342" s="54">
        <v>0</v>
      </c>
      <c r="X342" s="54">
        <v>0</v>
      </c>
      <c r="Y342" s="54">
        <v>329</v>
      </c>
      <c r="Z342" s="54">
        <v>0</v>
      </c>
      <c r="AA342" s="54">
        <v>64</v>
      </c>
      <c r="AB342" s="54">
        <v>0</v>
      </c>
      <c r="AC342" s="54">
        <v>4</v>
      </c>
      <c r="AD342" s="54">
        <v>2</v>
      </c>
      <c r="AE342" s="54">
        <v>29</v>
      </c>
      <c r="AF342" s="54">
        <v>81</v>
      </c>
      <c r="AG342" s="54" t="s">
        <v>2480</v>
      </c>
      <c r="AH342" s="54" t="s">
        <v>2481</v>
      </c>
      <c r="AI342" s="20">
        <v>0</v>
      </c>
      <c r="AJ342" s="20">
        <v>0</v>
      </c>
      <c r="AK342" s="20">
        <v>0</v>
      </c>
      <c r="AL342" s="20">
        <v>0</v>
      </c>
      <c r="AM342" s="20">
        <v>0</v>
      </c>
      <c r="AN342" s="20">
        <v>0</v>
      </c>
      <c r="AO342" s="20">
        <v>0</v>
      </c>
      <c r="AP342" s="21">
        <v>0</v>
      </c>
      <c r="AQ342" s="20">
        <v>0</v>
      </c>
      <c r="AR342" s="20">
        <v>0</v>
      </c>
      <c r="AS342" s="20">
        <v>0</v>
      </c>
      <c r="AT342" s="21">
        <v>0</v>
      </c>
      <c r="AU342" s="20">
        <v>0</v>
      </c>
      <c r="AV342" s="20">
        <v>0</v>
      </c>
      <c r="AW342" s="20">
        <v>0</v>
      </c>
      <c r="AX342" s="21">
        <v>0</v>
      </c>
      <c r="AY342" s="20">
        <v>0</v>
      </c>
      <c r="AZ342" s="20">
        <v>0</v>
      </c>
      <c r="BA342" s="20">
        <v>0</v>
      </c>
      <c r="BB342" s="21">
        <v>0</v>
      </c>
      <c r="BC342" s="20">
        <v>258.3116</v>
      </c>
      <c r="BD342" s="20">
        <v>1072.9105999999999</v>
      </c>
      <c r="BE342" s="20">
        <v>3344.0717</v>
      </c>
      <c r="BF342" s="21">
        <v>4416.9822999999997</v>
      </c>
      <c r="BG342" s="20">
        <v>479.72160000000002</v>
      </c>
      <c r="BH342" s="20">
        <v>1992.548</v>
      </c>
      <c r="BI342" s="20">
        <v>6210.4218000000001</v>
      </c>
      <c r="BJ342" s="21">
        <v>8202.9698000000008</v>
      </c>
      <c r="BK342" s="20">
        <v>738.03319999999997</v>
      </c>
      <c r="BL342" s="20">
        <v>3065.4585999999999</v>
      </c>
      <c r="BM342" s="20">
        <v>9554.4935000000005</v>
      </c>
      <c r="BN342" s="21">
        <v>12619.9521</v>
      </c>
      <c r="BO342" s="20">
        <v>627.66089999999997</v>
      </c>
      <c r="BP342" s="20">
        <v>2671.0924</v>
      </c>
      <c r="BQ342" s="20">
        <v>8125.625</v>
      </c>
      <c r="BR342" s="21">
        <v>10796.7174</v>
      </c>
      <c r="BS342" s="20">
        <v>0</v>
      </c>
      <c r="BT342" s="20">
        <v>0</v>
      </c>
      <c r="BU342" s="20">
        <v>0</v>
      </c>
      <c r="BV342" s="21">
        <v>0</v>
      </c>
      <c r="BW342" s="20">
        <f>VLOOKUP(A:A,[1]AssistancePivot!$1:$1048576,32,FALSE)</f>
        <v>0</v>
      </c>
      <c r="BX342" s="20">
        <f>VLOOKUP(A:A,[1]AssistancePivot!$1:$1048576,33,FALSE)</f>
        <v>0</v>
      </c>
      <c r="BY342" s="20">
        <f>VLOOKUP(A:A,[1]AssistancePivot!$1:$1048576,34,FALSE)</f>
        <v>0</v>
      </c>
      <c r="BZ342" s="20">
        <f>Table2[[#This Row],[Energy Tax Savings Through FY18]]+Table2[[#This Row],[Energy Tax Savings FY19 and After]]</f>
        <v>0</v>
      </c>
      <c r="CA342" s="20">
        <v>2.6608999999999998</v>
      </c>
      <c r="CB342" s="20">
        <v>10.6256</v>
      </c>
      <c r="CC342" s="20">
        <v>24.604199999999999</v>
      </c>
      <c r="CD342" s="21">
        <v>35.229799999999997</v>
      </c>
      <c r="CE342" s="20">
        <v>720.64549999999997</v>
      </c>
      <c r="CF342" s="20">
        <v>3116.4497000000001</v>
      </c>
      <c r="CG342" s="20">
        <v>9329.3942000000006</v>
      </c>
      <c r="CH342" s="21">
        <v>12445.8439</v>
      </c>
      <c r="CI342" s="20">
        <v>1345.6455000000001</v>
      </c>
      <c r="CJ342" s="20">
        <v>5776.9165000000003</v>
      </c>
      <c r="CK342" s="20">
        <v>17430.415000000001</v>
      </c>
      <c r="CL342" s="21">
        <v>23207.3315</v>
      </c>
      <c r="CM342" s="20">
        <v>2.6608999999999998</v>
      </c>
      <c r="CN342" s="20">
        <v>10.6256</v>
      </c>
      <c r="CO342" s="20">
        <v>24.604199999999999</v>
      </c>
      <c r="CP342" s="21">
        <v>35.229799999999997</v>
      </c>
      <c r="CQ342" s="20">
        <v>0</v>
      </c>
      <c r="CR342" s="20">
        <v>0</v>
      </c>
      <c r="CS342" s="20">
        <v>0</v>
      </c>
      <c r="CT342" s="21">
        <v>0</v>
      </c>
      <c r="CU342" s="20">
        <v>0</v>
      </c>
      <c r="CV342" s="20">
        <v>0</v>
      </c>
      <c r="CW342" s="20">
        <v>0</v>
      </c>
      <c r="CX342" s="21">
        <v>0</v>
      </c>
      <c r="CY342" s="20">
        <v>2.6608999999999998</v>
      </c>
      <c r="CZ342" s="20">
        <v>10.6256</v>
      </c>
      <c r="DA342" s="20">
        <v>24.604199999999999</v>
      </c>
      <c r="DB342" s="21">
        <v>35.229799999999997</v>
      </c>
      <c r="DC342" s="20">
        <v>627.66089999999997</v>
      </c>
      <c r="DD342" s="20">
        <v>2671.0924</v>
      </c>
      <c r="DE342" s="20">
        <v>8125.625</v>
      </c>
      <c r="DF342" s="21">
        <v>10796.7174</v>
      </c>
      <c r="DG342" s="20">
        <v>1458.6786999999999</v>
      </c>
      <c r="DH342" s="20">
        <v>6181.9083000000001</v>
      </c>
      <c r="DI342" s="20">
        <v>18883.887699999999</v>
      </c>
      <c r="DJ342" s="21">
        <v>25065.795999999998</v>
      </c>
      <c r="DK342" s="20">
        <v>2086.3395999999998</v>
      </c>
      <c r="DL342" s="20">
        <v>8853.0007000000005</v>
      </c>
      <c r="DM342" s="20">
        <v>27009.512699999999</v>
      </c>
      <c r="DN342" s="20">
        <v>35862.513399999996</v>
      </c>
      <c r="DO342" s="20">
        <v>2083.6786999999999</v>
      </c>
      <c r="DP342" s="20">
        <v>8842.3750999999993</v>
      </c>
      <c r="DQ342" s="20">
        <v>26984.908500000001</v>
      </c>
      <c r="DR342" s="22">
        <v>35827.283600000002</v>
      </c>
      <c r="DS342" s="22">
        <v>0</v>
      </c>
      <c r="DT342" s="22">
        <v>0</v>
      </c>
      <c r="DU342" s="22">
        <v>0</v>
      </c>
      <c r="DV342" s="22">
        <v>0</v>
      </c>
      <c r="DW342" s="52">
        <v>0</v>
      </c>
      <c r="DX342" s="52">
        <v>0</v>
      </c>
      <c r="DY342" s="52">
        <v>0</v>
      </c>
      <c r="DZ342" s="52">
        <v>438</v>
      </c>
      <c r="EA342" s="52">
        <v>0</v>
      </c>
      <c r="EB342" s="52">
        <v>0</v>
      </c>
      <c r="EC342" s="52">
        <v>0</v>
      </c>
      <c r="ED342" s="52">
        <v>438</v>
      </c>
      <c r="EE342" s="52">
        <v>0</v>
      </c>
      <c r="EF342" s="52">
        <v>0</v>
      </c>
      <c r="EG342" s="52">
        <v>0</v>
      </c>
      <c r="EH342" s="52">
        <v>100</v>
      </c>
      <c r="EI342" s="52">
        <v>438</v>
      </c>
      <c r="EJ342" s="52">
        <v>438</v>
      </c>
      <c r="EK342" s="52">
        <v>100</v>
      </c>
    </row>
    <row r="343" spans="1:141" s="23" customFormat="1" x14ac:dyDescent="0.2">
      <c r="A343" s="31">
        <v>93960</v>
      </c>
      <c r="B343" s="13" t="s">
        <v>481</v>
      </c>
      <c r="C343" s="14" t="s">
        <v>965</v>
      </c>
      <c r="D343" s="14" t="s">
        <v>1109</v>
      </c>
      <c r="E343" s="34">
        <v>33</v>
      </c>
      <c r="F343" s="36">
        <v>140</v>
      </c>
      <c r="G343" s="16">
        <v>111</v>
      </c>
      <c r="H343" s="41">
        <v>217945</v>
      </c>
      <c r="I343" s="41">
        <v>1390848</v>
      </c>
      <c r="J343" s="59" t="s">
        <v>2570</v>
      </c>
      <c r="K343" s="17" t="s">
        <v>2226</v>
      </c>
      <c r="L343" s="47" t="s">
        <v>2269</v>
      </c>
      <c r="M343" s="47" t="s">
        <v>2270</v>
      </c>
      <c r="N343" s="18">
        <v>350000000</v>
      </c>
      <c r="O343" s="13" t="str">
        <f>VLOOKUP(A:A,[1]ProjectInfoPivot!$1:$1048576,51,FALSE)</f>
        <v>Business Incentive Rate</v>
      </c>
      <c r="P343" s="54">
        <v>18</v>
      </c>
      <c r="Q343" s="54">
        <v>182</v>
      </c>
      <c r="R343" s="54">
        <v>1189</v>
      </c>
      <c r="S343" s="54">
        <v>86</v>
      </c>
      <c r="T343" s="54">
        <v>0</v>
      </c>
      <c r="U343" s="54">
        <v>1475</v>
      </c>
      <c r="V343" s="54">
        <v>1375</v>
      </c>
      <c r="W343" s="54">
        <v>0</v>
      </c>
      <c r="X343" s="54">
        <v>0</v>
      </c>
      <c r="Y343" s="54">
        <v>1</v>
      </c>
      <c r="Z343" s="54">
        <v>11</v>
      </c>
      <c r="AA343" s="54">
        <v>80</v>
      </c>
      <c r="AB343" s="54">
        <v>1</v>
      </c>
      <c r="AC343" s="54">
        <v>1</v>
      </c>
      <c r="AD343" s="54">
        <v>3</v>
      </c>
      <c r="AE343" s="54">
        <v>15</v>
      </c>
      <c r="AF343" s="54">
        <v>71</v>
      </c>
      <c r="AG343" s="54" t="s">
        <v>2480</v>
      </c>
      <c r="AH343" s="54" t="s">
        <v>2480</v>
      </c>
      <c r="AI343" s="20">
        <v>0</v>
      </c>
      <c r="AJ343" s="20">
        <v>0</v>
      </c>
      <c r="AK343" s="20">
        <v>0</v>
      </c>
      <c r="AL343" s="20">
        <v>0</v>
      </c>
      <c r="AM343" s="20">
        <v>0</v>
      </c>
      <c r="AN343" s="20">
        <v>0</v>
      </c>
      <c r="AO343" s="20">
        <v>0</v>
      </c>
      <c r="AP343" s="21">
        <v>0</v>
      </c>
      <c r="AQ343" s="20">
        <v>0</v>
      </c>
      <c r="AR343" s="20">
        <v>0</v>
      </c>
      <c r="AS343" s="20">
        <v>0</v>
      </c>
      <c r="AT343" s="21">
        <v>0</v>
      </c>
      <c r="AU343" s="20">
        <v>0</v>
      </c>
      <c r="AV343" s="20">
        <v>0</v>
      </c>
      <c r="AW343" s="20">
        <v>0</v>
      </c>
      <c r="AX343" s="21">
        <v>0</v>
      </c>
      <c r="AY343" s="20">
        <v>0</v>
      </c>
      <c r="AZ343" s="20">
        <v>0</v>
      </c>
      <c r="BA343" s="20">
        <v>0</v>
      </c>
      <c r="BB343" s="21">
        <v>0</v>
      </c>
      <c r="BC343" s="20">
        <v>947.14139999999998</v>
      </c>
      <c r="BD343" s="20">
        <v>3993.8458000000001</v>
      </c>
      <c r="BE343" s="20">
        <v>16753.954600000001</v>
      </c>
      <c r="BF343" s="21">
        <v>20747.8004</v>
      </c>
      <c r="BG343" s="20">
        <v>1758.9768999999999</v>
      </c>
      <c r="BH343" s="20">
        <v>7417.1423999999997</v>
      </c>
      <c r="BI343" s="20">
        <v>31114.489300000001</v>
      </c>
      <c r="BJ343" s="21">
        <v>38531.631699999998</v>
      </c>
      <c r="BK343" s="20">
        <v>2706.1183000000001</v>
      </c>
      <c r="BL343" s="20">
        <v>11410.9882</v>
      </c>
      <c r="BM343" s="20">
        <v>47868.443899999998</v>
      </c>
      <c r="BN343" s="21">
        <v>59279.432099999998</v>
      </c>
      <c r="BO343" s="20">
        <v>2762.3308000000002</v>
      </c>
      <c r="BP343" s="20">
        <v>11971.5224</v>
      </c>
      <c r="BQ343" s="20">
        <v>48862.788699999997</v>
      </c>
      <c r="BR343" s="21">
        <v>60834.311099999999</v>
      </c>
      <c r="BS343" s="20">
        <v>0</v>
      </c>
      <c r="BT343" s="20">
        <v>0</v>
      </c>
      <c r="BU343" s="20">
        <v>0</v>
      </c>
      <c r="BV343" s="21">
        <v>0</v>
      </c>
      <c r="BW343" s="20">
        <f>VLOOKUP(A:A,[1]AssistancePivot!$1:$1048576,32,FALSE)</f>
        <v>0</v>
      </c>
      <c r="BX343" s="20">
        <f>VLOOKUP(A:A,[1]AssistancePivot!$1:$1048576,33,FALSE)</f>
        <v>62.883899999999997</v>
      </c>
      <c r="BY343" s="20">
        <f>VLOOKUP(A:A,[1]AssistancePivot!$1:$1048576,34,FALSE)</f>
        <v>0</v>
      </c>
      <c r="BZ343" s="20">
        <f>Table2[[#This Row],[Energy Tax Savings Through FY18]]+Table2[[#This Row],[Energy Tax Savings FY19 and After]]</f>
        <v>62.883899999999997</v>
      </c>
      <c r="CA343" s="20">
        <v>0</v>
      </c>
      <c r="CB343" s="20">
        <v>0</v>
      </c>
      <c r="CC343" s="20">
        <v>0</v>
      </c>
      <c r="CD343" s="21">
        <v>0</v>
      </c>
      <c r="CE343" s="20">
        <v>3171.5511000000001</v>
      </c>
      <c r="CF343" s="20">
        <v>13933.8452</v>
      </c>
      <c r="CG343" s="20">
        <v>56101.475700000003</v>
      </c>
      <c r="CH343" s="21">
        <v>70035.320900000006</v>
      </c>
      <c r="CI343" s="20">
        <v>5933.8819000000003</v>
      </c>
      <c r="CJ343" s="20">
        <v>25842.483700000001</v>
      </c>
      <c r="CK343" s="20">
        <v>104964.2644</v>
      </c>
      <c r="CL343" s="21">
        <v>130806.7481</v>
      </c>
      <c r="CM343" s="20">
        <v>0</v>
      </c>
      <c r="CN343" s="20">
        <v>62.883899999999997</v>
      </c>
      <c r="CO343" s="20">
        <v>0</v>
      </c>
      <c r="CP343" s="21">
        <v>62.883899999999997</v>
      </c>
      <c r="CQ343" s="20">
        <v>0</v>
      </c>
      <c r="CR343" s="20">
        <v>0</v>
      </c>
      <c r="CS343" s="20">
        <v>0</v>
      </c>
      <c r="CT343" s="21">
        <v>0</v>
      </c>
      <c r="CU343" s="20">
        <v>0</v>
      </c>
      <c r="CV343" s="20">
        <v>0</v>
      </c>
      <c r="CW343" s="20">
        <v>0</v>
      </c>
      <c r="CX343" s="21">
        <v>0</v>
      </c>
      <c r="CY343" s="20">
        <v>0</v>
      </c>
      <c r="CZ343" s="20">
        <v>62.883899999999997</v>
      </c>
      <c r="DA343" s="20">
        <v>0</v>
      </c>
      <c r="DB343" s="21">
        <v>62.883899999999997</v>
      </c>
      <c r="DC343" s="20">
        <v>2762.3308000000002</v>
      </c>
      <c r="DD343" s="20">
        <v>11971.5224</v>
      </c>
      <c r="DE343" s="20">
        <v>48862.788699999997</v>
      </c>
      <c r="DF343" s="21">
        <v>60834.311099999999</v>
      </c>
      <c r="DG343" s="20">
        <v>5877.6693999999998</v>
      </c>
      <c r="DH343" s="20">
        <v>25344.8334</v>
      </c>
      <c r="DI343" s="20">
        <v>103969.91959999999</v>
      </c>
      <c r="DJ343" s="21">
        <v>129314.753</v>
      </c>
      <c r="DK343" s="20">
        <v>8640.0002000000004</v>
      </c>
      <c r="DL343" s="20">
        <v>37316.355799999998</v>
      </c>
      <c r="DM343" s="20">
        <v>152832.7083</v>
      </c>
      <c r="DN343" s="20">
        <v>190149.06409999999</v>
      </c>
      <c r="DO343" s="20">
        <v>8640.0002000000004</v>
      </c>
      <c r="DP343" s="20">
        <v>37253.471899999997</v>
      </c>
      <c r="DQ343" s="20">
        <v>152832.7083</v>
      </c>
      <c r="DR343" s="22">
        <v>190086.1802</v>
      </c>
      <c r="DS343" s="22">
        <v>0</v>
      </c>
      <c r="DT343" s="22">
        <v>0</v>
      </c>
      <c r="DU343" s="22">
        <v>0</v>
      </c>
      <c r="DV343" s="22">
        <v>0</v>
      </c>
      <c r="DW343" s="52">
        <v>0</v>
      </c>
      <c r="DX343" s="52">
        <v>0</v>
      </c>
      <c r="DY343" s="52">
        <v>0</v>
      </c>
      <c r="DZ343" s="52">
        <v>1475</v>
      </c>
      <c r="EA343" s="52">
        <v>0</v>
      </c>
      <c r="EB343" s="52">
        <v>0</v>
      </c>
      <c r="EC343" s="52">
        <v>0</v>
      </c>
      <c r="ED343" s="52">
        <v>1475</v>
      </c>
      <c r="EE343" s="52">
        <v>0</v>
      </c>
      <c r="EF343" s="52">
        <v>0</v>
      </c>
      <c r="EG343" s="52">
        <v>0</v>
      </c>
      <c r="EH343" s="52">
        <v>100</v>
      </c>
      <c r="EI343" s="52">
        <v>1475</v>
      </c>
      <c r="EJ343" s="52">
        <v>1475</v>
      </c>
      <c r="EK343" s="52">
        <v>100</v>
      </c>
    </row>
    <row r="344" spans="1:141" s="23" customFormat="1" x14ac:dyDescent="0.2">
      <c r="A344" s="31">
        <v>93961</v>
      </c>
      <c r="B344" s="13" t="s">
        <v>482</v>
      </c>
      <c r="C344" s="14" t="s">
        <v>966</v>
      </c>
      <c r="D344" s="14" t="s">
        <v>1109</v>
      </c>
      <c r="E344" s="34">
        <v>38</v>
      </c>
      <c r="F344" s="36">
        <v>652</v>
      </c>
      <c r="G344" s="16">
        <v>17</v>
      </c>
      <c r="H344" s="41">
        <v>9921</v>
      </c>
      <c r="I344" s="41">
        <v>9800</v>
      </c>
      <c r="J344" s="59" t="s">
        <v>2639</v>
      </c>
      <c r="K344" s="17" t="s">
        <v>1837</v>
      </c>
      <c r="L344" s="47" t="s">
        <v>2271</v>
      </c>
      <c r="M344" s="47" t="s">
        <v>2180</v>
      </c>
      <c r="N344" s="18">
        <v>2850000</v>
      </c>
      <c r="O344" s="13" t="str">
        <f>VLOOKUP(A:A,[1]ProjectInfoPivot!$1:$1048576,51,FALSE)</f>
        <v>Mortgage Recording Tax, Payment In Lieu Of Taxes, Sales Tax</v>
      </c>
      <c r="P344" s="54">
        <v>3</v>
      </c>
      <c r="Q344" s="54">
        <v>0</v>
      </c>
      <c r="R344" s="54">
        <v>26</v>
      </c>
      <c r="S344" s="54">
        <v>0</v>
      </c>
      <c r="T344" s="54">
        <v>0</v>
      </c>
      <c r="U344" s="54">
        <v>29</v>
      </c>
      <c r="V344" s="54">
        <v>27</v>
      </c>
      <c r="W344" s="54">
        <v>0</v>
      </c>
      <c r="X344" s="54">
        <v>0</v>
      </c>
      <c r="Y344" s="54">
        <v>20</v>
      </c>
      <c r="Z344" s="54">
        <v>9</v>
      </c>
      <c r="AA344" s="54">
        <v>0</v>
      </c>
      <c r="AB344" s="54">
        <v>0</v>
      </c>
      <c r="AC344" s="54">
        <v>0</v>
      </c>
      <c r="AD344" s="54">
        <v>0</v>
      </c>
      <c r="AE344" s="54">
        <v>0</v>
      </c>
      <c r="AF344" s="54">
        <v>100</v>
      </c>
      <c r="AG344" s="54" t="s">
        <v>2480</v>
      </c>
      <c r="AH344" s="54" t="s">
        <v>2480</v>
      </c>
      <c r="AI344" s="20">
        <v>16.119399999999999</v>
      </c>
      <c r="AJ344" s="20">
        <v>65.153000000000006</v>
      </c>
      <c r="AK344" s="20">
        <v>208.6799</v>
      </c>
      <c r="AL344" s="20">
        <v>273.8329</v>
      </c>
      <c r="AM344" s="20">
        <v>29.405100000000001</v>
      </c>
      <c r="AN344" s="20">
        <v>118.8614</v>
      </c>
      <c r="AO344" s="20">
        <v>380.67540000000002</v>
      </c>
      <c r="AP344" s="21">
        <v>499.53680000000003</v>
      </c>
      <c r="AQ344" s="20">
        <v>0</v>
      </c>
      <c r="AR344" s="20">
        <v>19.4649</v>
      </c>
      <c r="AS344" s="20">
        <v>0</v>
      </c>
      <c r="AT344" s="21">
        <v>19.4649</v>
      </c>
      <c r="AU344" s="20">
        <v>29.756499999999999</v>
      </c>
      <c r="AV344" s="20">
        <v>107.5817</v>
      </c>
      <c r="AW344" s="20">
        <v>385.22300000000001</v>
      </c>
      <c r="AX344" s="21">
        <v>492.80470000000003</v>
      </c>
      <c r="AY344" s="20">
        <v>0</v>
      </c>
      <c r="AZ344" s="20">
        <v>19.4649</v>
      </c>
      <c r="BA344" s="20">
        <v>0</v>
      </c>
      <c r="BB344" s="21">
        <v>19.4649</v>
      </c>
      <c r="BC344" s="20">
        <v>45.745899999999999</v>
      </c>
      <c r="BD344" s="20">
        <v>225.3175</v>
      </c>
      <c r="BE344" s="20">
        <v>592.221</v>
      </c>
      <c r="BF344" s="21">
        <v>817.5385</v>
      </c>
      <c r="BG344" s="20">
        <v>84.956599999999995</v>
      </c>
      <c r="BH344" s="20">
        <v>418.44690000000003</v>
      </c>
      <c r="BI344" s="20">
        <v>1099.8399999999999</v>
      </c>
      <c r="BJ344" s="21">
        <v>1518.2869000000001</v>
      </c>
      <c r="BK344" s="20">
        <v>146.47049999999999</v>
      </c>
      <c r="BL344" s="20">
        <v>720.19709999999998</v>
      </c>
      <c r="BM344" s="20">
        <v>1896.1932999999999</v>
      </c>
      <c r="BN344" s="21">
        <v>2616.3903999999998</v>
      </c>
      <c r="BO344" s="20">
        <v>305.97660000000002</v>
      </c>
      <c r="BP344" s="20">
        <v>1579.4351999999999</v>
      </c>
      <c r="BQ344" s="20">
        <v>3961.1379000000002</v>
      </c>
      <c r="BR344" s="21">
        <v>5540.5730999999996</v>
      </c>
      <c r="BS344" s="20">
        <v>0</v>
      </c>
      <c r="BT344" s="20">
        <v>0</v>
      </c>
      <c r="BU344" s="20">
        <v>0</v>
      </c>
      <c r="BV344" s="21">
        <v>0</v>
      </c>
      <c r="BW344" s="20">
        <f>VLOOKUP(A:A,[1]AssistancePivot!$1:$1048576,32,FALSE)</f>
        <v>0</v>
      </c>
      <c r="BX344" s="20">
        <f>VLOOKUP(A:A,[1]AssistancePivot!$1:$1048576,33,FALSE)</f>
        <v>0</v>
      </c>
      <c r="BY344" s="20">
        <f>VLOOKUP(A:A,[1]AssistancePivot!$1:$1048576,34,FALSE)</f>
        <v>0</v>
      </c>
      <c r="BZ344" s="20">
        <f>Table2[[#This Row],[Energy Tax Savings Through FY18]]+Table2[[#This Row],[Energy Tax Savings FY19 and After]]</f>
        <v>0</v>
      </c>
      <c r="CA344" s="20">
        <v>0</v>
      </c>
      <c r="CB344" s="20">
        <v>0</v>
      </c>
      <c r="CC344" s="20">
        <v>0</v>
      </c>
      <c r="CD344" s="21">
        <v>0</v>
      </c>
      <c r="CE344" s="20">
        <v>153.1823</v>
      </c>
      <c r="CF344" s="20">
        <v>788.16639999999995</v>
      </c>
      <c r="CG344" s="20">
        <v>1983.0804000000001</v>
      </c>
      <c r="CH344" s="21">
        <v>2771.2467999999999</v>
      </c>
      <c r="CI344" s="20">
        <v>459.15890000000002</v>
      </c>
      <c r="CJ344" s="20">
        <v>2367.6016</v>
      </c>
      <c r="CK344" s="20">
        <v>5944.2183000000005</v>
      </c>
      <c r="CL344" s="21">
        <v>8311.8199000000004</v>
      </c>
      <c r="CM344" s="20">
        <v>29.756499999999999</v>
      </c>
      <c r="CN344" s="20">
        <v>127.0466</v>
      </c>
      <c r="CO344" s="20">
        <v>385.22300000000001</v>
      </c>
      <c r="CP344" s="21">
        <v>512.26959999999997</v>
      </c>
      <c r="CQ344" s="20">
        <v>0</v>
      </c>
      <c r="CR344" s="20">
        <v>0</v>
      </c>
      <c r="CS344" s="20">
        <v>0</v>
      </c>
      <c r="CT344" s="21">
        <v>0</v>
      </c>
      <c r="CU344" s="20">
        <v>0</v>
      </c>
      <c r="CV344" s="20">
        <v>0</v>
      </c>
      <c r="CW344" s="20">
        <v>0</v>
      </c>
      <c r="CX344" s="21">
        <v>0</v>
      </c>
      <c r="CY344" s="20">
        <v>29.756499999999999</v>
      </c>
      <c r="CZ344" s="20">
        <v>127.0466</v>
      </c>
      <c r="DA344" s="20">
        <v>385.22300000000001</v>
      </c>
      <c r="DB344" s="21">
        <v>512.26959999999997</v>
      </c>
      <c r="DC344" s="20">
        <v>351.50110000000001</v>
      </c>
      <c r="DD344" s="20">
        <v>1782.9145000000001</v>
      </c>
      <c r="DE344" s="20">
        <v>4550.4931999999999</v>
      </c>
      <c r="DF344" s="21">
        <v>6333.4076999999997</v>
      </c>
      <c r="DG344" s="20">
        <v>283.88479999999998</v>
      </c>
      <c r="DH344" s="20">
        <v>1431.9308000000001</v>
      </c>
      <c r="DI344" s="20">
        <v>3675.1414</v>
      </c>
      <c r="DJ344" s="21">
        <v>5107.0722000000005</v>
      </c>
      <c r="DK344" s="20">
        <v>635.38589999999999</v>
      </c>
      <c r="DL344" s="20">
        <v>3214.8453</v>
      </c>
      <c r="DM344" s="20">
        <v>8225.6345999999994</v>
      </c>
      <c r="DN344" s="20">
        <v>11440.479899999998</v>
      </c>
      <c r="DO344" s="20">
        <v>605.62940000000003</v>
      </c>
      <c r="DP344" s="20">
        <v>3087.7986999999998</v>
      </c>
      <c r="DQ344" s="20">
        <v>7840.4116000000004</v>
      </c>
      <c r="DR344" s="22">
        <v>10928.210300000001</v>
      </c>
      <c r="DS344" s="22">
        <v>0</v>
      </c>
      <c r="DT344" s="22">
        <v>0</v>
      </c>
      <c r="DU344" s="22">
        <v>0</v>
      </c>
      <c r="DV344" s="22">
        <v>0</v>
      </c>
      <c r="DW344" s="52">
        <v>22</v>
      </c>
      <c r="DX344" s="52">
        <v>0</v>
      </c>
      <c r="DY344" s="52">
        <v>0</v>
      </c>
      <c r="DZ344" s="52">
        <v>7</v>
      </c>
      <c r="EA344" s="52">
        <v>22</v>
      </c>
      <c r="EB344" s="52">
        <v>0</v>
      </c>
      <c r="EC344" s="52">
        <v>0</v>
      </c>
      <c r="ED344" s="52">
        <v>7</v>
      </c>
      <c r="EE344" s="52">
        <v>100</v>
      </c>
      <c r="EF344" s="52">
        <v>0</v>
      </c>
      <c r="EG344" s="52">
        <v>0</v>
      </c>
      <c r="EH344" s="52">
        <v>100</v>
      </c>
      <c r="EI344" s="52">
        <v>29</v>
      </c>
      <c r="EJ344" s="52">
        <v>29</v>
      </c>
      <c r="EK344" s="52">
        <v>100</v>
      </c>
    </row>
    <row r="345" spans="1:141" s="23" customFormat="1" x14ac:dyDescent="0.2">
      <c r="A345" s="31">
        <v>93962</v>
      </c>
      <c r="B345" s="13" t="s">
        <v>483</v>
      </c>
      <c r="C345" s="14" t="s">
        <v>967</v>
      </c>
      <c r="D345" s="14" t="s">
        <v>1112</v>
      </c>
      <c r="E345" s="34">
        <v>6</v>
      </c>
      <c r="F345" s="36">
        <v>1145</v>
      </c>
      <c r="G345" s="16">
        <v>57</v>
      </c>
      <c r="H345" s="41">
        <v>15326</v>
      </c>
      <c r="I345" s="41">
        <v>66393</v>
      </c>
      <c r="J345" s="59" t="s">
        <v>2512</v>
      </c>
      <c r="K345" s="17" t="s">
        <v>2199</v>
      </c>
      <c r="L345" s="47" t="s">
        <v>2272</v>
      </c>
      <c r="M345" s="47" t="s">
        <v>2273</v>
      </c>
      <c r="N345" s="18">
        <v>32840000</v>
      </c>
      <c r="O345" s="13" t="str">
        <f>VLOOKUP(A:A,[1]ProjectInfoPivot!$1:$1048576,51,FALSE)</f>
        <v>Mortgage Recording Tax, Tax Exempt Bonds</v>
      </c>
      <c r="P345" s="54">
        <v>10</v>
      </c>
      <c r="Q345" s="54">
        <v>0</v>
      </c>
      <c r="R345" s="54">
        <v>169</v>
      </c>
      <c r="S345" s="54">
        <v>3</v>
      </c>
      <c r="T345" s="54">
        <v>0</v>
      </c>
      <c r="U345" s="54">
        <v>182</v>
      </c>
      <c r="V345" s="54">
        <v>177</v>
      </c>
      <c r="W345" s="54">
        <v>0</v>
      </c>
      <c r="X345" s="54">
        <v>0</v>
      </c>
      <c r="Y345" s="54">
        <v>182</v>
      </c>
      <c r="Z345" s="54">
        <v>3</v>
      </c>
      <c r="AA345" s="54">
        <v>0</v>
      </c>
      <c r="AB345" s="54">
        <v>0</v>
      </c>
      <c r="AC345" s="54">
        <v>0</v>
      </c>
      <c r="AD345" s="54">
        <v>0</v>
      </c>
      <c r="AE345" s="54">
        <v>0</v>
      </c>
      <c r="AF345" s="54">
        <v>85</v>
      </c>
      <c r="AG345" s="54" t="s">
        <v>2480</v>
      </c>
      <c r="AH345" s="54" t="s">
        <v>2481</v>
      </c>
      <c r="AI345" s="20">
        <v>0</v>
      </c>
      <c r="AJ345" s="20">
        <v>0</v>
      </c>
      <c r="AK345" s="20">
        <v>0</v>
      </c>
      <c r="AL345" s="20">
        <v>0</v>
      </c>
      <c r="AM345" s="20">
        <v>0</v>
      </c>
      <c r="AN345" s="20">
        <v>0</v>
      </c>
      <c r="AO345" s="20">
        <v>0</v>
      </c>
      <c r="AP345" s="21">
        <v>0</v>
      </c>
      <c r="AQ345" s="20">
        <v>0</v>
      </c>
      <c r="AR345" s="20">
        <v>19638.32</v>
      </c>
      <c r="AS345" s="20">
        <v>0</v>
      </c>
      <c r="AT345" s="21">
        <v>19638.32</v>
      </c>
      <c r="AU345" s="20">
        <v>0</v>
      </c>
      <c r="AV345" s="20">
        <v>0</v>
      </c>
      <c r="AW345" s="20">
        <v>0</v>
      </c>
      <c r="AX345" s="21">
        <v>0</v>
      </c>
      <c r="AY345" s="20">
        <v>0</v>
      </c>
      <c r="AZ345" s="20">
        <v>19638.32</v>
      </c>
      <c r="BA345" s="20">
        <v>0</v>
      </c>
      <c r="BB345" s="21">
        <v>19638.32</v>
      </c>
      <c r="BC345" s="20">
        <v>121.9234</v>
      </c>
      <c r="BD345" s="20">
        <v>536.94759999999997</v>
      </c>
      <c r="BE345" s="20">
        <v>1779.7786000000001</v>
      </c>
      <c r="BF345" s="21">
        <v>2316.7262000000001</v>
      </c>
      <c r="BG345" s="20">
        <v>226.42910000000001</v>
      </c>
      <c r="BH345" s="20">
        <v>997.1884</v>
      </c>
      <c r="BI345" s="20">
        <v>3305.2997</v>
      </c>
      <c r="BJ345" s="21">
        <v>4302.4881000000005</v>
      </c>
      <c r="BK345" s="20">
        <v>348.35250000000002</v>
      </c>
      <c r="BL345" s="20">
        <v>1534.136</v>
      </c>
      <c r="BM345" s="20">
        <v>5085.0783000000001</v>
      </c>
      <c r="BN345" s="21">
        <v>6619.2142999999996</v>
      </c>
      <c r="BO345" s="20">
        <v>296.2559</v>
      </c>
      <c r="BP345" s="20">
        <v>1337.2407000000001</v>
      </c>
      <c r="BQ345" s="20">
        <v>4324.5983999999999</v>
      </c>
      <c r="BR345" s="21">
        <v>5661.8391000000001</v>
      </c>
      <c r="BS345" s="20">
        <v>0</v>
      </c>
      <c r="BT345" s="20">
        <v>0</v>
      </c>
      <c r="BU345" s="20">
        <v>0</v>
      </c>
      <c r="BV345" s="21">
        <v>0</v>
      </c>
      <c r="BW345" s="20">
        <f>VLOOKUP(A:A,[1]AssistancePivot!$1:$1048576,32,FALSE)</f>
        <v>0</v>
      </c>
      <c r="BX345" s="20">
        <f>VLOOKUP(A:A,[1]AssistancePivot!$1:$1048576,33,FALSE)</f>
        <v>0</v>
      </c>
      <c r="BY345" s="20">
        <f>VLOOKUP(A:A,[1]AssistancePivot!$1:$1048576,34,FALSE)</f>
        <v>0</v>
      </c>
      <c r="BZ345" s="20">
        <f>Table2[[#This Row],[Energy Tax Savings Through FY18]]+Table2[[#This Row],[Energy Tax Savings FY19 and After]]</f>
        <v>0</v>
      </c>
      <c r="CA345" s="20">
        <v>18.511199999999999</v>
      </c>
      <c r="CB345" s="20">
        <v>75.977699999999999</v>
      </c>
      <c r="CC345" s="20">
        <v>184.35220000000001</v>
      </c>
      <c r="CD345" s="21">
        <v>260.32990000000001</v>
      </c>
      <c r="CE345" s="20">
        <v>340.1454</v>
      </c>
      <c r="CF345" s="20">
        <v>1561.2028</v>
      </c>
      <c r="CG345" s="20">
        <v>4965.2752</v>
      </c>
      <c r="CH345" s="21">
        <v>6526.4780000000001</v>
      </c>
      <c r="CI345" s="20">
        <v>617.89009999999996</v>
      </c>
      <c r="CJ345" s="20">
        <v>2822.4657999999999</v>
      </c>
      <c r="CK345" s="20">
        <v>9105.5213999999996</v>
      </c>
      <c r="CL345" s="21">
        <v>11927.9872</v>
      </c>
      <c r="CM345" s="20">
        <v>18.511199999999999</v>
      </c>
      <c r="CN345" s="20">
        <v>19714.297699999999</v>
      </c>
      <c r="CO345" s="20">
        <v>184.35220000000001</v>
      </c>
      <c r="CP345" s="21">
        <v>19898.6499</v>
      </c>
      <c r="CQ345" s="20">
        <v>0</v>
      </c>
      <c r="CR345" s="20">
        <v>0</v>
      </c>
      <c r="CS345" s="20">
        <v>0</v>
      </c>
      <c r="CT345" s="21">
        <v>0</v>
      </c>
      <c r="CU345" s="20">
        <v>0</v>
      </c>
      <c r="CV345" s="20">
        <v>0</v>
      </c>
      <c r="CW345" s="20">
        <v>0</v>
      </c>
      <c r="CX345" s="21">
        <v>0</v>
      </c>
      <c r="CY345" s="20">
        <v>18.511199999999999</v>
      </c>
      <c r="CZ345" s="20">
        <v>19714.297699999999</v>
      </c>
      <c r="DA345" s="20">
        <v>184.35220000000001</v>
      </c>
      <c r="DB345" s="21">
        <v>19898.6499</v>
      </c>
      <c r="DC345" s="20">
        <v>296.2559</v>
      </c>
      <c r="DD345" s="20">
        <v>20975.560700000002</v>
      </c>
      <c r="DE345" s="20">
        <v>4324.5983999999999</v>
      </c>
      <c r="DF345" s="21">
        <v>25300.159100000001</v>
      </c>
      <c r="DG345" s="20">
        <v>688.49789999999996</v>
      </c>
      <c r="DH345" s="20">
        <v>3095.3388</v>
      </c>
      <c r="DI345" s="20">
        <v>10050.353499999999</v>
      </c>
      <c r="DJ345" s="21">
        <v>13145.692299999999</v>
      </c>
      <c r="DK345" s="20">
        <v>984.75379999999996</v>
      </c>
      <c r="DL345" s="20">
        <v>24070.8995</v>
      </c>
      <c r="DM345" s="20">
        <v>14374.9519</v>
      </c>
      <c r="DN345" s="20">
        <v>38445.8514</v>
      </c>
      <c r="DO345" s="20">
        <v>966.24260000000004</v>
      </c>
      <c r="DP345" s="20">
        <v>4356.6018000000004</v>
      </c>
      <c r="DQ345" s="20">
        <v>14190.599700000001</v>
      </c>
      <c r="DR345" s="22">
        <v>18547.201500000003</v>
      </c>
      <c r="DS345" s="22">
        <v>0</v>
      </c>
      <c r="DT345" s="22">
        <v>0</v>
      </c>
      <c r="DU345" s="22">
        <v>0</v>
      </c>
      <c r="DV345" s="22">
        <v>0</v>
      </c>
      <c r="DW345" s="52">
        <v>0</v>
      </c>
      <c r="DX345" s="52">
        <v>0</v>
      </c>
      <c r="DY345" s="52">
        <v>0</v>
      </c>
      <c r="DZ345" s="52">
        <v>181</v>
      </c>
      <c r="EA345" s="52">
        <v>0</v>
      </c>
      <c r="EB345" s="52">
        <v>0</v>
      </c>
      <c r="EC345" s="52">
        <v>0</v>
      </c>
      <c r="ED345" s="52">
        <v>181</v>
      </c>
      <c r="EE345" s="52">
        <v>0</v>
      </c>
      <c r="EF345" s="52">
        <v>0</v>
      </c>
      <c r="EG345" s="52">
        <v>0</v>
      </c>
      <c r="EH345" s="52">
        <v>100</v>
      </c>
      <c r="EI345" s="52">
        <v>181</v>
      </c>
      <c r="EJ345" s="52">
        <v>181</v>
      </c>
      <c r="EK345" s="52">
        <v>100</v>
      </c>
    </row>
    <row r="346" spans="1:141" s="23" customFormat="1" x14ac:dyDescent="0.2">
      <c r="A346" s="31">
        <v>93963</v>
      </c>
      <c r="B346" s="13" t="s">
        <v>484</v>
      </c>
      <c r="C346" s="14" t="s">
        <v>968</v>
      </c>
      <c r="D346" s="14" t="s">
        <v>1112</v>
      </c>
      <c r="E346" s="34">
        <v>4</v>
      </c>
      <c r="F346" s="36">
        <v>1504</v>
      </c>
      <c r="G346" s="16">
        <v>47</v>
      </c>
      <c r="H346" s="41">
        <v>63899</v>
      </c>
      <c r="I346" s="41">
        <v>490099</v>
      </c>
      <c r="J346" s="59" t="s">
        <v>2512</v>
      </c>
      <c r="K346" s="17" t="s">
        <v>2199</v>
      </c>
      <c r="L346" s="47" t="s">
        <v>2274</v>
      </c>
      <c r="M346" s="47" t="s">
        <v>2275</v>
      </c>
      <c r="N346" s="18">
        <v>14080000</v>
      </c>
      <c r="O346" s="13" t="str">
        <f>VLOOKUP(A:A,[1]ProjectInfoPivot!$1:$1048576,51,FALSE)</f>
        <v>Tax Exempt Bonds</v>
      </c>
      <c r="P346" s="54">
        <v>5</v>
      </c>
      <c r="Q346" s="54">
        <v>0</v>
      </c>
      <c r="R346" s="54">
        <v>58</v>
      </c>
      <c r="S346" s="54">
        <v>0</v>
      </c>
      <c r="T346" s="54">
        <v>0</v>
      </c>
      <c r="U346" s="54">
        <v>63</v>
      </c>
      <c r="V346" s="54">
        <v>60</v>
      </c>
      <c r="W346" s="54">
        <v>0</v>
      </c>
      <c r="X346" s="54">
        <v>0</v>
      </c>
      <c r="Y346" s="54">
        <v>58</v>
      </c>
      <c r="Z346" s="54">
        <v>0</v>
      </c>
      <c r="AA346" s="54">
        <v>0</v>
      </c>
      <c r="AB346" s="54">
        <v>0</v>
      </c>
      <c r="AC346" s="54">
        <v>0</v>
      </c>
      <c r="AD346" s="54">
        <v>0</v>
      </c>
      <c r="AE346" s="54">
        <v>0</v>
      </c>
      <c r="AF346" s="54">
        <v>79</v>
      </c>
      <c r="AG346" s="54" t="s">
        <v>2480</v>
      </c>
      <c r="AH346" s="54" t="s">
        <v>2480</v>
      </c>
      <c r="AI346" s="20">
        <v>0</v>
      </c>
      <c r="AJ346" s="20">
        <v>0</v>
      </c>
      <c r="AK346" s="20">
        <v>0</v>
      </c>
      <c r="AL346" s="20">
        <v>0</v>
      </c>
      <c r="AM346" s="20">
        <v>0</v>
      </c>
      <c r="AN346" s="20">
        <v>0</v>
      </c>
      <c r="AO346" s="20">
        <v>0</v>
      </c>
      <c r="AP346" s="21">
        <v>0</v>
      </c>
      <c r="AQ346" s="20">
        <v>0</v>
      </c>
      <c r="AR346" s="20">
        <v>0</v>
      </c>
      <c r="AS346" s="20">
        <v>0</v>
      </c>
      <c r="AT346" s="21">
        <v>0</v>
      </c>
      <c r="AU346" s="20">
        <v>0</v>
      </c>
      <c r="AV346" s="20">
        <v>0</v>
      </c>
      <c r="AW346" s="20">
        <v>0</v>
      </c>
      <c r="AX346" s="21">
        <v>0</v>
      </c>
      <c r="AY346" s="20">
        <v>0</v>
      </c>
      <c r="AZ346" s="20">
        <v>0</v>
      </c>
      <c r="BA346" s="20">
        <v>0</v>
      </c>
      <c r="BB346" s="21">
        <v>0</v>
      </c>
      <c r="BC346" s="20">
        <v>41.329799999999999</v>
      </c>
      <c r="BD346" s="20">
        <v>175.1713</v>
      </c>
      <c r="BE346" s="20">
        <v>439.01220000000001</v>
      </c>
      <c r="BF346" s="21">
        <v>614.18349999999998</v>
      </c>
      <c r="BG346" s="20">
        <v>76.755300000000005</v>
      </c>
      <c r="BH346" s="20">
        <v>325.3184</v>
      </c>
      <c r="BI346" s="20">
        <v>815.30790000000002</v>
      </c>
      <c r="BJ346" s="21">
        <v>1140.6262999999999</v>
      </c>
      <c r="BK346" s="20">
        <v>118.0851</v>
      </c>
      <c r="BL346" s="20">
        <v>500.48970000000003</v>
      </c>
      <c r="BM346" s="20">
        <v>1254.3200999999999</v>
      </c>
      <c r="BN346" s="21">
        <v>1754.8098</v>
      </c>
      <c r="BO346" s="20">
        <v>100.42570000000001</v>
      </c>
      <c r="BP346" s="20">
        <v>436.21640000000002</v>
      </c>
      <c r="BQ346" s="20">
        <v>1066.7383</v>
      </c>
      <c r="BR346" s="21">
        <v>1502.9547</v>
      </c>
      <c r="BS346" s="20">
        <v>0</v>
      </c>
      <c r="BT346" s="20">
        <v>0</v>
      </c>
      <c r="BU346" s="20">
        <v>0</v>
      </c>
      <c r="BV346" s="21">
        <v>0</v>
      </c>
      <c r="BW346" s="20">
        <f>VLOOKUP(A:A,[1]AssistancePivot!$1:$1048576,32,FALSE)</f>
        <v>0</v>
      </c>
      <c r="BX346" s="20">
        <f>VLOOKUP(A:A,[1]AssistancePivot!$1:$1048576,33,FALSE)</f>
        <v>0</v>
      </c>
      <c r="BY346" s="20">
        <f>VLOOKUP(A:A,[1]AssistancePivot!$1:$1048576,34,FALSE)</f>
        <v>0</v>
      </c>
      <c r="BZ346" s="20">
        <f>Table2[[#This Row],[Energy Tax Savings Through FY18]]+Table2[[#This Row],[Energy Tax Savings FY19 and After]]</f>
        <v>0</v>
      </c>
      <c r="CA346" s="20">
        <v>5.3808999999999996</v>
      </c>
      <c r="CB346" s="20">
        <v>23.007000000000001</v>
      </c>
      <c r="CC346" s="20">
        <v>43.452399999999997</v>
      </c>
      <c r="CD346" s="21">
        <v>66.459400000000002</v>
      </c>
      <c r="CE346" s="20">
        <v>115.3031</v>
      </c>
      <c r="CF346" s="20">
        <v>509.09710000000001</v>
      </c>
      <c r="CG346" s="20">
        <v>1224.7707</v>
      </c>
      <c r="CH346" s="21">
        <v>1733.8678</v>
      </c>
      <c r="CI346" s="20">
        <v>210.34790000000001</v>
      </c>
      <c r="CJ346" s="20">
        <v>922.30650000000003</v>
      </c>
      <c r="CK346" s="20">
        <v>2248.0565999999999</v>
      </c>
      <c r="CL346" s="21">
        <v>3170.3631</v>
      </c>
      <c r="CM346" s="20">
        <v>5.3808999999999996</v>
      </c>
      <c r="CN346" s="20">
        <v>23.007000000000001</v>
      </c>
      <c r="CO346" s="20">
        <v>43.452399999999997</v>
      </c>
      <c r="CP346" s="21">
        <v>66.459400000000002</v>
      </c>
      <c r="CQ346" s="20">
        <v>0</v>
      </c>
      <c r="CR346" s="20">
        <v>0</v>
      </c>
      <c r="CS346" s="20">
        <v>0</v>
      </c>
      <c r="CT346" s="21">
        <v>0</v>
      </c>
      <c r="CU346" s="20">
        <v>0</v>
      </c>
      <c r="CV346" s="20">
        <v>0</v>
      </c>
      <c r="CW346" s="20">
        <v>0</v>
      </c>
      <c r="CX346" s="21">
        <v>0</v>
      </c>
      <c r="CY346" s="20">
        <v>5.3808999999999996</v>
      </c>
      <c r="CZ346" s="20">
        <v>23.007000000000001</v>
      </c>
      <c r="DA346" s="20">
        <v>43.452399999999997</v>
      </c>
      <c r="DB346" s="21">
        <v>66.459400000000002</v>
      </c>
      <c r="DC346" s="20">
        <v>100.42570000000001</v>
      </c>
      <c r="DD346" s="20">
        <v>436.21640000000002</v>
      </c>
      <c r="DE346" s="20">
        <v>1066.7383</v>
      </c>
      <c r="DF346" s="21">
        <v>1502.9547</v>
      </c>
      <c r="DG346" s="20">
        <v>233.38820000000001</v>
      </c>
      <c r="DH346" s="20">
        <v>1009.5868</v>
      </c>
      <c r="DI346" s="20">
        <v>2479.0907999999999</v>
      </c>
      <c r="DJ346" s="21">
        <v>3488.6776</v>
      </c>
      <c r="DK346" s="20">
        <v>333.81389999999999</v>
      </c>
      <c r="DL346" s="20">
        <v>1445.8032000000001</v>
      </c>
      <c r="DM346" s="20">
        <v>3545.8290999999999</v>
      </c>
      <c r="DN346" s="20">
        <v>4991.6323000000002</v>
      </c>
      <c r="DO346" s="20">
        <v>328.43299999999999</v>
      </c>
      <c r="DP346" s="20">
        <v>1422.7962</v>
      </c>
      <c r="DQ346" s="20">
        <v>3502.3766999999998</v>
      </c>
      <c r="DR346" s="22">
        <v>4925.1728999999996</v>
      </c>
      <c r="DS346" s="22">
        <v>0</v>
      </c>
      <c r="DT346" s="22">
        <v>0</v>
      </c>
      <c r="DU346" s="22">
        <v>0</v>
      </c>
      <c r="DV346" s="22">
        <v>0</v>
      </c>
      <c r="DW346" s="52">
        <v>0</v>
      </c>
      <c r="DX346" s="52">
        <v>0</v>
      </c>
      <c r="DY346" s="52">
        <v>0</v>
      </c>
      <c r="DZ346" s="52">
        <v>0</v>
      </c>
      <c r="EA346" s="52">
        <v>0</v>
      </c>
      <c r="EB346" s="52">
        <v>0</v>
      </c>
      <c r="EC346" s="52">
        <v>0</v>
      </c>
      <c r="ED346" s="52">
        <v>0</v>
      </c>
      <c r="EE346" s="52">
        <v>0</v>
      </c>
      <c r="EF346" s="52">
        <v>0</v>
      </c>
      <c r="EG346" s="52">
        <v>0</v>
      </c>
      <c r="EH346" s="52">
        <v>0</v>
      </c>
      <c r="EI346" s="52">
        <v>0</v>
      </c>
      <c r="EJ346" s="52">
        <v>0</v>
      </c>
      <c r="EK346" s="52"/>
    </row>
    <row r="347" spans="1:141" s="23" customFormat="1" x14ac:dyDescent="0.2">
      <c r="A347" s="31">
        <v>93964</v>
      </c>
      <c r="B347" s="13" t="s">
        <v>485</v>
      </c>
      <c r="C347" s="14" t="s">
        <v>969</v>
      </c>
      <c r="D347" s="14" t="s">
        <v>1109</v>
      </c>
      <c r="E347" s="34">
        <v>43</v>
      </c>
      <c r="F347" s="36">
        <v>6143</v>
      </c>
      <c r="G347" s="16">
        <v>1</v>
      </c>
      <c r="H347" s="41">
        <v>1020818</v>
      </c>
      <c r="I347" s="41">
        <v>162790</v>
      </c>
      <c r="J347" s="59" t="s">
        <v>2512</v>
      </c>
      <c r="K347" s="17" t="s">
        <v>2123</v>
      </c>
      <c r="L347" s="47" t="s">
        <v>2276</v>
      </c>
      <c r="M347" s="47" t="s">
        <v>2277</v>
      </c>
      <c r="N347" s="18">
        <v>10000000</v>
      </c>
      <c r="O347" s="13" t="str">
        <f>VLOOKUP(A:A,[1]ProjectInfoPivot!$1:$1048576,51,FALSE)</f>
        <v>Mortgage Recording Tax, Tax Exempt Bonds</v>
      </c>
      <c r="P347" s="54">
        <v>25</v>
      </c>
      <c r="Q347" s="54">
        <v>116</v>
      </c>
      <c r="R347" s="54">
        <v>243</v>
      </c>
      <c r="S347" s="54">
        <v>0</v>
      </c>
      <c r="T347" s="54">
        <v>0</v>
      </c>
      <c r="U347" s="54">
        <v>384</v>
      </c>
      <c r="V347" s="54">
        <v>313</v>
      </c>
      <c r="W347" s="54">
        <v>0</v>
      </c>
      <c r="X347" s="54">
        <v>0</v>
      </c>
      <c r="Y347" s="54">
        <v>228</v>
      </c>
      <c r="Z347" s="54">
        <v>0</v>
      </c>
      <c r="AA347" s="54">
        <v>88</v>
      </c>
      <c r="AB347" s="54">
        <v>1</v>
      </c>
      <c r="AC347" s="54">
        <v>5</v>
      </c>
      <c r="AD347" s="54">
        <v>6</v>
      </c>
      <c r="AE347" s="54">
        <v>0</v>
      </c>
      <c r="AF347" s="54">
        <v>97</v>
      </c>
      <c r="AG347" s="54" t="s">
        <v>2480</v>
      </c>
      <c r="AH347" s="54" t="s">
        <v>2481</v>
      </c>
      <c r="AI347" s="20">
        <v>0</v>
      </c>
      <c r="AJ347" s="20">
        <v>0</v>
      </c>
      <c r="AK347" s="20">
        <v>0</v>
      </c>
      <c r="AL347" s="20">
        <v>0</v>
      </c>
      <c r="AM347" s="20">
        <v>0</v>
      </c>
      <c r="AN347" s="20">
        <v>0</v>
      </c>
      <c r="AO347" s="20">
        <v>0</v>
      </c>
      <c r="AP347" s="21">
        <v>0</v>
      </c>
      <c r="AQ347" s="20">
        <v>0</v>
      </c>
      <c r="AR347" s="20">
        <v>167.44</v>
      </c>
      <c r="AS347" s="20">
        <v>0</v>
      </c>
      <c r="AT347" s="21">
        <v>167.44</v>
      </c>
      <c r="AU347" s="20">
        <v>0</v>
      </c>
      <c r="AV347" s="20">
        <v>0</v>
      </c>
      <c r="AW347" s="20">
        <v>0</v>
      </c>
      <c r="AX347" s="21">
        <v>0</v>
      </c>
      <c r="AY347" s="20">
        <v>0</v>
      </c>
      <c r="AZ347" s="20">
        <v>167.44</v>
      </c>
      <c r="BA347" s="20">
        <v>0</v>
      </c>
      <c r="BB347" s="21">
        <v>167.44</v>
      </c>
      <c r="BC347" s="20">
        <v>215.60419999999999</v>
      </c>
      <c r="BD347" s="20">
        <v>830.13070000000005</v>
      </c>
      <c r="BE347" s="20">
        <v>2696.1713</v>
      </c>
      <c r="BF347" s="21">
        <v>3526.3020000000001</v>
      </c>
      <c r="BG347" s="20">
        <v>400.40780000000001</v>
      </c>
      <c r="BH347" s="20">
        <v>1541.671</v>
      </c>
      <c r="BI347" s="20">
        <v>5007.1774999999998</v>
      </c>
      <c r="BJ347" s="21">
        <v>6548.8485000000001</v>
      </c>
      <c r="BK347" s="20">
        <v>616.01199999999994</v>
      </c>
      <c r="BL347" s="20">
        <v>2371.8017</v>
      </c>
      <c r="BM347" s="20">
        <v>7703.3487999999998</v>
      </c>
      <c r="BN347" s="21">
        <v>10075.1505</v>
      </c>
      <c r="BO347" s="20">
        <v>628.80690000000004</v>
      </c>
      <c r="BP347" s="20">
        <v>2476.2665000000002</v>
      </c>
      <c r="BQ347" s="20">
        <v>7863.3514999999998</v>
      </c>
      <c r="BR347" s="21">
        <v>10339.618</v>
      </c>
      <c r="BS347" s="20">
        <v>0</v>
      </c>
      <c r="BT347" s="20">
        <v>0</v>
      </c>
      <c r="BU347" s="20">
        <v>0</v>
      </c>
      <c r="BV347" s="21">
        <v>0</v>
      </c>
      <c r="BW347" s="20">
        <f>VLOOKUP(A:A,[1]AssistancePivot!$1:$1048576,32,FALSE)</f>
        <v>0</v>
      </c>
      <c r="BX347" s="20">
        <f>VLOOKUP(A:A,[1]AssistancePivot!$1:$1048576,33,FALSE)</f>
        <v>0</v>
      </c>
      <c r="BY347" s="20">
        <f>VLOOKUP(A:A,[1]AssistancePivot!$1:$1048576,34,FALSE)</f>
        <v>0</v>
      </c>
      <c r="BZ347" s="20">
        <f>Table2[[#This Row],[Energy Tax Savings Through FY18]]+Table2[[#This Row],[Energy Tax Savings FY19 and After]]</f>
        <v>0</v>
      </c>
      <c r="CA347" s="20">
        <v>5.6410999999999998</v>
      </c>
      <c r="CB347" s="20">
        <v>22.2563</v>
      </c>
      <c r="CC347" s="20">
        <v>50.994700000000002</v>
      </c>
      <c r="CD347" s="21">
        <v>73.251000000000005</v>
      </c>
      <c r="CE347" s="20">
        <v>721.96159999999998</v>
      </c>
      <c r="CF347" s="20">
        <v>2888.5630999999998</v>
      </c>
      <c r="CG347" s="20">
        <v>9028.2698999999993</v>
      </c>
      <c r="CH347" s="21">
        <v>11916.832999999999</v>
      </c>
      <c r="CI347" s="20">
        <v>1345.1274000000001</v>
      </c>
      <c r="CJ347" s="20">
        <v>5342.5733</v>
      </c>
      <c r="CK347" s="20">
        <v>16840.626700000001</v>
      </c>
      <c r="CL347" s="21">
        <v>22183.200000000001</v>
      </c>
      <c r="CM347" s="20">
        <v>5.6410999999999998</v>
      </c>
      <c r="CN347" s="20">
        <v>189.69630000000001</v>
      </c>
      <c r="CO347" s="20">
        <v>50.994700000000002</v>
      </c>
      <c r="CP347" s="21">
        <v>240.691</v>
      </c>
      <c r="CQ347" s="20">
        <v>0</v>
      </c>
      <c r="CR347" s="20">
        <v>0</v>
      </c>
      <c r="CS347" s="20">
        <v>0</v>
      </c>
      <c r="CT347" s="21">
        <v>0</v>
      </c>
      <c r="CU347" s="20">
        <v>0</v>
      </c>
      <c r="CV347" s="20">
        <v>0</v>
      </c>
      <c r="CW347" s="20">
        <v>0</v>
      </c>
      <c r="CX347" s="21">
        <v>0</v>
      </c>
      <c r="CY347" s="20">
        <v>5.6410999999999998</v>
      </c>
      <c r="CZ347" s="20">
        <v>189.69630000000001</v>
      </c>
      <c r="DA347" s="20">
        <v>50.994700000000002</v>
      </c>
      <c r="DB347" s="21">
        <v>240.691</v>
      </c>
      <c r="DC347" s="20">
        <v>628.80690000000004</v>
      </c>
      <c r="DD347" s="20">
        <v>2643.7064999999998</v>
      </c>
      <c r="DE347" s="20">
        <v>7863.3514999999998</v>
      </c>
      <c r="DF347" s="21">
        <v>10507.057999999999</v>
      </c>
      <c r="DG347" s="20">
        <v>1337.9736</v>
      </c>
      <c r="DH347" s="20">
        <v>5260.3648000000003</v>
      </c>
      <c r="DI347" s="20">
        <v>16731.618699999999</v>
      </c>
      <c r="DJ347" s="21">
        <v>21991.983499999998</v>
      </c>
      <c r="DK347" s="20">
        <v>1966.7805000000001</v>
      </c>
      <c r="DL347" s="20">
        <v>7904.0712999999996</v>
      </c>
      <c r="DM347" s="20">
        <v>24594.9702</v>
      </c>
      <c r="DN347" s="20">
        <v>32499.041499999999</v>
      </c>
      <c r="DO347" s="20">
        <v>1961.1394</v>
      </c>
      <c r="DP347" s="20">
        <v>7714.375</v>
      </c>
      <c r="DQ347" s="20">
        <v>24543.9755</v>
      </c>
      <c r="DR347" s="22">
        <v>32258.3505</v>
      </c>
      <c r="DS347" s="22">
        <v>0</v>
      </c>
      <c r="DT347" s="22">
        <v>0</v>
      </c>
      <c r="DU347" s="22">
        <v>0</v>
      </c>
      <c r="DV347" s="22">
        <v>0</v>
      </c>
      <c r="DW347" s="52">
        <v>0</v>
      </c>
      <c r="DX347" s="52">
        <v>0</v>
      </c>
      <c r="DY347" s="52">
        <v>0</v>
      </c>
      <c r="DZ347" s="52">
        <v>0</v>
      </c>
      <c r="EA347" s="52">
        <v>0</v>
      </c>
      <c r="EB347" s="52">
        <v>0</v>
      </c>
      <c r="EC347" s="52">
        <v>0</v>
      </c>
      <c r="ED347" s="52">
        <v>0</v>
      </c>
      <c r="EE347" s="52">
        <v>0</v>
      </c>
      <c r="EF347" s="52">
        <v>0</v>
      </c>
      <c r="EG347" s="52">
        <v>0</v>
      </c>
      <c r="EH347" s="52">
        <v>0</v>
      </c>
      <c r="EI347" s="52">
        <v>0</v>
      </c>
      <c r="EJ347" s="52">
        <v>0</v>
      </c>
      <c r="EK347" s="52"/>
    </row>
    <row r="348" spans="1:141" s="23" customFormat="1" x14ac:dyDescent="0.2">
      <c r="A348" s="31">
        <v>93965</v>
      </c>
      <c r="B348" s="13" t="s">
        <v>486</v>
      </c>
      <c r="C348" s="14" t="s">
        <v>970</v>
      </c>
      <c r="D348" s="14" t="s">
        <v>1112</v>
      </c>
      <c r="E348" s="34">
        <v>3</v>
      </c>
      <c r="F348" s="36">
        <v>526</v>
      </c>
      <c r="G348" s="16">
        <v>18</v>
      </c>
      <c r="H348" s="41">
        <v>21390</v>
      </c>
      <c r="I348" s="41">
        <v>93972</v>
      </c>
      <c r="J348" s="59" t="s">
        <v>2512</v>
      </c>
      <c r="K348" s="17" t="s">
        <v>2123</v>
      </c>
      <c r="L348" s="47" t="s">
        <v>2278</v>
      </c>
      <c r="M348" s="47" t="s">
        <v>2273</v>
      </c>
      <c r="N348" s="18">
        <v>9650000</v>
      </c>
      <c r="O348" s="13" t="str">
        <f>VLOOKUP(A:A,[1]ProjectInfoPivot!$1:$1048576,51,FALSE)</f>
        <v>Mortgage Recording Tax, Tax Exempt Bonds</v>
      </c>
      <c r="P348" s="54">
        <v>19</v>
      </c>
      <c r="Q348" s="54">
        <v>0</v>
      </c>
      <c r="R348" s="54">
        <v>154</v>
      </c>
      <c r="S348" s="54">
        <v>0</v>
      </c>
      <c r="T348" s="54">
        <v>0</v>
      </c>
      <c r="U348" s="54">
        <v>173</v>
      </c>
      <c r="V348" s="54">
        <v>163</v>
      </c>
      <c r="W348" s="54">
        <v>0</v>
      </c>
      <c r="X348" s="54">
        <v>0</v>
      </c>
      <c r="Y348" s="54">
        <v>152</v>
      </c>
      <c r="Z348" s="54">
        <v>9</v>
      </c>
      <c r="AA348" s="54">
        <v>0</v>
      </c>
      <c r="AB348" s="54">
        <v>0</v>
      </c>
      <c r="AC348" s="54">
        <v>0</v>
      </c>
      <c r="AD348" s="54">
        <v>0</v>
      </c>
      <c r="AE348" s="54">
        <v>0</v>
      </c>
      <c r="AF348" s="54">
        <v>92</v>
      </c>
      <c r="AG348" s="54" t="s">
        <v>2480</v>
      </c>
      <c r="AH348" s="54" t="s">
        <v>2480</v>
      </c>
      <c r="AI348" s="20">
        <v>0</v>
      </c>
      <c r="AJ348" s="20">
        <v>0</v>
      </c>
      <c r="AK348" s="20">
        <v>0</v>
      </c>
      <c r="AL348" s="20">
        <v>0</v>
      </c>
      <c r="AM348" s="20">
        <v>0</v>
      </c>
      <c r="AN348" s="20">
        <v>0</v>
      </c>
      <c r="AO348" s="20">
        <v>0</v>
      </c>
      <c r="AP348" s="21">
        <v>0</v>
      </c>
      <c r="AQ348" s="20">
        <v>0</v>
      </c>
      <c r="AR348" s="20">
        <v>161.5796</v>
      </c>
      <c r="AS348" s="20">
        <v>0</v>
      </c>
      <c r="AT348" s="21">
        <v>161.5796</v>
      </c>
      <c r="AU348" s="20">
        <v>0</v>
      </c>
      <c r="AV348" s="20">
        <v>0</v>
      </c>
      <c r="AW348" s="20">
        <v>0</v>
      </c>
      <c r="AX348" s="21">
        <v>0</v>
      </c>
      <c r="AY348" s="20">
        <v>0</v>
      </c>
      <c r="AZ348" s="20">
        <v>161.5796</v>
      </c>
      <c r="BA348" s="20">
        <v>0</v>
      </c>
      <c r="BB348" s="21">
        <v>161.5796</v>
      </c>
      <c r="BC348" s="20">
        <v>112.27970000000001</v>
      </c>
      <c r="BD348" s="20">
        <v>586.23469999999998</v>
      </c>
      <c r="BE348" s="20">
        <v>1639.0039999999999</v>
      </c>
      <c r="BF348" s="21">
        <v>2225.2386999999999</v>
      </c>
      <c r="BG348" s="20">
        <v>208.51949999999999</v>
      </c>
      <c r="BH348" s="20">
        <v>1088.7216000000001</v>
      </c>
      <c r="BI348" s="20">
        <v>3043.8631999999998</v>
      </c>
      <c r="BJ348" s="21">
        <v>4132.5847999999996</v>
      </c>
      <c r="BK348" s="20">
        <v>320.79919999999998</v>
      </c>
      <c r="BL348" s="20">
        <v>1674.9563000000001</v>
      </c>
      <c r="BM348" s="20">
        <v>4682.8671999999997</v>
      </c>
      <c r="BN348" s="21">
        <v>6357.8234999999995</v>
      </c>
      <c r="BO348" s="20">
        <v>272.82330000000002</v>
      </c>
      <c r="BP348" s="20">
        <v>1460.5144</v>
      </c>
      <c r="BQ348" s="20">
        <v>3982.5392999999999</v>
      </c>
      <c r="BR348" s="21">
        <v>5443.0537000000004</v>
      </c>
      <c r="BS348" s="20">
        <v>0</v>
      </c>
      <c r="BT348" s="20">
        <v>0</v>
      </c>
      <c r="BU348" s="20">
        <v>0</v>
      </c>
      <c r="BV348" s="21">
        <v>0</v>
      </c>
      <c r="BW348" s="20">
        <f>VLOOKUP(A:A,[1]AssistancePivot!$1:$1048576,32,FALSE)</f>
        <v>0</v>
      </c>
      <c r="BX348" s="20">
        <f>VLOOKUP(A:A,[1]AssistancePivot!$1:$1048576,33,FALSE)</f>
        <v>0</v>
      </c>
      <c r="BY348" s="20">
        <f>VLOOKUP(A:A,[1]AssistancePivot!$1:$1048576,34,FALSE)</f>
        <v>0</v>
      </c>
      <c r="BZ348" s="20">
        <f>Table2[[#This Row],[Energy Tax Savings Through FY18]]+Table2[[#This Row],[Energy Tax Savings FY19 and After]]</f>
        <v>0</v>
      </c>
      <c r="CA348" s="20">
        <v>3.3456999999999999</v>
      </c>
      <c r="CB348" s="20">
        <v>13.734</v>
      </c>
      <c r="CC348" s="20">
        <v>33.319800000000001</v>
      </c>
      <c r="CD348" s="21">
        <v>47.053800000000003</v>
      </c>
      <c r="CE348" s="20">
        <v>313.24130000000002</v>
      </c>
      <c r="CF348" s="20">
        <v>1709.1875</v>
      </c>
      <c r="CG348" s="20">
        <v>4572.5425999999998</v>
      </c>
      <c r="CH348" s="21">
        <v>6281.7300999999998</v>
      </c>
      <c r="CI348" s="20">
        <v>582.71889999999996</v>
      </c>
      <c r="CJ348" s="20">
        <v>3155.9679000000001</v>
      </c>
      <c r="CK348" s="20">
        <v>8521.7620999999999</v>
      </c>
      <c r="CL348" s="21">
        <v>11677.73</v>
      </c>
      <c r="CM348" s="20">
        <v>3.3456999999999999</v>
      </c>
      <c r="CN348" s="20">
        <v>175.31360000000001</v>
      </c>
      <c r="CO348" s="20">
        <v>33.319800000000001</v>
      </c>
      <c r="CP348" s="21">
        <v>208.63339999999999</v>
      </c>
      <c r="CQ348" s="20">
        <v>0</v>
      </c>
      <c r="CR348" s="20">
        <v>0</v>
      </c>
      <c r="CS348" s="20">
        <v>0</v>
      </c>
      <c r="CT348" s="21">
        <v>0</v>
      </c>
      <c r="CU348" s="20">
        <v>0</v>
      </c>
      <c r="CV348" s="20">
        <v>0</v>
      </c>
      <c r="CW348" s="20">
        <v>0</v>
      </c>
      <c r="CX348" s="21">
        <v>0</v>
      </c>
      <c r="CY348" s="20">
        <v>3.3456999999999999</v>
      </c>
      <c r="CZ348" s="20">
        <v>175.31360000000001</v>
      </c>
      <c r="DA348" s="20">
        <v>33.319800000000001</v>
      </c>
      <c r="DB348" s="21">
        <v>208.63339999999999</v>
      </c>
      <c r="DC348" s="20">
        <v>272.82330000000002</v>
      </c>
      <c r="DD348" s="20">
        <v>1622.0940000000001</v>
      </c>
      <c r="DE348" s="20">
        <v>3982.5392999999999</v>
      </c>
      <c r="DF348" s="21">
        <v>5604.6332999999995</v>
      </c>
      <c r="DG348" s="20">
        <v>634.04049999999995</v>
      </c>
      <c r="DH348" s="20">
        <v>3384.1437999999998</v>
      </c>
      <c r="DI348" s="20">
        <v>9255.4097999999994</v>
      </c>
      <c r="DJ348" s="21">
        <v>12639.553599999999</v>
      </c>
      <c r="DK348" s="20">
        <v>906.86379999999997</v>
      </c>
      <c r="DL348" s="20">
        <v>5006.2377999999999</v>
      </c>
      <c r="DM348" s="20">
        <v>13237.9491</v>
      </c>
      <c r="DN348" s="20">
        <v>18244.186900000001</v>
      </c>
      <c r="DO348" s="20">
        <v>903.5181</v>
      </c>
      <c r="DP348" s="20">
        <v>4830.9242000000004</v>
      </c>
      <c r="DQ348" s="20">
        <v>13204.629300000001</v>
      </c>
      <c r="DR348" s="22">
        <v>18035.553500000002</v>
      </c>
      <c r="DS348" s="22">
        <v>0</v>
      </c>
      <c r="DT348" s="22">
        <v>0</v>
      </c>
      <c r="DU348" s="22">
        <v>0</v>
      </c>
      <c r="DV348" s="22">
        <v>0</v>
      </c>
      <c r="DW348" s="52">
        <v>0</v>
      </c>
      <c r="DX348" s="52">
        <v>0</v>
      </c>
      <c r="DY348" s="52">
        <v>0</v>
      </c>
      <c r="DZ348" s="52">
        <v>173</v>
      </c>
      <c r="EA348" s="52">
        <v>0</v>
      </c>
      <c r="EB348" s="52">
        <v>0</v>
      </c>
      <c r="EC348" s="52">
        <v>0</v>
      </c>
      <c r="ED348" s="52">
        <v>173</v>
      </c>
      <c r="EE348" s="52">
        <v>0</v>
      </c>
      <c r="EF348" s="52">
        <v>0</v>
      </c>
      <c r="EG348" s="52">
        <v>0</v>
      </c>
      <c r="EH348" s="52">
        <v>100</v>
      </c>
      <c r="EI348" s="52">
        <v>173</v>
      </c>
      <c r="EJ348" s="52">
        <v>173</v>
      </c>
      <c r="EK348" s="52">
        <v>100</v>
      </c>
    </row>
    <row r="349" spans="1:141" s="23" customFormat="1" x14ac:dyDescent="0.2">
      <c r="A349" s="31">
        <v>93966</v>
      </c>
      <c r="B349" s="13" t="s">
        <v>487</v>
      </c>
      <c r="C349" s="14" t="s">
        <v>971</v>
      </c>
      <c r="D349" s="14" t="s">
        <v>1110</v>
      </c>
      <c r="E349" s="34">
        <v>22</v>
      </c>
      <c r="F349" s="36">
        <v>576</v>
      </c>
      <c r="G349" s="16">
        <v>12</v>
      </c>
      <c r="H349" s="41">
        <v>39500</v>
      </c>
      <c r="I349" s="41">
        <v>217951</v>
      </c>
      <c r="J349" s="59" t="s">
        <v>2564</v>
      </c>
      <c r="K349" s="17" t="s">
        <v>2123</v>
      </c>
      <c r="L349" s="47" t="s">
        <v>2252</v>
      </c>
      <c r="M349" s="47" t="s">
        <v>2279</v>
      </c>
      <c r="N349" s="18">
        <v>112000000</v>
      </c>
      <c r="O349" s="13" t="str">
        <f>VLOOKUP(A:A,[1]ProjectInfoPivot!$1:$1048576,51,FALSE)</f>
        <v>Mortgage Recording Tax, Tax Exempt Bonds</v>
      </c>
      <c r="P349" s="54">
        <v>2039</v>
      </c>
      <c r="Q349" s="54">
        <v>35</v>
      </c>
      <c r="R349" s="54">
        <v>12084</v>
      </c>
      <c r="S349" s="54">
        <v>54</v>
      </c>
      <c r="T349" s="54">
        <v>0</v>
      </c>
      <c r="U349" s="54">
        <v>14212</v>
      </c>
      <c r="V349" s="54">
        <v>13174</v>
      </c>
      <c r="W349" s="54">
        <v>0</v>
      </c>
      <c r="X349" s="54">
        <v>0</v>
      </c>
      <c r="Y349" s="54">
        <v>1090</v>
      </c>
      <c r="Z349" s="54">
        <v>209</v>
      </c>
      <c r="AA349" s="54">
        <v>32</v>
      </c>
      <c r="AB349" s="54">
        <v>11</v>
      </c>
      <c r="AC349" s="54">
        <v>13</v>
      </c>
      <c r="AD349" s="54">
        <v>14</v>
      </c>
      <c r="AE349" s="54">
        <v>30</v>
      </c>
      <c r="AF349" s="54">
        <v>76</v>
      </c>
      <c r="AG349" s="54" t="s">
        <v>2480</v>
      </c>
      <c r="AH349" s="54" t="s">
        <v>2481</v>
      </c>
      <c r="AI349" s="20">
        <v>0</v>
      </c>
      <c r="AJ349" s="20">
        <v>0</v>
      </c>
      <c r="AK349" s="20">
        <v>0</v>
      </c>
      <c r="AL349" s="20">
        <v>0</v>
      </c>
      <c r="AM349" s="20">
        <v>0</v>
      </c>
      <c r="AN349" s="20">
        <v>0</v>
      </c>
      <c r="AO349" s="20">
        <v>0</v>
      </c>
      <c r="AP349" s="21">
        <v>0</v>
      </c>
      <c r="AQ349" s="20">
        <v>0</v>
      </c>
      <c r="AR349" s="20">
        <v>2493.3825000000002</v>
      </c>
      <c r="AS349" s="20">
        <v>0</v>
      </c>
      <c r="AT349" s="21">
        <v>2493.3825000000002</v>
      </c>
      <c r="AU349" s="20">
        <v>0</v>
      </c>
      <c r="AV349" s="20">
        <v>0</v>
      </c>
      <c r="AW349" s="20">
        <v>0</v>
      </c>
      <c r="AX349" s="21">
        <v>0</v>
      </c>
      <c r="AY349" s="20">
        <v>0</v>
      </c>
      <c r="AZ349" s="20">
        <v>2493.3825000000002</v>
      </c>
      <c r="BA349" s="20">
        <v>0</v>
      </c>
      <c r="BB349" s="21">
        <v>2493.3825000000002</v>
      </c>
      <c r="BC349" s="20">
        <v>18377.470700000002</v>
      </c>
      <c r="BD349" s="20">
        <v>67561.693599999999</v>
      </c>
      <c r="BE349" s="20">
        <v>268265.25790000003</v>
      </c>
      <c r="BF349" s="21">
        <v>335826.95150000002</v>
      </c>
      <c r="BG349" s="20">
        <v>34129.588400000001</v>
      </c>
      <c r="BH349" s="20">
        <v>125471.71679999999</v>
      </c>
      <c r="BI349" s="20">
        <v>498206.90460000001</v>
      </c>
      <c r="BJ349" s="21">
        <v>623678.62140000006</v>
      </c>
      <c r="BK349" s="20">
        <v>52507.059099999999</v>
      </c>
      <c r="BL349" s="20">
        <v>193033.41039999999</v>
      </c>
      <c r="BM349" s="20">
        <v>766472.16249999998</v>
      </c>
      <c r="BN349" s="21">
        <v>959505.57290000003</v>
      </c>
      <c r="BO349" s="20">
        <v>52101.302300000003</v>
      </c>
      <c r="BP349" s="20">
        <v>194031.166</v>
      </c>
      <c r="BQ349" s="20">
        <v>760549.12329999998</v>
      </c>
      <c r="BR349" s="21">
        <v>954580.28929999995</v>
      </c>
      <c r="BS349" s="20">
        <v>0</v>
      </c>
      <c r="BT349" s="20">
        <v>0</v>
      </c>
      <c r="BU349" s="20">
        <v>0</v>
      </c>
      <c r="BV349" s="21">
        <v>0</v>
      </c>
      <c r="BW349" s="20">
        <f>VLOOKUP(A:A,[1]AssistancePivot!$1:$1048576,32,FALSE)</f>
        <v>0</v>
      </c>
      <c r="BX349" s="20">
        <f>VLOOKUP(A:A,[1]AssistancePivot!$1:$1048576,33,FALSE)</f>
        <v>0</v>
      </c>
      <c r="BY349" s="20">
        <f>VLOOKUP(A:A,[1]AssistancePivot!$1:$1048576,34,FALSE)</f>
        <v>0</v>
      </c>
      <c r="BZ349" s="20">
        <f>Table2[[#This Row],[Energy Tax Savings Through FY18]]+Table2[[#This Row],[Energy Tax Savings FY19 and After]]</f>
        <v>0</v>
      </c>
      <c r="CA349" s="20">
        <v>49.3705</v>
      </c>
      <c r="CB349" s="20">
        <v>205.4271</v>
      </c>
      <c r="CC349" s="20">
        <v>491.67869999999999</v>
      </c>
      <c r="CD349" s="21">
        <v>697.10580000000004</v>
      </c>
      <c r="CE349" s="20">
        <v>57375.240599999997</v>
      </c>
      <c r="CF349" s="20">
        <v>217268.67189999999</v>
      </c>
      <c r="CG349" s="20">
        <v>837535.47409999999</v>
      </c>
      <c r="CH349" s="21">
        <v>1054804.1459999999</v>
      </c>
      <c r="CI349" s="20">
        <v>109427.1724</v>
      </c>
      <c r="CJ349" s="20">
        <v>411094.41080000001</v>
      </c>
      <c r="CK349" s="20">
        <v>1597592.9187</v>
      </c>
      <c r="CL349" s="21">
        <v>2008687.3295</v>
      </c>
      <c r="CM349" s="20">
        <v>49.3705</v>
      </c>
      <c r="CN349" s="20">
        <v>2698.8096</v>
      </c>
      <c r="CO349" s="20">
        <v>491.67869999999999</v>
      </c>
      <c r="CP349" s="21">
        <v>3190.4883</v>
      </c>
      <c r="CQ349" s="20">
        <v>0</v>
      </c>
      <c r="CR349" s="20">
        <v>0</v>
      </c>
      <c r="CS349" s="20">
        <v>0</v>
      </c>
      <c r="CT349" s="21">
        <v>0</v>
      </c>
      <c r="CU349" s="20">
        <v>0</v>
      </c>
      <c r="CV349" s="20">
        <v>0</v>
      </c>
      <c r="CW349" s="20">
        <v>0</v>
      </c>
      <c r="CX349" s="21">
        <v>0</v>
      </c>
      <c r="CY349" s="20">
        <v>49.3705</v>
      </c>
      <c r="CZ349" s="20">
        <v>2698.8096</v>
      </c>
      <c r="DA349" s="20">
        <v>491.67869999999999</v>
      </c>
      <c r="DB349" s="21">
        <v>3190.4883</v>
      </c>
      <c r="DC349" s="20">
        <v>52101.302300000003</v>
      </c>
      <c r="DD349" s="20">
        <v>196524.5485</v>
      </c>
      <c r="DE349" s="20">
        <v>760549.12329999998</v>
      </c>
      <c r="DF349" s="21">
        <v>957073.67180000001</v>
      </c>
      <c r="DG349" s="20">
        <v>109882.2997</v>
      </c>
      <c r="DH349" s="20">
        <v>410302.08230000001</v>
      </c>
      <c r="DI349" s="20">
        <v>1604007.6366000001</v>
      </c>
      <c r="DJ349" s="21">
        <v>2014309.7189000002</v>
      </c>
      <c r="DK349" s="20">
        <v>161983.60200000001</v>
      </c>
      <c r="DL349" s="20">
        <v>606826.63080000004</v>
      </c>
      <c r="DM349" s="20">
        <v>2364556.7598999999</v>
      </c>
      <c r="DN349" s="20">
        <v>2971383.3906999999</v>
      </c>
      <c r="DO349" s="20">
        <v>161934.23149999999</v>
      </c>
      <c r="DP349" s="20">
        <v>604127.82120000001</v>
      </c>
      <c r="DQ349" s="20">
        <v>2364065.0811999999</v>
      </c>
      <c r="DR349" s="22">
        <v>2968192.9024</v>
      </c>
      <c r="DS349" s="22">
        <v>0</v>
      </c>
      <c r="DT349" s="22">
        <v>0</v>
      </c>
      <c r="DU349" s="22">
        <v>0</v>
      </c>
      <c r="DV349" s="22">
        <v>0</v>
      </c>
      <c r="DW349" s="52">
        <v>0</v>
      </c>
      <c r="DX349" s="52">
        <v>0</v>
      </c>
      <c r="DY349" s="52">
        <v>0</v>
      </c>
      <c r="DZ349" s="52">
        <v>14212</v>
      </c>
      <c r="EA349" s="52">
        <v>0</v>
      </c>
      <c r="EB349" s="52">
        <v>0</v>
      </c>
      <c r="EC349" s="52">
        <v>0</v>
      </c>
      <c r="ED349" s="52">
        <v>14187</v>
      </c>
      <c r="EE349" s="52">
        <v>0</v>
      </c>
      <c r="EF349" s="52">
        <v>0</v>
      </c>
      <c r="EG349" s="52">
        <v>0</v>
      </c>
      <c r="EH349" s="52">
        <v>99.82</v>
      </c>
      <c r="EI349" s="52">
        <v>14212</v>
      </c>
      <c r="EJ349" s="52">
        <v>14187</v>
      </c>
      <c r="EK349" s="52">
        <v>99.824092316352377</v>
      </c>
    </row>
    <row r="350" spans="1:141" s="23" customFormat="1" x14ac:dyDescent="0.2">
      <c r="A350" s="31">
        <v>93967</v>
      </c>
      <c r="B350" s="13" t="s">
        <v>488</v>
      </c>
      <c r="C350" s="14" t="s">
        <v>972</v>
      </c>
      <c r="D350" s="14" t="s">
        <v>1109</v>
      </c>
      <c r="E350" s="34">
        <v>35</v>
      </c>
      <c r="F350" s="36">
        <v>1126</v>
      </c>
      <c r="G350" s="16">
        <v>29</v>
      </c>
      <c r="H350" s="41">
        <v>26365</v>
      </c>
      <c r="I350" s="41">
        <v>48923</v>
      </c>
      <c r="J350" s="59" t="s">
        <v>2634</v>
      </c>
      <c r="K350" s="17" t="s">
        <v>1837</v>
      </c>
      <c r="L350" s="47" t="s">
        <v>2257</v>
      </c>
      <c r="M350" s="47" t="s">
        <v>1850</v>
      </c>
      <c r="N350" s="18">
        <v>13983527</v>
      </c>
      <c r="O350" s="13" t="str">
        <f>VLOOKUP(A:A,[1]ProjectInfoPivot!$1:$1048576,51,FALSE)</f>
        <v>Payment In Lieu Of Taxes, Sales Tax</v>
      </c>
      <c r="P350" s="54">
        <v>9</v>
      </c>
      <c r="Q350" s="54">
        <v>2</v>
      </c>
      <c r="R350" s="54">
        <v>47</v>
      </c>
      <c r="S350" s="54">
        <v>5</v>
      </c>
      <c r="T350" s="54">
        <v>2</v>
      </c>
      <c r="U350" s="54">
        <v>65</v>
      </c>
      <c r="V350" s="54">
        <v>59</v>
      </c>
      <c r="W350" s="54">
        <v>0</v>
      </c>
      <c r="X350" s="54">
        <v>0</v>
      </c>
      <c r="Y350" s="54">
        <v>0</v>
      </c>
      <c r="Z350" s="54">
        <v>54</v>
      </c>
      <c r="AA350" s="54">
        <v>0</v>
      </c>
      <c r="AB350" s="54">
        <v>0</v>
      </c>
      <c r="AC350" s="54">
        <v>0</v>
      </c>
      <c r="AD350" s="54">
        <v>0</v>
      </c>
      <c r="AE350" s="54">
        <v>0</v>
      </c>
      <c r="AF350" s="54">
        <v>94</v>
      </c>
      <c r="AG350" s="54" t="s">
        <v>2480</v>
      </c>
      <c r="AH350" s="54" t="s">
        <v>2481</v>
      </c>
      <c r="AI350" s="20">
        <v>24.481000000000002</v>
      </c>
      <c r="AJ350" s="20">
        <v>132.785</v>
      </c>
      <c r="AK350" s="20">
        <v>105.25409999999999</v>
      </c>
      <c r="AL350" s="20">
        <v>238.03909999999999</v>
      </c>
      <c r="AM350" s="20">
        <v>97.366500000000002</v>
      </c>
      <c r="AN350" s="20">
        <v>312.43340000000001</v>
      </c>
      <c r="AO350" s="20">
        <v>418.62020000000001</v>
      </c>
      <c r="AP350" s="21">
        <v>731.05359999999996</v>
      </c>
      <c r="AQ350" s="20">
        <v>0</v>
      </c>
      <c r="AR350" s="20">
        <v>0</v>
      </c>
      <c r="AS350" s="20">
        <v>0</v>
      </c>
      <c r="AT350" s="21">
        <v>0</v>
      </c>
      <c r="AU350" s="20">
        <v>69.704999999999998</v>
      </c>
      <c r="AV350" s="20">
        <v>220.4392</v>
      </c>
      <c r="AW350" s="20">
        <v>299.69189999999998</v>
      </c>
      <c r="AX350" s="21">
        <v>520.13109999999995</v>
      </c>
      <c r="AY350" s="20">
        <v>0</v>
      </c>
      <c r="AZ350" s="20">
        <v>0</v>
      </c>
      <c r="BA350" s="20">
        <v>0</v>
      </c>
      <c r="BB350" s="21">
        <v>0</v>
      </c>
      <c r="BC350" s="20">
        <v>62.398000000000003</v>
      </c>
      <c r="BD350" s="20">
        <v>276.42919999999998</v>
      </c>
      <c r="BE350" s="20">
        <v>268.27589999999998</v>
      </c>
      <c r="BF350" s="21">
        <v>544.7050999999999</v>
      </c>
      <c r="BG350" s="20">
        <v>115.88200000000001</v>
      </c>
      <c r="BH350" s="20">
        <v>513.36829999999998</v>
      </c>
      <c r="BI350" s="20">
        <v>498.22629999999998</v>
      </c>
      <c r="BJ350" s="21">
        <v>1011.5945999999999</v>
      </c>
      <c r="BK350" s="20">
        <v>230.42250000000001</v>
      </c>
      <c r="BL350" s="20">
        <v>1014.5767</v>
      </c>
      <c r="BM350" s="20">
        <v>990.68460000000005</v>
      </c>
      <c r="BN350" s="21">
        <v>2005.2613000000001</v>
      </c>
      <c r="BO350" s="20">
        <v>440.35910000000001</v>
      </c>
      <c r="BP350" s="20">
        <v>2066.4567000000002</v>
      </c>
      <c r="BQ350" s="20">
        <v>1893.2929999999999</v>
      </c>
      <c r="BR350" s="21">
        <v>3959.7497000000003</v>
      </c>
      <c r="BS350" s="20">
        <v>0</v>
      </c>
      <c r="BT350" s="20">
        <v>26.729700000000001</v>
      </c>
      <c r="BU350" s="20">
        <v>0</v>
      </c>
      <c r="BV350" s="21">
        <v>26.729700000000001</v>
      </c>
      <c r="BW350" s="20">
        <f>VLOOKUP(A:A,[1]AssistancePivot!$1:$1048576,32,FALSE)</f>
        <v>0</v>
      </c>
      <c r="BX350" s="20">
        <f>VLOOKUP(A:A,[1]AssistancePivot!$1:$1048576,33,FALSE)</f>
        <v>0</v>
      </c>
      <c r="BY350" s="20">
        <f>VLOOKUP(A:A,[1]AssistancePivot!$1:$1048576,34,FALSE)</f>
        <v>0</v>
      </c>
      <c r="BZ350" s="20">
        <f>Table2[[#This Row],[Energy Tax Savings Through FY18]]+Table2[[#This Row],[Energy Tax Savings FY19 and After]]</f>
        <v>0</v>
      </c>
      <c r="CA350" s="20">
        <v>0</v>
      </c>
      <c r="CB350" s="20">
        <v>0</v>
      </c>
      <c r="CC350" s="20">
        <v>0</v>
      </c>
      <c r="CD350" s="21">
        <v>0</v>
      </c>
      <c r="CE350" s="20">
        <v>208.94280000000001</v>
      </c>
      <c r="CF350" s="20">
        <v>966.37350000000004</v>
      </c>
      <c r="CG350" s="20">
        <v>898.33519999999999</v>
      </c>
      <c r="CH350" s="21">
        <v>1864.7087000000001</v>
      </c>
      <c r="CI350" s="20">
        <v>649.30190000000005</v>
      </c>
      <c r="CJ350" s="20">
        <v>3006.1005</v>
      </c>
      <c r="CK350" s="20">
        <v>2791.6282000000001</v>
      </c>
      <c r="CL350" s="21">
        <v>5797.7286999999997</v>
      </c>
      <c r="CM350" s="20">
        <v>69.704999999999998</v>
      </c>
      <c r="CN350" s="20">
        <v>247.16890000000001</v>
      </c>
      <c r="CO350" s="20">
        <v>299.69189999999998</v>
      </c>
      <c r="CP350" s="21">
        <v>546.86079999999993</v>
      </c>
      <c r="CQ350" s="20">
        <v>0</v>
      </c>
      <c r="CR350" s="20">
        <v>0</v>
      </c>
      <c r="CS350" s="20">
        <v>0</v>
      </c>
      <c r="CT350" s="21">
        <v>0</v>
      </c>
      <c r="CU350" s="20">
        <v>0</v>
      </c>
      <c r="CV350" s="20">
        <v>0</v>
      </c>
      <c r="CW350" s="20">
        <v>0</v>
      </c>
      <c r="CX350" s="21">
        <v>0</v>
      </c>
      <c r="CY350" s="20">
        <v>69.704999999999998</v>
      </c>
      <c r="CZ350" s="20">
        <v>247.16890000000001</v>
      </c>
      <c r="DA350" s="20">
        <v>299.69189999999998</v>
      </c>
      <c r="DB350" s="21">
        <v>546.86079999999993</v>
      </c>
      <c r="DC350" s="20">
        <v>562.20659999999998</v>
      </c>
      <c r="DD350" s="20">
        <v>2511.6750999999999</v>
      </c>
      <c r="DE350" s="20">
        <v>2417.1673000000001</v>
      </c>
      <c r="DF350" s="21">
        <v>4928.8423999999995</v>
      </c>
      <c r="DG350" s="20">
        <v>387.22280000000001</v>
      </c>
      <c r="DH350" s="20">
        <v>1756.171</v>
      </c>
      <c r="DI350" s="20">
        <v>1664.8373999999999</v>
      </c>
      <c r="DJ350" s="21">
        <v>3421.0083999999997</v>
      </c>
      <c r="DK350" s="20">
        <v>949.42939999999999</v>
      </c>
      <c r="DL350" s="20">
        <v>4267.8460999999998</v>
      </c>
      <c r="DM350" s="20">
        <v>4082.0047</v>
      </c>
      <c r="DN350" s="20">
        <v>8349.8508000000002</v>
      </c>
      <c r="DO350" s="20">
        <v>879.72439999999995</v>
      </c>
      <c r="DP350" s="20">
        <v>4020.6772000000001</v>
      </c>
      <c r="DQ350" s="20">
        <v>3782.3128000000002</v>
      </c>
      <c r="DR350" s="22">
        <v>7802.99</v>
      </c>
      <c r="DS350" s="22">
        <v>0</v>
      </c>
      <c r="DT350" s="22">
        <v>0</v>
      </c>
      <c r="DU350" s="22">
        <v>0</v>
      </c>
      <c r="DV350" s="22">
        <v>0</v>
      </c>
      <c r="DW350" s="52">
        <v>64</v>
      </c>
      <c r="DX350" s="52">
        <v>0</v>
      </c>
      <c r="DY350" s="52">
        <v>0</v>
      </c>
      <c r="DZ350" s="52">
        <v>1</v>
      </c>
      <c r="EA350" s="52">
        <v>63</v>
      </c>
      <c r="EB350" s="52">
        <v>0</v>
      </c>
      <c r="EC350" s="52">
        <v>0</v>
      </c>
      <c r="ED350" s="52">
        <v>1</v>
      </c>
      <c r="EE350" s="52">
        <v>98.44</v>
      </c>
      <c r="EF350" s="52">
        <v>0</v>
      </c>
      <c r="EG350" s="52">
        <v>0</v>
      </c>
      <c r="EH350" s="52">
        <v>100</v>
      </c>
      <c r="EI350" s="52">
        <v>65</v>
      </c>
      <c r="EJ350" s="52">
        <v>64</v>
      </c>
      <c r="EK350" s="52">
        <v>98.461538461538467</v>
      </c>
    </row>
    <row r="351" spans="1:141" s="23" customFormat="1" x14ac:dyDescent="0.2">
      <c r="A351" s="31">
        <v>93968</v>
      </c>
      <c r="B351" s="13" t="s">
        <v>489</v>
      </c>
      <c r="C351" s="14" t="s">
        <v>973</v>
      </c>
      <c r="D351" s="14" t="s">
        <v>1112</v>
      </c>
      <c r="E351" s="34">
        <v>3</v>
      </c>
      <c r="F351" s="36">
        <v>528</v>
      </c>
      <c r="G351" s="16">
        <v>12</v>
      </c>
      <c r="H351" s="41">
        <v>11053</v>
      </c>
      <c r="I351" s="41">
        <v>64260</v>
      </c>
      <c r="J351" s="59" t="s">
        <v>2585</v>
      </c>
      <c r="K351" s="17" t="s">
        <v>2123</v>
      </c>
      <c r="L351" s="47" t="s">
        <v>2280</v>
      </c>
      <c r="M351" s="47" t="s">
        <v>2198</v>
      </c>
      <c r="N351" s="18">
        <v>15805000</v>
      </c>
      <c r="O351" s="13" t="str">
        <f>VLOOKUP(A:A,[1]ProjectInfoPivot!$1:$1048576,51,FALSE)</f>
        <v>Mortgage Recording Tax, Tax Exempt Bonds</v>
      </c>
      <c r="P351" s="54">
        <v>31</v>
      </c>
      <c r="Q351" s="54">
        <v>0</v>
      </c>
      <c r="R351" s="54">
        <v>114</v>
      </c>
      <c r="S351" s="54">
        <v>14</v>
      </c>
      <c r="T351" s="54">
        <v>32</v>
      </c>
      <c r="U351" s="54">
        <v>191</v>
      </c>
      <c r="V351" s="54">
        <v>175</v>
      </c>
      <c r="W351" s="54">
        <v>0</v>
      </c>
      <c r="X351" s="54">
        <v>0</v>
      </c>
      <c r="Y351" s="54">
        <v>141</v>
      </c>
      <c r="Z351" s="54">
        <v>0</v>
      </c>
      <c r="AA351" s="54">
        <v>0</v>
      </c>
      <c r="AB351" s="54">
        <v>0</v>
      </c>
      <c r="AC351" s="54">
        <v>0</v>
      </c>
      <c r="AD351" s="54">
        <v>0</v>
      </c>
      <c r="AE351" s="54">
        <v>0</v>
      </c>
      <c r="AF351" s="54">
        <v>97</v>
      </c>
      <c r="AG351" s="54" t="s">
        <v>2480</v>
      </c>
      <c r="AH351" s="54" t="s">
        <v>2480</v>
      </c>
      <c r="AI351" s="20">
        <v>0</v>
      </c>
      <c r="AJ351" s="20">
        <v>0</v>
      </c>
      <c r="AK351" s="20">
        <v>0</v>
      </c>
      <c r="AL351" s="20">
        <v>0</v>
      </c>
      <c r="AM351" s="20">
        <v>0</v>
      </c>
      <c r="AN351" s="20">
        <v>0</v>
      </c>
      <c r="AO351" s="20">
        <v>0</v>
      </c>
      <c r="AP351" s="21">
        <v>0</v>
      </c>
      <c r="AQ351" s="20">
        <v>0</v>
      </c>
      <c r="AR351" s="20">
        <v>264.63889999999998</v>
      </c>
      <c r="AS351" s="20">
        <v>0</v>
      </c>
      <c r="AT351" s="21">
        <v>264.63889999999998</v>
      </c>
      <c r="AU351" s="20">
        <v>0</v>
      </c>
      <c r="AV351" s="20">
        <v>0</v>
      </c>
      <c r="AW351" s="20">
        <v>0</v>
      </c>
      <c r="AX351" s="21">
        <v>0</v>
      </c>
      <c r="AY351" s="20">
        <v>0</v>
      </c>
      <c r="AZ351" s="20">
        <v>264.63889999999998</v>
      </c>
      <c r="BA351" s="20">
        <v>0</v>
      </c>
      <c r="BB351" s="21">
        <v>264.63889999999998</v>
      </c>
      <c r="BC351" s="20">
        <v>108.3862</v>
      </c>
      <c r="BD351" s="20">
        <v>621.0172</v>
      </c>
      <c r="BE351" s="20">
        <v>738.33240000000001</v>
      </c>
      <c r="BF351" s="21">
        <v>1359.3496</v>
      </c>
      <c r="BG351" s="20">
        <v>201.28870000000001</v>
      </c>
      <c r="BH351" s="20">
        <v>1153.3177000000001</v>
      </c>
      <c r="BI351" s="20">
        <v>1371.19</v>
      </c>
      <c r="BJ351" s="21">
        <v>2524.5077000000001</v>
      </c>
      <c r="BK351" s="20">
        <v>309.67489999999998</v>
      </c>
      <c r="BL351" s="20">
        <v>1774.3349000000001</v>
      </c>
      <c r="BM351" s="20">
        <v>2109.5223999999998</v>
      </c>
      <c r="BN351" s="21">
        <v>3883.8572999999997</v>
      </c>
      <c r="BO351" s="20">
        <v>272.46949999999998</v>
      </c>
      <c r="BP351" s="20">
        <v>1585.7619</v>
      </c>
      <c r="BQ351" s="20">
        <v>1856.0775000000001</v>
      </c>
      <c r="BR351" s="21">
        <v>3441.8393999999998</v>
      </c>
      <c r="BS351" s="20">
        <v>0</v>
      </c>
      <c r="BT351" s="20">
        <v>0</v>
      </c>
      <c r="BU351" s="20">
        <v>0</v>
      </c>
      <c r="BV351" s="21">
        <v>0</v>
      </c>
      <c r="BW351" s="20">
        <f>VLOOKUP(A:A,[1]AssistancePivot!$1:$1048576,32,FALSE)</f>
        <v>0</v>
      </c>
      <c r="BX351" s="20">
        <f>VLOOKUP(A:A,[1]AssistancePivot!$1:$1048576,33,FALSE)</f>
        <v>0</v>
      </c>
      <c r="BY351" s="20">
        <f>VLOOKUP(A:A,[1]AssistancePivot!$1:$1048576,34,FALSE)</f>
        <v>0</v>
      </c>
      <c r="BZ351" s="20">
        <f>Table2[[#This Row],[Energy Tax Savings Through FY18]]+Table2[[#This Row],[Energy Tax Savings FY19 and After]]</f>
        <v>0</v>
      </c>
      <c r="CA351" s="20">
        <v>7.4416000000000002</v>
      </c>
      <c r="CB351" s="20">
        <v>51.288400000000003</v>
      </c>
      <c r="CC351" s="20">
        <v>42.472299999999997</v>
      </c>
      <c r="CD351" s="21">
        <v>93.7607</v>
      </c>
      <c r="CE351" s="20">
        <v>302.37909999999999</v>
      </c>
      <c r="CF351" s="20">
        <v>1805.5836999999999</v>
      </c>
      <c r="CG351" s="20">
        <v>2059.8236000000002</v>
      </c>
      <c r="CH351" s="21">
        <v>3865.4072999999999</v>
      </c>
      <c r="CI351" s="20">
        <v>567.40700000000004</v>
      </c>
      <c r="CJ351" s="20">
        <v>3340.0572000000002</v>
      </c>
      <c r="CK351" s="20">
        <v>3873.4288000000001</v>
      </c>
      <c r="CL351" s="21">
        <v>7213.4860000000008</v>
      </c>
      <c r="CM351" s="20">
        <v>7.4416000000000002</v>
      </c>
      <c r="CN351" s="20">
        <v>315.9273</v>
      </c>
      <c r="CO351" s="20">
        <v>42.472299999999997</v>
      </c>
      <c r="CP351" s="21">
        <v>358.39960000000002</v>
      </c>
      <c r="CQ351" s="20">
        <v>0</v>
      </c>
      <c r="CR351" s="20">
        <v>0</v>
      </c>
      <c r="CS351" s="20">
        <v>0</v>
      </c>
      <c r="CT351" s="21">
        <v>0</v>
      </c>
      <c r="CU351" s="20">
        <v>0</v>
      </c>
      <c r="CV351" s="20">
        <v>0</v>
      </c>
      <c r="CW351" s="20">
        <v>0</v>
      </c>
      <c r="CX351" s="21">
        <v>0</v>
      </c>
      <c r="CY351" s="20">
        <v>7.4416000000000002</v>
      </c>
      <c r="CZ351" s="20">
        <v>315.9273</v>
      </c>
      <c r="DA351" s="20">
        <v>42.472299999999997</v>
      </c>
      <c r="DB351" s="21">
        <v>358.39960000000002</v>
      </c>
      <c r="DC351" s="20">
        <v>272.46949999999998</v>
      </c>
      <c r="DD351" s="20">
        <v>1850.4007999999999</v>
      </c>
      <c r="DE351" s="20">
        <v>1856.0775000000001</v>
      </c>
      <c r="DF351" s="21">
        <v>3706.4782999999998</v>
      </c>
      <c r="DG351" s="20">
        <v>612.05399999999997</v>
      </c>
      <c r="DH351" s="20">
        <v>3579.9186</v>
      </c>
      <c r="DI351" s="20">
        <v>4169.3459999999995</v>
      </c>
      <c r="DJ351" s="21">
        <v>7749.2645999999995</v>
      </c>
      <c r="DK351" s="20">
        <v>884.52350000000001</v>
      </c>
      <c r="DL351" s="20">
        <v>5430.3194000000003</v>
      </c>
      <c r="DM351" s="20">
        <v>6025.4234999999999</v>
      </c>
      <c r="DN351" s="20">
        <v>11455.742900000001</v>
      </c>
      <c r="DO351" s="20">
        <v>877.08190000000002</v>
      </c>
      <c r="DP351" s="20">
        <v>5114.3921</v>
      </c>
      <c r="DQ351" s="20">
        <v>5982.9512000000004</v>
      </c>
      <c r="DR351" s="22">
        <v>11097.3433</v>
      </c>
      <c r="DS351" s="22">
        <v>0</v>
      </c>
      <c r="DT351" s="22">
        <v>0</v>
      </c>
      <c r="DU351" s="22">
        <v>0</v>
      </c>
      <c r="DV351" s="22">
        <v>0</v>
      </c>
      <c r="DW351" s="52">
        <v>0</v>
      </c>
      <c r="DX351" s="52">
        <v>0</v>
      </c>
      <c r="DY351" s="52">
        <v>0</v>
      </c>
      <c r="DZ351" s="52">
        <v>0</v>
      </c>
      <c r="EA351" s="52">
        <v>0</v>
      </c>
      <c r="EB351" s="52">
        <v>0</v>
      </c>
      <c r="EC351" s="52">
        <v>0</v>
      </c>
      <c r="ED351" s="52">
        <v>0</v>
      </c>
      <c r="EE351" s="52">
        <v>0</v>
      </c>
      <c r="EF351" s="52">
        <v>0</v>
      </c>
      <c r="EG351" s="52">
        <v>0</v>
      </c>
      <c r="EH351" s="52">
        <v>0</v>
      </c>
      <c r="EI351" s="52">
        <v>0</v>
      </c>
      <c r="EJ351" s="52">
        <v>0</v>
      </c>
      <c r="EK351" s="52"/>
    </row>
    <row r="352" spans="1:141" s="23" customFormat="1" x14ac:dyDescent="0.2">
      <c r="A352" s="31">
        <v>93969</v>
      </c>
      <c r="B352" s="13" t="s">
        <v>490</v>
      </c>
      <c r="C352" s="14" t="s">
        <v>974</v>
      </c>
      <c r="D352" s="14" t="s">
        <v>1109</v>
      </c>
      <c r="E352" s="34">
        <v>33</v>
      </c>
      <c r="F352" s="36">
        <v>384</v>
      </c>
      <c r="G352" s="16">
        <v>16</v>
      </c>
      <c r="H352" s="41">
        <v>23747</v>
      </c>
      <c r="I352" s="41">
        <v>46996</v>
      </c>
      <c r="J352" s="59" t="s">
        <v>2512</v>
      </c>
      <c r="K352" s="17" t="s">
        <v>2123</v>
      </c>
      <c r="L352" s="47" t="s">
        <v>2281</v>
      </c>
      <c r="M352" s="47" t="s">
        <v>2282</v>
      </c>
      <c r="N352" s="18">
        <v>7500000</v>
      </c>
      <c r="O352" s="13" t="str">
        <f>VLOOKUP(A:A,[1]ProjectInfoPivot!$1:$1048576,51,FALSE)</f>
        <v>Mortgage Recording Tax, Tax Exempt Bonds</v>
      </c>
      <c r="P352" s="54">
        <v>0</v>
      </c>
      <c r="Q352" s="54">
        <v>0</v>
      </c>
      <c r="R352" s="54">
        <v>0</v>
      </c>
      <c r="S352" s="54">
        <v>0</v>
      </c>
      <c r="T352" s="54">
        <v>0</v>
      </c>
      <c r="U352" s="54">
        <v>0</v>
      </c>
      <c r="V352" s="54">
        <v>161</v>
      </c>
      <c r="W352" s="54">
        <v>0</v>
      </c>
      <c r="X352" s="54">
        <v>0</v>
      </c>
      <c r="Y352" s="54">
        <v>85</v>
      </c>
      <c r="Z352" s="54">
        <v>10</v>
      </c>
      <c r="AA352" s="54">
        <v>0</v>
      </c>
      <c r="AB352" s="54">
        <v>0</v>
      </c>
      <c r="AC352" s="54">
        <v>0</v>
      </c>
      <c r="AD352" s="54">
        <v>0</v>
      </c>
      <c r="AE352" s="54">
        <v>0</v>
      </c>
      <c r="AF352" s="54"/>
      <c r="AG352" s="54"/>
      <c r="AH352" s="54"/>
      <c r="AI352" s="20">
        <v>0</v>
      </c>
      <c r="AJ352" s="20">
        <v>0</v>
      </c>
      <c r="AK352" s="20">
        <v>0</v>
      </c>
      <c r="AL352" s="20">
        <v>0</v>
      </c>
      <c r="AM352" s="20">
        <v>0</v>
      </c>
      <c r="AN352" s="20">
        <v>0</v>
      </c>
      <c r="AO352" s="20">
        <v>0</v>
      </c>
      <c r="AP352" s="21">
        <v>0</v>
      </c>
      <c r="AQ352" s="20">
        <v>0</v>
      </c>
      <c r="AR352" s="20">
        <v>168.80459999999999</v>
      </c>
      <c r="AS352" s="20">
        <v>0</v>
      </c>
      <c r="AT352" s="21">
        <v>168.80459999999999</v>
      </c>
      <c r="AU352" s="20">
        <v>0</v>
      </c>
      <c r="AV352" s="20">
        <v>0</v>
      </c>
      <c r="AW352" s="20">
        <v>0</v>
      </c>
      <c r="AX352" s="21">
        <v>0</v>
      </c>
      <c r="AY352" s="20">
        <v>0</v>
      </c>
      <c r="AZ352" s="20">
        <v>168.80459999999999</v>
      </c>
      <c r="BA352" s="20">
        <v>0</v>
      </c>
      <c r="BB352" s="21">
        <v>168.80459999999999</v>
      </c>
      <c r="BC352" s="20">
        <v>110.9021</v>
      </c>
      <c r="BD352" s="20">
        <v>416.02260000000001</v>
      </c>
      <c r="BE352" s="20">
        <v>0</v>
      </c>
      <c r="BF352" s="21">
        <v>416.02260000000001</v>
      </c>
      <c r="BG352" s="20">
        <v>205.96100000000001</v>
      </c>
      <c r="BH352" s="20">
        <v>772.61300000000006</v>
      </c>
      <c r="BI352" s="20">
        <v>0</v>
      </c>
      <c r="BJ352" s="21">
        <v>772.61300000000006</v>
      </c>
      <c r="BK352" s="20">
        <v>316.86309999999997</v>
      </c>
      <c r="BL352" s="20">
        <v>1188.6356000000001</v>
      </c>
      <c r="BM352" s="20">
        <v>0</v>
      </c>
      <c r="BN352" s="21">
        <v>1188.6356000000001</v>
      </c>
      <c r="BO352" s="20">
        <v>323.44380000000001</v>
      </c>
      <c r="BP352" s="20">
        <v>1241.7724000000001</v>
      </c>
      <c r="BQ352" s="20">
        <v>0</v>
      </c>
      <c r="BR352" s="21">
        <v>1241.7724000000001</v>
      </c>
      <c r="BS352" s="20">
        <v>0</v>
      </c>
      <c r="BT352" s="20">
        <v>0</v>
      </c>
      <c r="BU352" s="20">
        <v>0</v>
      </c>
      <c r="BV352" s="21">
        <v>0</v>
      </c>
      <c r="BW352" s="20">
        <f>VLOOKUP(A:A,[1]AssistancePivot!$1:$1048576,32,FALSE)</f>
        <v>0</v>
      </c>
      <c r="BX352" s="20">
        <f>VLOOKUP(A:A,[1]AssistancePivot!$1:$1048576,33,FALSE)</f>
        <v>0</v>
      </c>
      <c r="BY352" s="20">
        <f>VLOOKUP(A:A,[1]AssistancePivot!$1:$1048576,34,FALSE)</f>
        <v>0</v>
      </c>
      <c r="BZ352" s="20">
        <f>Table2[[#This Row],[Energy Tax Savings Through FY18]]+Table2[[#This Row],[Energy Tax Savings FY19 and After]]</f>
        <v>0</v>
      </c>
      <c r="CA352" s="20">
        <v>1.2827</v>
      </c>
      <c r="CB352" s="20">
        <v>13.472799999999999</v>
      </c>
      <c r="CC352" s="20">
        <v>0</v>
      </c>
      <c r="CD352" s="21">
        <v>13.472799999999999</v>
      </c>
      <c r="CE352" s="20">
        <v>371.3612</v>
      </c>
      <c r="CF352" s="20">
        <v>1446.9143999999999</v>
      </c>
      <c r="CG352" s="20">
        <v>0</v>
      </c>
      <c r="CH352" s="21">
        <v>1446.9143999999999</v>
      </c>
      <c r="CI352" s="20">
        <v>693.52229999999997</v>
      </c>
      <c r="CJ352" s="20">
        <v>2675.2139999999999</v>
      </c>
      <c r="CK352" s="20">
        <v>0</v>
      </c>
      <c r="CL352" s="21">
        <v>2675.2139999999999</v>
      </c>
      <c r="CM352" s="20">
        <v>1.2827</v>
      </c>
      <c r="CN352" s="20">
        <v>182.2774</v>
      </c>
      <c r="CO352" s="20">
        <v>0</v>
      </c>
      <c r="CP352" s="21">
        <v>182.2774</v>
      </c>
      <c r="CQ352" s="20">
        <v>0</v>
      </c>
      <c r="CR352" s="20">
        <v>0</v>
      </c>
      <c r="CS352" s="20">
        <v>0</v>
      </c>
      <c r="CT352" s="21">
        <v>0</v>
      </c>
      <c r="CU352" s="20">
        <v>0</v>
      </c>
      <c r="CV352" s="20">
        <v>0</v>
      </c>
      <c r="CW352" s="20">
        <v>0</v>
      </c>
      <c r="CX352" s="21">
        <v>0</v>
      </c>
      <c r="CY352" s="20">
        <v>1.2827</v>
      </c>
      <c r="CZ352" s="20">
        <v>182.2774</v>
      </c>
      <c r="DA352" s="20">
        <v>0</v>
      </c>
      <c r="DB352" s="21">
        <v>182.2774</v>
      </c>
      <c r="DC352" s="20">
        <v>323.44380000000001</v>
      </c>
      <c r="DD352" s="20">
        <v>1410.577</v>
      </c>
      <c r="DE352" s="20">
        <v>0</v>
      </c>
      <c r="DF352" s="21">
        <v>1410.577</v>
      </c>
      <c r="DG352" s="20">
        <v>688.22429999999997</v>
      </c>
      <c r="DH352" s="20">
        <v>2635.55</v>
      </c>
      <c r="DI352" s="20">
        <v>0</v>
      </c>
      <c r="DJ352" s="21">
        <v>2635.55</v>
      </c>
      <c r="DK352" s="20">
        <v>1011.6681</v>
      </c>
      <c r="DL352" s="20">
        <v>4046.127</v>
      </c>
      <c r="DM352" s="20">
        <v>0</v>
      </c>
      <c r="DN352" s="20">
        <v>4046.127</v>
      </c>
      <c r="DO352" s="20">
        <v>1010.3854</v>
      </c>
      <c r="DP352" s="20">
        <v>3863.8496</v>
      </c>
      <c r="DQ352" s="20">
        <v>0</v>
      </c>
      <c r="DR352" s="22">
        <v>3863.8496</v>
      </c>
      <c r="DS352" s="22">
        <v>0</v>
      </c>
      <c r="DT352" s="22">
        <v>0</v>
      </c>
      <c r="DU352" s="22">
        <v>0</v>
      </c>
      <c r="DV352" s="22">
        <v>0</v>
      </c>
      <c r="DW352" s="52"/>
      <c r="DX352" s="52"/>
      <c r="DY352" s="52"/>
      <c r="DZ352" s="52"/>
      <c r="EA352" s="52"/>
      <c r="EB352" s="52"/>
      <c r="EC352" s="52"/>
      <c r="ED352" s="52"/>
      <c r="EE352" s="52"/>
      <c r="EF352" s="52"/>
      <c r="EG352" s="52"/>
      <c r="EH352" s="52"/>
      <c r="EI352" s="52"/>
      <c r="EJ352" s="52"/>
      <c r="EK352" s="52"/>
    </row>
    <row r="353" spans="1:141" s="23" customFormat="1" x14ac:dyDescent="0.2">
      <c r="A353" s="31">
        <v>93970</v>
      </c>
      <c r="B353" s="13" t="s">
        <v>491</v>
      </c>
      <c r="C353" s="14" t="s">
        <v>975</v>
      </c>
      <c r="D353" s="14" t="s">
        <v>1110</v>
      </c>
      <c r="E353" s="34">
        <v>30</v>
      </c>
      <c r="F353" s="36">
        <v>2603</v>
      </c>
      <c r="G353" s="16">
        <v>68</v>
      </c>
      <c r="H353" s="41">
        <v>26300</v>
      </c>
      <c r="I353" s="41">
        <v>24738</v>
      </c>
      <c r="J353" s="59" t="s">
        <v>2640</v>
      </c>
      <c r="K353" s="17" t="s">
        <v>1837</v>
      </c>
      <c r="L353" s="47" t="s">
        <v>2283</v>
      </c>
      <c r="M353" s="47" t="s">
        <v>2284</v>
      </c>
      <c r="N353" s="18">
        <v>6429938</v>
      </c>
      <c r="O353" s="13" t="str">
        <f>VLOOKUP(A:A,[1]ProjectInfoPivot!$1:$1048576,51,FALSE)</f>
        <v>Mortgage Recording Tax, Payment In Lieu Of Taxes, Sales Tax</v>
      </c>
      <c r="P353" s="54">
        <v>0</v>
      </c>
      <c r="Q353" s="54">
        <v>0</v>
      </c>
      <c r="R353" s="54">
        <v>30</v>
      </c>
      <c r="S353" s="54">
        <v>0</v>
      </c>
      <c r="T353" s="54">
        <v>0</v>
      </c>
      <c r="U353" s="54">
        <v>30</v>
      </c>
      <c r="V353" s="54">
        <v>30</v>
      </c>
      <c r="W353" s="54">
        <v>0</v>
      </c>
      <c r="X353" s="54">
        <v>0</v>
      </c>
      <c r="Y353" s="54">
        <v>0</v>
      </c>
      <c r="Z353" s="54">
        <v>14</v>
      </c>
      <c r="AA353" s="54">
        <v>0</v>
      </c>
      <c r="AB353" s="54">
        <v>0</v>
      </c>
      <c r="AC353" s="54">
        <v>0</v>
      </c>
      <c r="AD353" s="54">
        <v>0</v>
      </c>
      <c r="AE353" s="54">
        <v>0</v>
      </c>
      <c r="AF353" s="54">
        <v>100</v>
      </c>
      <c r="AG353" s="54" t="s">
        <v>2480</v>
      </c>
      <c r="AH353" s="54" t="s">
        <v>2481</v>
      </c>
      <c r="AI353" s="20">
        <v>18.209800000000001</v>
      </c>
      <c r="AJ353" s="20">
        <v>210.0829</v>
      </c>
      <c r="AK353" s="20">
        <v>235.7415</v>
      </c>
      <c r="AL353" s="20">
        <v>445.82439999999997</v>
      </c>
      <c r="AM353" s="20">
        <v>119.75709999999999</v>
      </c>
      <c r="AN353" s="20">
        <v>519.97889999999995</v>
      </c>
      <c r="AO353" s="20">
        <v>1550.3616</v>
      </c>
      <c r="AP353" s="21">
        <v>2070.3404999999998</v>
      </c>
      <c r="AQ353" s="20">
        <v>0</v>
      </c>
      <c r="AR353" s="20">
        <v>70.324799999999996</v>
      </c>
      <c r="AS353" s="20">
        <v>0</v>
      </c>
      <c r="AT353" s="21">
        <v>70.324799999999996</v>
      </c>
      <c r="AU353" s="20">
        <v>124.6555</v>
      </c>
      <c r="AV353" s="20">
        <v>301.58190000000002</v>
      </c>
      <c r="AW353" s="20">
        <v>1613.7762</v>
      </c>
      <c r="AX353" s="21">
        <v>1915.3580999999999</v>
      </c>
      <c r="AY353" s="20">
        <v>0</v>
      </c>
      <c r="AZ353" s="20">
        <v>70.324799999999996</v>
      </c>
      <c r="BA353" s="20">
        <v>0</v>
      </c>
      <c r="BB353" s="21">
        <v>70.324799999999996</v>
      </c>
      <c r="BC353" s="20">
        <v>42.955599999999997</v>
      </c>
      <c r="BD353" s="20">
        <v>731.18920000000003</v>
      </c>
      <c r="BE353" s="20">
        <v>556.09670000000006</v>
      </c>
      <c r="BF353" s="21">
        <v>1287.2859000000001</v>
      </c>
      <c r="BG353" s="20">
        <v>79.774799999999999</v>
      </c>
      <c r="BH353" s="20">
        <v>1357.923</v>
      </c>
      <c r="BI353" s="20">
        <v>1032.7560000000001</v>
      </c>
      <c r="BJ353" s="21">
        <v>2390.6790000000001</v>
      </c>
      <c r="BK353" s="20">
        <v>136.04179999999999</v>
      </c>
      <c r="BL353" s="20">
        <v>2517.5920999999998</v>
      </c>
      <c r="BM353" s="20">
        <v>1761.1795999999999</v>
      </c>
      <c r="BN353" s="21">
        <v>4278.7716999999993</v>
      </c>
      <c r="BO353" s="20">
        <v>402.96339999999998</v>
      </c>
      <c r="BP353" s="20">
        <v>7287.9745999999996</v>
      </c>
      <c r="BQ353" s="20">
        <v>5216.7173000000003</v>
      </c>
      <c r="BR353" s="21">
        <v>12504.6919</v>
      </c>
      <c r="BS353" s="20">
        <v>0</v>
      </c>
      <c r="BT353" s="20">
        <v>0</v>
      </c>
      <c r="BU353" s="20">
        <v>0</v>
      </c>
      <c r="BV353" s="21">
        <v>0</v>
      </c>
      <c r="BW353" s="20">
        <f>VLOOKUP(A:A,[1]AssistancePivot!$1:$1048576,32,FALSE)</f>
        <v>0</v>
      </c>
      <c r="BX353" s="20">
        <f>VLOOKUP(A:A,[1]AssistancePivot!$1:$1048576,33,FALSE)</f>
        <v>0</v>
      </c>
      <c r="BY353" s="20">
        <f>VLOOKUP(A:A,[1]AssistancePivot!$1:$1048576,34,FALSE)</f>
        <v>0</v>
      </c>
      <c r="BZ353" s="20">
        <f>Table2[[#This Row],[Energy Tax Savings Through FY18]]+Table2[[#This Row],[Energy Tax Savings FY19 and After]]</f>
        <v>0</v>
      </c>
      <c r="CA353" s="20">
        <v>0</v>
      </c>
      <c r="CB353" s="20">
        <v>0</v>
      </c>
      <c r="CC353" s="20">
        <v>0</v>
      </c>
      <c r="CD353" s="21">
        <v>0</v>
      </c>
      <c r="CE353" s="20">
        <v>134.10929999999999</v>
      </c>
      <c r="CF353" s="20">
        <v>2375.3831</v>
      </c>
      <c r="CG353" s="20">
        <v>1736.163</v>
      </c>
      <c r="CH353" s="21">
        <v>4111.5460999999996</v>
      </c>
      <c r="CI353" s="20">
        <v>537.07270000000005</v>
      </c>
      <c r="CJ353" s="20">
        <v>9663.3577000000005</v>
      </c>
      <c r="CK353" s="20">
        <v>6952.8802999999998</v>
      </c>
      <c r="CL353" s="21">
        <v>16616.238000000001</v>
      </c>
      <c r="CM353" s="20">
        <v>124.6555</v>
      </c>
      <c r="CN353" s="20">
        <v>371.9067</v>
      </c>
      <c r="CO353" s="20">
        <v>1613.7762</v>
      </c>
      <c r="CP353" s="21">
        <v>1985.6829</v>
      </c>
      <c r="CQ353" s="20">
        <v>0</v>
      </c>
      <c r="CR353" s="20">
        <v>0</v>
      </c>
      <c r="CS353" s="20">
        <v>0</v>
      </c>
      <c r="CT353" s="21">
        <v>0</v>
      </c>
      <c r="CU353" s="20">
        <v>0</v>
      </c>
      <c r="CV353" s="20">
        <v>0</v>
      </c>
      <c r="CW353" s="20">
        <v>0</v>
      </c>
      <c r="CX353" s="21">
        <v>0</v>
      </c>
      <c r="CY353" s="20">
        <v>124.6555</v>
      </c>
      <c r="CZ353" s="20">
        <v>371.9067</v>
      </c>
      <c r="DA353" s="20">
        <v>1613.7762</v>
      </c>
      <c r="DB353" s="21">
        <v>1985.6829</v>
      </c>
      <c r="DC353" s="20">
        <v>540.93029999999999</v>
      </c>
      <c r="DD353" s="20">
        <v>8088.3612000000003</v>
      </c>
      <c r="DE353" s="20">
        <v>7002.8203999999996</v>
      </c>
      <c r="DF353" s="21">
        <v>15091.1816</v>
      </c>
      <c r="DG353" s="20">
        <v>256.83969999999999</v>
      </c>
      <c r="DH353" s="20">
        <v>4464.4952999999996</v>
      </c>
      <c r="DI353" s="20">
        <v>3325.0156999999999</v>
      </c>
      <c r="DJ353" s="21">
        <v>7789.5109999999995</v>
      </c>
      <c r="DK353" s="20">
        <v>797.77</v>
      </c>
      <c r="DL353" s="20">
        <v>12552.8565</v>
      </c>
      <c r="DM353" s="20">
        <v>10327.8361</v>
      </c>
      <c r="DN353" s="20">
        <v>22880.692600000002</v>
      </c>
      <c r="DO353" s="20">
        <v>673.11450000000002</v>
      </c>
      <c r="DP353" s="20">
        <v>12180.9498</v>
      </c>
      <c r="DQ353" s="20">
        <v>8714.0599000000002</v>
      </c>
      <c r="DR353" s="22">
        <v>20895.009700000002</v>
      </c>
      <c r="DS353" s="22">
        <v>0</v>
      </c>
      <c r="DT353" s="22">
        <v>0</v>
      </c>
      <c r="DU353" s="22">
        <v>0</v>
      </c>
      <c r="DV353" s="22">
        <v>0</v>
      </c>
      <c r="DW353" s="52">
        <v>20</v>
      </c>
      <c r="DX353" s="52">
        <v>0</v>
      </c>
      <c r="DY353" s="52">
        <v>0</v>
      </c>
      <c r="DZ353" s="52">
        <v>10</v>
      </c>
      <c r="EA353" s="52">
        <v>20</v>
      </c>
      <c r="EB353" s="52">
        <v>0</v>
      </c>
      <c r="EC353" s="52">
        <v>0</v>
      </c>
      <c r="ED353" s="52">
        <v>10</v>
      </c>
      <c r="EE353" s="52">
        <v>100</v>
      </c>
      <c r="EF353" s="52">
        <v>0</v>
      </c>
      <c r="EG353" s="52">
        <v>0</v>
      </c>
      <c r="EH353" s="52">
        <v>100</v>
      </c>
      <c r="EI353" s="52">
        <v>30</v>
      </c>
      <c r="EJ353" s="52">
        <v>30</v>
      </c>
      <c r="EK353" s="52">
        <v>100</v>
      </c>
    </row>
    <row r="354" spans="1:141" s="23" customFormat="1" x14ac:dyDescent="0.2">
      <c r="A354" s="31">
        <v>93971</v>
      </c>
      <c r="B354" s="13" t="s">
        <v>492</v>
      </c>
      <c r="C354" s="14" t="s">
        <v>976</v>
      </c>
      <c r="D354" s="14" t="s">
        <v>1113</v>
      </c>
      <c r="E354" s="34">
        <v>49</v>
      </c>
      <c r="F354" s="36">
        <v>1123</v>
      </c>
      <c r="G354" s="16">
        <v>34</v>
      </c>
      <c r="H354" s="41">
        <v>13000</v>
      </c>
      <c r="I354" s="41">
        <v>10134</v>
      </c>
      <c r="J354" s="59" t="s">
        <v>2490</v>
      </c>
      <c r="K354" s="17" t="s">
        <v>1837</v>
      </c>
      <c r="L354" s="47" t="s">
        <v>2285</v>
      </c>
      <c r="M354" s="47" t="s">
        <v>2177</v>
      </c>
      <c r="N354" s="18">
        <v>1575000</v>
      </c>
      <c r="O354" s="13" t="str">
        <f>VLOOKUP(A:A,[1]ProjectInfoPivot!$1:$1048576,51,FALSE)</f>
        <v>Mortgage Recording Tax, Payment In Lieu Of Taxes, Sales Tax</v>
      </c>
      <c r="P354" s="54">
        <v>0</v>
      </c>
      <c r="Q354" s="54">
        <v>0</v>
      </c>
      <c r="R354" s="54">
        <v>0</v>
      </c>
      <c r="S354" s="54">
        <v>0</v>
      </c>
      <c r="T354" s="54">
        <v>0</v>
      </c>
      <c r="U354" s="54">
        <v>0</v>
      </c>
      <c r="V354" s="54">
        <v>132</v>
      </c>
      <c r="W354" s="54">
        <v>0</v>
      </c>
      <c r="X354" s="54">
        <v>0</v>
      </c>
      <c r="Y354" s="54">
        <v>75</v>
      </c>
      <c r="Z354" s="54">
        <v>50</v>
      </c>
      <c r="AA354" s="54">
        <v>0</v>
      </c>
      <c r="AB354" s="54">
        <v>0</v>
      </c>
      <c r="AC354" s="54">
        <v>0</v>
      </c>
      <c r="AD354" s="54">
        <v>0</v>
      </c>
      <c r="AE354" s="54">
        <v>0</v>
      </c>
      <c r="AF354" s="54"/>
      <c r="AG354" s="54"/>
      <c r="AH354" s="54"/>
      <c r="AI354" s="20">
        <v>8.1758000000000006</v>
      </c>
      <c r="AJ354" s="20">
        <v>29.782499999999999</v>
      </c>
      <c r="AK354" s="20">
        <v>0</v>
      </c>
      <c r="AL354" s="20">
        <v>29.782499999999999</v>
      </c>
      <c r="AM354" s="20">
        <v>35.0259</v>
      </c>
      <c r="AN354" s="20">
        <v>70.653300000000002</v>
      </c>
      <c r="AO354" s="20">
        <v>0</v>
      </c>
      <c r="AP354" s="21">
        <v>70.653300000000002</v>
      </c>
      <c r="AQ354" s="20">
        <v>0</v>
      </c>
      <c r="AR354" s="20">
        <v>11.032500000000001</v>
      </c>
      <c r="AS354" s="20">
        <v>0</v>
      </c>
      <c r="AT354" s="21">
        <v>11.032500000000001</v>
      </c>
      <c r="AU354" s="20">
        <v>0.59530000000000005</v>
      </c>
      <c r="AV354" s="20">
        <v>34.841999999999999</v>
      </c>
      <c r="AW354" s="20">
        <v>0</v>
      </c>
      <c r="AX354" s="21">
        <v>34.841999999999999</v>
      </c>
      <c r="AY354" s="20">
        <v>0</v>
      </c>
      <c r="AZ354" s="20">
        <v>11.032500000000001</v>
      </c>
      <c r="BA354" s="20">
        <v>0</v>
      </c>
      <c r="BB354" s="21">
        <v>11.032500000000001</v>
      </c>
      <c r="BC354" s="20">
        <v>141.2183</v>
      </c>
      <c r="BD354" s="20">
        <v>502.42829999999998</v>
      </c>
      <c r="BE354" s="20">
        <v>0</v>
      </c>
      <c r="BF354" s="21">
        <v>502.42829999999998</v>
      </c>
      <c r="BG354" s="20">
        <v>262.26260000000002</v>
      </c>
      <c r="BH354" s="20">
        <v>933.08109999999999</v>
      </c>
      <c r="BI354" s="20">
        <v>0</v>
      </c>
      <c r="BJ354" s="21">
        <v>933.08109999999999</v>
      </c>
      <c r="BK354" s="20">
        <v>446.08730000000003</v>
      </c>
      <c r="BL354" s="20">
        <v>1501.1032</v>
      </c>
      <c r="BM354" s="20">
        <v>0</v>
      </c>
      <c r="BN354" s="21">
        <v>1501.1032</v>
      </c>
      <c r="BO354" s="20">
        <v>1078.163</v>
      </c>
      <c r="BP354" s="20">
        <v>4012.2577000000001</v>
      </c>
      <c r="BQ354" s="20">
        <v>0</v>
      </c>
      <c r="BR354" s="21">
        <v>4012.2577000000001</v>
      </c>
      <c r="BS354" s="20">
        <v>0</v>
      </c>
      <c r="BT354" s="20">
        <v>11.601699999999999</v>
      </c>
      <c r="BU354" s="20">
        <v>0</v>
      </c>
      <c r="BV354" s="21">
        <v>11.601699999999999</v>
      </c>
      <c r="BW354" s="20">
        <f>VLOOKUP(A:A,[1]AssistancePivot!$1:$1048576,32,FALSE)</f>
        <v>0</v>
      </c>
      <c r="BX354" s="20">
        <f>VLOOKUP(A:A,[1]AssistancePivot!$1:$1048576,33,FALSE)</f>
        <v>0</v>
      </c>
      <c r="BY354" s="20">
        <f>VLOOKUP(A:A,[1]AssistancePivot!$1:$1048576,34,FALSE)</f>
        <v>0</v>
      </c>
      <c r="BZ354" s="20">
        <f>Table2[[#This Row],[Energy Tax Savings Through FY18]]+Table2[[#This Row],[Energy Tax Savings FY19 and After]]</f>
        <v>0</v>
      </c>
      <c r="CA354" s="20">
        <v>0</v>
      </c>
      <c r="CB354" s="20">
        <v>0</v>
      </c>
      <c r="CC354" s="20">
        <v>0</v>
      </c>
      <c r="CD354" s="21">
        <v>0</v>
      </c>
      <c r="CE354" s="20">
        <v>474.47609999999997</v>
      </c>
      <c r="CF354" s="20">
        <v>1766.9046000000001</v>
      </c>
      <c r="CG354" s="20">
        <v>0</v>
      </c>
      <c r="CH354" s="21">
        <v>1766.9046000000001</v>
      </c>
      <c r="CI354" s="20">
        <v>1552.6391000000001</v>
      </c>
      <c r="CJ354" s="20">
        <v>5767.5605999999998</v>
      </c>
      <c r="CK354" s="20">
        <v>0</v>
      </c>
      <c r="CL354" s="21">
        <v>5767.5605999999998</v>
      </c>
      <c r="CM354" s="20">
        <v>0.59530000000000005</v>
      </c>
      <c r="CN354" s="20">
        <v>57.476199999999999</v>
      </c>
      <c r="CO354" s="20">
        <v>0</v>
      </c>
      <c r="CP354" s="21">
        <v>57.476199999999999</v>
      </c>
      <c r="CQ354" s="20">
        <v>0</v>
      </c>
      <c r="CR354" s="20">
        <v>0</v>
      </c>
      <c r="CS354" s="20">
        <v>0</v>
      </c>
      <c r="CT354" s="21">
        <v>0</v>
      </c>
      <c r="CU354" s="20">
        <v>0</v>
      </c>
      <c r="CV354" s="20">
        <v>0</v>
      </c>
      <c r="CW354" s="20">
        <v>0</v>
      </c>
      <c r="CX354" s="21">
        <v>0</v>
      </c>
      <c r="CY354" s="20">
        <v>0.59530000000000005</v>
      </c>
      <c r="CZ354" s="20">
        <v>57.476199999999999</v>
      </c>
      <c r="DA354" s="20">
        <v>0</v>
      </c>
      <c r="DB354" s="21">
        <v>57.476199999999999</v>
      </c>
      <c r="DC354" s="20">
        <v>1121.3647000000001</v>
      </c>
      <c r="DD354" s="20">
        <v>4123.7259999999997</v>
      </c>
      <c r="DE354" s="20">
        <v>0</v>
      </c>
      <c r="DF354" s="21">
        <v>4123.7259999999997</v>
      </c>
      <c r="DG354" s="20">
        <v>877.95699999999999</v>
      </c>
      <c r="DH354" s="20">
        <v>3202.4140000000002</v>
      </c>
      <c r="DI354" s="20">
        <v>0</v>
      </c>
      <c r="DJ354" s="21">
        <v>3202.4140000000002</v>
      </c>
      <c r="DK354" s="20">
        <v>1999.3217</v>
      </c>
      <c r="DL354" s="20">
        <v>7326.14</v>
      </c>
      <c r="DM354" s="20">
        <v>0</v>
      </c>
      <c r="DN354" s="20">
        <v>7326.14</v>
      </c>
      <c r="DO354" s="20">
        <v>1998.7264</v>
      </c>
      <c r="DP354" s="20">
        <v>7268.6638000000003</v>
      </c>
      <c r="DQ354" s="20">
        <v>0</v>
      </c>
      <c r="DR354" s="22">
        <v>7268.6638000000003</v>
      </c>
      <c r="DS354" s="22">
        <v>0</v>
      </c>
      <c r="DT354" s="22">
        <v>0</v>
      </c>
      <c r="DU354" s="22">
        <v>0</v>
      </c>
      <c r="DV354" s="22">
        <v>0</v>
      </c>
      <c r="DW354" s="52"/>
      <c r="DX354" s="52"/>
      <c r="DY354" s="52"/>
      <c r="DZ354" s="52"/>
      <c r="EA354" s="52"/>
      <c r="EB354" s="52"/>
      <c r="EC354" s="52"/>
      <c r="ED354" s="52"/>
      <c r="EE354" s="52"/>
      <c r="EF354" s="52"/>
      <c r="EG354" s="52"/>
      <c r="EH354" s="52"/>
      <c r="EI354" s="52"/>
      <c r="EJ354" s="52"/>
      <c r="EK354" s="52"/>
    </row>
    <row r="355" spans="1:141" s="23" customFormat="1" x14ac:dyDescent="0.2">
      <c r="A355" s="31">
        <v>93973</v>
      </c>
      <c r="B355" s="13" t="s">
        <v>493</v>
      </c>
      <c r="C355" s="14" t="s">
        <v>669</v>
      </c>
      <c r="D355" s="14" t="s">
        <v>1112</v>
      </c>
      <c r="E355" s="34">
        <v>4</v>
      </c>
      <c r="F355" s="36">
        <v>1314</v>
      </c>
      <c r="G355" s="16">
        <v>1405</v>
      </c>
      <c r="H355" s="41">
        <v>0</v>
      </c>
      <c r="I355" s="41">
        <v>44780</v>
      </c>
      <c r="J355" s="59" t="s">
        <v>2641</v>
      </c>
      <c r="K355" s="17" t="s">
        <v>2123</v>
      </c>
      <c r="L355" s="47" t="s">
        <v>2286</v>
      </c>
      <c r="M355" s="47" t="s">
        <v>2287</v>
      </c>
      <c r="N355" s="18">
        <v>28450000</v>
      </c>
      <c r="O355" s="13" t="str">
        <f>VLOOKUP(A:A,[1]ProjectInfoPivot!$1:$1048576,51,FALSE)</f>
        <v>Mortgage Recording Tax, Tax Exempt Bonds</v>
      </c>
      <c r="P355" s="54">
        <v>23</v>
      </c>
      <c r="Q355" s="54">
        <v>40</v>
      </c>
      <c r="R355" s="54">
        <v>257</v>
      </c>
      <c r="S355" s="54">
        <v>13</v>
      </c>
      <c r="T355" s="54">
        <v>0</v>
      </c>
      <c r="U355" s="54">
        <v>333</v>
      </c>
      <c r="V355" s="54">
        <v>301</v>
      </c>
      <c r="W355" s="54">
        <v>0</v>
      </c>
      <c r="X355" s="54">
        <v>0</v>
      </c>
      <c r="Y355" s="54">
        <v>74</v>
      </c>
      <c r="Z355" s="54">
        <v>3</v>
      </c>
      <c r="AA355" s="54">
        <v>33</v>
      </c>
      <c r="AB355" s="54">
        <v>22</v>
      </c>
      <c r="AC355" s="54">
        <v>30</v>
      </c>
      <c r="AD355" s="54">
        <v>15</v>
      </c>
      <c r="AE355" s="54">
        <v>0</v>
      </c>
      <c r="AF355" s="54">
        <v>82</v>
      </c>
      <c r="AG355" s="54" t="s">
        <v>2480</v>
      </c>
      <c r="AH355" s="54" t="s">
        <v>2481</v>
      </c>
      <c r="AI355" s="20">
        <v>0</v>
      </c>
      <c r="AJ355" s="20">
        <v>0</v>
      </c>
      <c r="AK355" s="20">
        <v>0</v>
      </c>
      <c r="AL355" s="20">
        <v>0</v>
      </c>
      <c r="AM355" s="20">
        <v>0</v>
      </c>
      <c r="AN355" s="20">
        <v>0</v>
      </c>
      <c r="AO355" s="20">
        <v>0</v>
      </c>
      <c r="AP355" s="21">
        <v>0</v>
      </c>
      <c r="AQ355" s="20">
        <v>0</v>
      </c>
      <c r="AR355" s="20">
        <v>476.36680000000001</v>
      </c>
      <c r="AS355" s="20">
        <v>0</v>
      </c>
      <c r="AT355" s="21">
        <v>476.36680000000001</v>
      </c>
      <c r="AU355" s="20">
        <v>0</v>
      </c>
      <c r="AV355" s="20">
        <v>0</v>
      </c>
      <c r="AW355" s="20">
        <v>0</v>
      </c>
      <c r="AX355" s="21">
        <v>0</v>
      </c>
      <c r="AY355" s="20">
        <v>0</v>
      </c>
      <c r="AZ355" s="20">
        <v>476.36680000000001</v>
      </c>
      <c r="BA355" s="20">
        <v>0</v>
      </c>
      <c r="BB355" s="21">
        <v>476.36680000000001</v>
      </c>
      <c r="BC355" s="20">
        <v>150.92009999999999</v>
      </c>
      <c r="BD355" s="20">
        <v>378.83589999999998</v>
      </c>
      <c r="BE355" s="20">
        <v>1887.2856999999999</v>
      </c>
      <c r="BF355" s="21">
        <v>2266.1215999999999</v>
      </c>
      <c r="BG355" s="20">
        <v>280.28019999999998</v>
      </c>
      <c r="BH355" s="20">
        <v>703.55250000000001</v>
      </c>
      <c r="BI355" s="20">
        <v>3504.9587999999999</v>
      </c>
      <c r="BJ355" s="21">
        <v>4208.5113000000001</v>
      </c>
      <c r="BK355" s="20">
        <v>431.20030000000003</v>
      </c>
      <c r="BL355" s="20">
        <v>1082.3884</v>
      </c>
      <c r="BM355" s="20">
        <v>5392.2444999999998</v>
      </c>
      <c r="BN355" s="21">
        <v>6474.6328999999996</v>
      </c>
      <c r="BO355" s="20">
        <v>359.14819999999997</v>
      </c>
      <c r="BP355" s="20">
        <v>920.54939999999999</v>
      </c>
      <c r="BQ355" s="20">
        <v>4491.2174999999997</v>
      </c>
      <c r="BR355" s="21">
        <v>5411.7668999999996</v>
      </c>
      <c r="BS355" s="20">
        <v>0</v>
      </c>
      <c r="BT355" s="20">
        <v>0</v>
      </c>
      <c r="BU355" s="20">
        <v>0</v>
      </c>
      <c r="BV355" s="21">
        <v>0</v>
      </c>
      <c r="BW355" s="20">
        <f>VLOOKUP(A:A,[1]AssistancePivot!$1:$1048576,32,FALSE)</f>
        <v>0</v>
      </c>
      <c r="BX355" s="20">
        <f>VLOOKUP(A:A,[1]AssistancePivot!$1:$1048576,33,FALSE)</f>
        <v>0</v>
      </c>
      <c r="BY355" s="20">
        <f>VLOOKUP(A:A,[1]AssistancePivot!$1:$1048576,34,FALSE)</f>
        <v>0</v>
      </c>
      <c r="BZ355" s="20">
        <f>Table2[[#This Row],[Energy Tax Savings Through FY18]]+Table2[[#This Row],[Energy Tax Savings FY19 and After]]</f>
        <v>0</v>
      </c>
      <c r="CA355" s="20">
        <v>12.2159</v>
      </c>
      <c r="CB355" s="20">
        <v>60.338000000000001</v>
      </c>
      <c r="CC355" s="20">
        <v>110.4303</v>
      </c>
      <c r="CD355" s="21">
        <v>170.76830000000001</v>
      </c>
      <c r="CE355" s="20">
        <v>421.04149999999998</v>
      </c>
      <c r="CF355" s="20">
        <v>1089.8911000000001</v>
      </c>
      <c r="CG355" s="20">
        <v>5265.2069000000001</v>
      </c>
      <c r="CH355" s="21">
        <v>6355.098</v>
      </c>
      <c r="CI355" s="20">
        <v>767.97379999999998</v>
      </c>
      <c r="CJ355" s="20">
        <v>1950.1025</v>
      </c>
      <c r="CK355" s="20">
        <v>9645.9940999999999</v>
      </c>
      <c r="CL355" s="21">
        <v>11596.096600000001</v>
      </c>
      <c r="CM355" s="20">
        <v>12.2159</v>
      </c>
      <c r="CN355" s="20">
        <v>536.70479999999998</v>
      </c>
      <c r="CO355" s="20">
        <v>110.4303</v>
      </c>
      <c r="CP355" s="21">
        <v>647.13509999999997</v>
      </c>
      <c r="CQ355" s="20">
        <v>0</v>
      </c>
      <c r="CR355" s="20">
        <v>0</v>
      </c>
      <c r="CS355" s="20">
        <v>0</v>
      </c>
      <c r="CT355" s="21">
        <v>0</v>
      </c>
      <c r="CU355" s="20">
        <v>0</v>
      </c>
      <c r="CV355" s="20">
        <v>0</v>
      </c>
      <c r="CW355" s="20">
        <v>0</v>
      </c>
      <c r="CX355" s="21">
        <v>0</v>
      </c>
      <c r="CY355" s="20">
        <v>12.2159</v>
      </c>
      <c r="CZ355" s="20">
        <v>536.70479999999998</v>
      </c>
      <c r="DA355" s="20">
        <v>110.4303</v>
      </c>
      <c r="DB355" s="21">
        <v>647.13509999999997</v>
      </c>
      <c r="DC355" s="20">
        <v>359.14819999999997</v>
      </c>
      <c r="DD355" s="20">
        <v>1396.9161999999999</v>
      </c>
      <c r="DE355" s="20">
        <v>4491.2174999999997</v>
      </c>
      <c r="DF355" s="21">
        <v>5888.1336999999994</v>
      </c>
      <c r="DG355" s="20">
        <v>852.24180000000001</v>
      </c>
      <c r="DH355" s="20">
        <v>2172.2795000000001</v>
      </c>
      <c r="DI355" s="20">
        <v>10657.4514</v>
      </c>
      <c r="DJ355" s="21">
        <v>12829.7309</v>
      </c>
      <c r="DK355" s="20">
        <v>1211.3900000000001</v>
      </c>
      <c r="DL355" s="20">
        <v>3569.1957000000002</v>
      </c>
      <c r="DM355" s="20">
        <v>15148.668900000001</v>
      </c>
      <c r="DN355" s="20">
        <v>18717.864600000001</v>
      </c>
      <c r="DO355" s="20">
        <v>1199.1741</v>
      </c>
      <c r="DP355" s="20">
        <v>3032.4908999999998</v>
      </c>
      <c r="DQ355" s="20">
        <v>15038.238600000001</v>
      </c>
      <c r="DR355" s="22">
        <v>18070.729500000001</v>
      </c>
      <c r="DS355" s="22">
        <v>0</v>
      </c>
      <c r="DT355" s="22">
        <v>0</v>
      </c>
      <c r="DU355" s="22">
        <v>0</v>
      </c>
      <c r="DV355" s="22">
        <v>0</v>
      </c>
      <c r="DW355" s="52">
        <v>0</v>
      </c>
      <c r="DX355" s="52">
        <v>0</v>
      </c>
      <c r="DY355" s="52">
        <v>0</v>
      </c>
      <c r="DZ355" s="52">
        <v>0</v>
      </c>
      <c r="EA355" s="52">
        <v>0</v>
      </c>
      <c r="EB355" s="52">
        <v>0</v>
      </c>
      <c r="EC355" s="52">
        <v>0</v>
      </c>
      <c r="ED355" s="52">
        <v>0</v>
      </c>
      <c r="EE355" s="52">
        <v>0</v>
      </c>
      <c r="EF355" s="52">
        <v>0</v>
      </c>
      <c r="EG355" s="52">
        <v>0</v>
      </c>
      <c r="EH355" s="52">
        <v>0</v>
      </c>
      <c r="EI355" s="52">
        <v>0</v>
      </c>
      <c r="EJ355" s="52">
        <v>0</v>
      </c>
      <c r="EK355" s="52"/>
    </row>
    <row r="356" spans="1:141" s="23" customFormat="1" ht="25.5" x14ac:dyDescent="0.2">
      <c r="A356" s="31">
        <v>93974</v>
      </c>
      <c r="B356" s="13" t="s">
        <v>494</v>
      </c>
      <c r="C356" s="14" t="s">
        <v>977</v>
      </c>
      <c r="D356" s="14" t="s">
        <v>1110</v>
      </c>
      <c r="E356" s="34">
        <v>23</v>
      </c>
      <c r="F356" s="36">
        <v>8393</v>
      </c>
      <c r="G356" s="16">
        <v>1</v>
      </c>
      <c r="H356" s="41">
        <v>292700</v>
      </c>
      <c r="I356" s="41">
        <v>224106</v>
      </c>
      <c r="J356" s="59" t="s">
        <v>2642</v>
      </c>
      <c r="K356" s="17" t="s">
        <v>1837</v>
      </c>
      <c r="L356" s="47" t="s">
        <v>2288</v>
      </c>
      <c r="M356" s="47" t="s">
        <v>2284</v>
      </c>
      <c r="N356" s="18">
        <v>20775000</v>
      </c>
      <c r="O356" s="13" t="str">
        <f>VLOOKUP(A:A,[1]ProjectInfoPivot!$1:$1048576,51,FALSE)</f>
        <v>Payment In Lieu Of Taxes, Sales Tax</v>
      </c>
      <c r="P356" s="54">
        <v>0</v>
      </c>
      <c r="Q356" s="54">
        <v>0</v>
      </c>
      <c r="R356" s="54">
        <v>315</v>
      </c>
      <c r="S356" s="54">
        <v>0</v>
      </c>
      <c r="T356" s="54">
        <v>4</v>
      </c>
      <c r="U356" s="54">
        <v>319</v>
      </c>
      <c r="V356" s="54">
        <v>319</v>
      </c>
      <c r="W356" s="54">
        <v>0</v>
      </c>
      <c r="X356" s="54">
        <v>0</v>
      </c>
      <c r="Y356" s="54">
        <v>0</v>
      </c>
      <c r="Z356" s="54">
        <v>394</v>
      </c>
      <c r="AA356" s="54">
        <v>26</v>
      </c>
      <c r="AB356" s="54">
        <v>0</v>
      </c>
      <c r="AC356" s="54">
        <v>66</v>
      </c>
      <c r="AD356" s="54">
        <v>4</v>
      </c>
      <c r="AE356" s="54">
        <v>4</v>
      </c>
      <c r="AF356" s="54">
        <v>84</v>
      </c>
      <c r="AG356" s="54" t="s">
        <v>2480</v>
      </c>
      <c r="AH356" s="54" t="s">
        <v>2481</v>
      </c>
      <c r="AI356" s="20">
        <v>245.196</v>
      </c>
      <c r="AJ356" s="20">
        <v>1097.8947000000001</v>
      </c>
      <c r="AK356" s="20">
        <v>3174.2804999999998</v>
      </c>
      <c r="AL356" s="20">
        <v>4272.1751999999997</v>
      </c>
      <c r="AM356" s="20">
        <v>455.36399999999998</v>
      </c>
      <c r="AN356" s="20">
        <v>2187.4492</v>
      </c>
      <c r="AO356" s="20">
        <v>5895.0907999999999</v>
      </c>
      <c r="AP356" s="21">
        <v>8082.54</v>
      </c>
      <c r="AQ356" s="20">
        <v>0</v>
      </c>
      <c r="AR356" s="20">
        <v>0</v>
      </c>
      <c r="AS356" s="20">
        <v>0</v>
      </c>
      <c r="AT356" s="21">
        <v>0</v>
      </c>
      <c r="AU356" s="20">
        <v>0</v>
      </c>
      <c r="AV356" s="20">
        <v>223.5522</v>
      </c>
      <c r="AW356" s="20">
        <v>0</v>
      </c>
      <c r="AX356" s="21">
        <v>223.5522</v>
      </c>
      <c r="AY356" s="20">
        <v>0</v>
      </c>
      <c r="AZ356" s="20">
        <v>0</v>
      </c>
      <c r="BA356" s="20">
        <v>0</v>
      </c>
      <c r="BB356" s="21">
        <v>0</v>
      </c>
      <c r="BC356" s="20">
        <v>531.45180000000005</v>
      </c>
      <c r="BD356" s="20">
        <v>2148.3096999999998</v>
      </c>
      <c r="BE356" s="20">
        <v>6880.1145999999999</v>
      </c>
      <c r="BF356" s="21">
        <v>9028.4242999999988</v>
      </c>
      <c r="BG356" s="20">
        <v>986.9819</v>
      </c>
      <c r="BH356" s="20">
        <v>3989.7179999999998</v>
      </c>
      <c r="BI356" s="20">
        <v>12777.356100000001</v>
      </c>
      <c r="BJ356" s="21">
        <v>16767.074100000002</v>
      </c>
      <c r="BK356" s="20">
        <v>2218.9937</v>
      </c>
      <c r="BL356" s="20">
        <v>9199.8194000000003</v>
      </c>
      <c r="BM356" s="20">
        <v>28726.842000000001</v>
      </c>
      <c r="BN356" s="21">
        <v>37926.661399999997</v>
      </c>
      <c r="BO356" s="20">
        <v>4307.0324000000001</v>
      </c>
      <c r="BP356" s="20">
        <v>18016.474300000002</v>
      </c>
      <c r="BQ356" s="20">
        <v>55758.348700000002</v>
      </c>
      <c r="BR356" s="21">
        <v>73774.823000000004</v>
      </c>
      <c r="BS356" s="20">
        <v>0</v>
      </c>
      <c r="BT356" s="20">
        <v>401.29509999999999</v>
      </c>
      <c r="BU356" s="20">
        <v>0</v>
      </c>
      <c r="BV356" s="21">
        <v>401.29509999999999</v>
      </c>
      <c r="BW356" s="20">
        <f>VLOOKUP(A:A,[1]AssistancePivot!$1:$1048576,32,FALSE)</f>
        <v>0</v>
      </c>
      <c r="BX356" s="20">
        <f>VLOOKUP(A:A,[1]AssistancePivot!$1:$1048576,33,FALSE)</f>
        <v>0</v>
      </c>
      <c r="BY356" s="20">
        <f>VLOOKUP(A:A,[1]AssistancePivot!$1:$1048576,34,FALSE)</f>
        <v>0</v>
      </c>
      <c r="BZ356" s="20">
        <f>Table2[[#This Row],[Energy Tax Savings Through FY18]]+Table2[[#This Row],[Energy Tax Savings FY19 and After]]</f>
        <v>0</v>
      </c>
      <c r="CA356" s="20">
        <v>0</v>
      </c>
      <c r="CB356" s="20">
        <v>0</v>
      </c>
      <c r="CC356" s="20">
        <v>0</v>
      </c>
      <c r="CD356" s="21">
        <v>0</v>
      </c>
      <c r="CE356" s="20">
        <v>1659.2148999999999</v>
      </c>
      <c r="CF356" s="20">
        <v>6925.3446999999996</v>
      </c>
      <c r="CG356" s="20">
        <v>21480.0065</v>
      </c>
      <c r="CH356" s="21">
        <v>28405.351199999997</v>
      </c>
      <c r="CI356" s="20">
        <v>5966.2473</v>
      </c>
      <c r="CJ356" s="20">
        <v>24540.5239</v>
      </c>
      <c r="CK356" s="20">
        <v>77238.355200000005</v>
      </c>
      <c r="CL356" s="21">
        <v>101778.87910000001</v>
      </c>
      <c r="CM356" s="20">
        <v>0</v>
      </c>
      <c r="CN356" s="20">
        <v>624.84730000000002</v>
      </c>
      <c r="CO356" s="20">
        <v>0</v>
      </c>
      <c r="CP356" s="21">
        <v>624.84730000000002</v>
      </c>
      <c r="CQ356" s="20">
        <v>0</v>
      </c>
      <c r="CR356" s="20">
        <v>0</v>
      </c>
      <c r="CS356" s="20">
        <v>0</v>
      </c>
      <c r="CT356" s="21">
        <v>0</v>
      </c>
      <c r="CU356" s="20">
        <v>0</v>
      </c>
      <c r="CV356" s="20">
        <v>0</v>
      </c>
      <c r="CW356" s="20">
        <v>0</v>
      </c>
      <c r="CX356" s="21">
        <v>0</v>
      </c>
      <c r="CY356" s="20">
        <v>0</v>
      </c>
      <c r="CZ356" s="20">
        <v>624.84730000000002</v>
      </c>
      <c r="DA356" s="20">
        <v>0</v>
      </c>
      <c r="DB356" s="21">
        <v>624.84730000000002</v>
      </c>
      <c r="DC356" s="20">
        <v>5007.5924000000005</v>
      </c>
      <c r="DD356" s="20">
        <v>21301.818200000002</v>
      </c>
      <c r="DE356" s="20">
        <v>64827.72</v>
      </c>
      <c r="DF356" s="21">
        <v>86129.53820000001</v>
      </c>
      <c r="DG356" s="20">
        <v>3177.6486</v>
      </c>
      <c r="DH356" s="20">
        <v>13063.3724</v>
      </c>
      <c r="DI356" s="20">
        <v>41137.477200000001</v>
      </c>
      <c r="DJ356" s="21">
        <v>54200.849600000001</v>
      </c>
      <c r="DK356" s="20">
        <v>8185.241</v>
      </c>
      <c r="DL356" s="20">
        <v>34365.190600000002</v>
      </c>
      <c r="DM356" s="20">
        <v>105965.1972</v>
      </c>
      <c r="DN356" s="20">
        <v>140330.3878</v>
      </c>
      <c r="DO356" s="20">
        <v>8185.241</v>
      </c>
      <c r="DP356" s="20">
        <v>33740.3433</v>
      </c>
      <c r="DQ356" s="20">
        <v>105965.1972</v>
      </c>
      <c r="DR356" s="22">
        <v>139705.5405</v>
      </c>
      <c r="DS356" s="22">
        <v>0</v>
      </c>
      <c r="DT356" s="22">
        <v>0</v>
      </c>
      <c r="DU356" s="22">
        <v>0</v>
      </c>
      <c r="DV356" s="22">
        <v>0</v>
      </c>
      <c r="DW356" s="52">
        <v>207</v>
      </c>
      <c r="DX356" s="52">
        <v>0</v>
      </c>
      <c r="DY356" s="52">
        <v>0</v>
      </c>
      <c r="DZ356" s="52">
        <v>112</v>
      </c>
      <c r="EA356" s="52">
        <v>80</v>
      </c>
      <c r="EB356" s="52">
        <v>0</v>
      </c>
      <c r="EC356" s="52">
        <v>0</v>
      </c>
      <c r="ED356" s="52">
        <v>92</v>
      </c>
      <c r="EE356" s="52">
        <v>38.65</v>
      </c>
      <c r="EF356" s="52">
        <v>0</v>
      </c>
      <c r="EG356" s="52">
        <v>0</v>
      </c>
      <c r="EH356" s="52">
        <v>82.14</v>
      </c>
      <c r="EI356" s="52">
        <v>319</v>
      </c>
      <c r="EJ356" s="52">
        <v>172</v>
      </c>
      <c r="EK356" s="52">
        <v>53.918495297805649</v>
      </c>
    </row>
    <row r="357" spans="1:141" s="23" customFormat="1" ht="25.5" x14ac:dyDescent="0.2">
      <c r="A357" s="31">
        <v>93975</v>
      </c>
      <c r="B357" s="13" t="s">
        <v>495</v>
      </c>
      <c r="C357" s="14" t="s">
        <v>978</v>
      </c>
      <c r="D357" s="14" t="s">
        <v>1109</v>
      </c>
      <c r="E357" s="34">
        <v>42</v>
      </c>
      <c r="F357" s="36">
        <v>4452</v>
      </c>
      <c r="G357" s="16">
        <v>545</v>
      </c>
      <c r="H357" s="41">
        <v>51012</v>
      </c>
      <c r="I357" s="41">
        <v>89730</v>
      </c>
      <c r="J357" s="59" t="s">
        <v>2620</v>
      </c>
      <c r="K357" s="17" t="s">
        <v>2151</v>
      </c>
      <c r="L357" s="47" t="s">
        <v>2289</v>
      </c>
      <c r="M357" s="47" t="s">
        <v>2284</v>
      </c>
      <c r="N357" s="18">
        <v>12500000</v>
      </c>
      <c r="O357" s="13" t="str">
        <f>VLOOKUP(A:A,[1]ProjectInfoPivot!$1:$1048576,51,FALSE)</f>
        <v>Mortgage Recording Tax, Payment In Lieu Of Taxes, Sales Tax</v>
      </c>
      <c r="P357" s="54">
        <v>318</v>
      </c>
      <c r="Q357" s="54">
        <v>0</v>
      </c>
      <c r="R357" s="54">
        <v>71</v>
      </c>
      <c r="S357" s="54">
        <v>0</v>
      </c>
      <c r="T357" s="54">
        <v>0</v>
      </c>
      <c r="U357" s="54">
        <v>389</v>
      </c>
      <c r="V357" s="54">
        <v>230</v>
      </c>
      <c r="W357" s="54">
        <v>0</v>
      </c>
      <c r="X357" s="54">
        <v>0</v>
      </c>
      <c r="Y357" s="54">
        <v>0</v>
      </c>
      <c r="Z357" s="54">
        <v>232</v>
      </c>
      <c r="AA357" s="54">
        <v>1</v>
      </c>
      <c r="AB357" s="54">
        <v>82</v>
      </c>
      <c r="AC357" s="54">
        <v>8</v>
      </c>
      <c r="AD357" s="54">
        <v>2</v>
      </c>
      <c r="AE357" s="54">
        <v>7</v>
      </c>
      <c r="AF357" s="54">
        <v>99</v>
      </c>
      <c r="AG357" s="54" t="s">
        <v>2480</v>
      </c>
      <c r="AH357" s="54" t="s">
        <v>2480</v>
      </c>
      <c r="AI357" s="20">
        <v>285.75110000000001</v>
      </c>
      <c r="AJ357" s="20">
        <v>570.69190000000003</v>
      </c>
      <c r="AK357" s="20">
        <v>3699.3</v>
      </c>
      <c r="AL357" s="20">
        <v>4269.9919</v>
      </c>
      <c r="AM357" s="20">
        <v>530.6807</v>
      </c>
      <c r="AN357" s="20">
        <v>1250.1911</v>
      </c>
      <c r="AO357" s="20">
        <v>6870.1306000000004</v>
      </c>
      <c r="AP357" s="21">
        <v>8120.3217000000004</v>
      </c>
      <c r="AQ357" s="20">
        <v>0</v>
      </c>
      <c r="AR357" s="20">
        <v>175.81200000000001</v>
      </c>
      <c r="AS357" s="20">
        <v>0</v>
      </c>
      <c r="AT357" s="21">
        <v>175.81200000000001</v>
      </c>
      <c r="AU357" s="20">
        <v>672.10820000000001</v>
      </c>
      <c r="AV357" s="20">
        <v>1542.3920000000001</v>
      </c>
      <c r="AW357" s="20">
        <v>8701.0357000000004</v>
      </c>
      <c r="AX357" s="21">
        <v>10243.4277</v>
      </c>
      <c r="AY357" s="20">
        <v>0</v>
      </c>
      <c r="AZ357" s="20">
        <v>175.81200000000001</v>
      </c>
      <c r="BA357" s="20">
        <v>0</v>
      </c>
      <c r="BB357" s="21">
        <v>175.81200000000001</v>
      </c>
      <c r="BC357" s="20">
        <v>110.0547</v>
      </c>
      <c r="BD357" s="20">
        <v>356.48930000000001</v>
      </c>
      <c r="BE357" s="20">
        <v>1424.7562</v>
      </c>
      <c r="BF357" s="21">
        <v>1781.2455</v>
      </c>
      <c r="BG357" s="20">
        <v>204.38740000000001</v>
      </c>
      <c r="BH357" s="20">
        <v>662.05160000000001</v>
      </c>
      <c r="BI357" s="20">
        <v>2645.9775</v>
      </c>
      <c r="BJ357" s="21">
        <v>3308.0290999999997</v>
      </c>
      <c r="BK357" s="20">
        <v>458.76569999999998</v>
      </c>
      <c r="BL357" s="20">
        <v>1297.0319</v>
      </c>
      <c r="BM357" s="20">
        <v>5939.1286</v>
      </c>
      <c r="BN357" s="21">
        <v>7236.1605</v>
      </c>
      <c r="BO357" s="20">
        <v>611.29920000000004</v>
      </c>
      <c r="BP357" s="20">
        <v>2077.0855000000001</v>
      </c>
      <c r="BQ357" s="20">
        <v>7913.8094000000001</v>
      </c>
      <c r="BR357" s="21">
        <v>9990.8948999999993</v>
      </c>
      <c r="BS357" s="20">
        <v>0</v>
      </c>
      <c r="BT357" s="20">
        <v>0</v>
      </c>
      <c r="BU357" s="20">
        <v>0</v>
      </c>
      <c r="BV357" s="21">
        <v>0</v>
      </c>
      <c r="BW357" s="20">
        <f>VLOOKUP(A:A,[1]AssistancePivot!$1:$1048576,32,FALSE)</f>
        <v>0</v>
      </c>
      <c r="BX357" s="20">
        <f>VLOOKUP(A:A,[1]AssistancePivot!$1:$1048576,33,FALSE)</f>
        <v>0</v>
      </c>
      <c r="BY357" s="20">
        <f>VLOOKUP(A:A,[1]AssistancePivot!$1:$1048576,34,FALSE)</f>
        <v>0</v>
      </c>
      <c r="BZ357" s="20">
        <f>Table2[[#This Row],[Energy Tax Savings Through FY18]]+Table2[[#This Row],[Energy Tax Savings FY19 and After]]</f>
        <v>0</v>
      </c>
      <c r="CA357" s="20">
        <v>0</v>
      </c>
      <c r="CB357" s="20">
        <v>0</v>
      </c>
      <c r="CC357" s="20">
        <v>0</v>
      </c>
      <c r="CD357" s="21">
        <v>0</v>
      </c>
      <c r="CE357" s="20">
        <v>368.52390000000003</v>
      </c>
      <c r="CF357" s="20">
        <v>1239.3330000000001</v>
      </c>
      <c r="CG357" s="20">
        <v>4770.8672999999999</v>
      </c>
      <c r="CH357" s="21">
        <v>6010.2003000000004</v>
      </c>
      <c r="CI357" s="20">
        <v>979.82309999999995</v>
      </c>
      <c r="CJ357" s="20">
        <v>3316.4185000000002</v>
      </c>
      <c r="CK357" s="20">
        <v>12684.6767</v>
      </c>
      <c r="CL357" s="21">
        <v>16001.0952</v>
      </c>
      <c r="CM357" s="20">
        <v>672.10820000000001</v>
      </c>
      <c r="CN357" s="20">
        <v>1718.204</v>
      </c>
      <c r="CO357" s="20">
        <v>8701.0357000000004</v>
      </c>
      <c r="CP357" s="21">
        <v>10419.2397</v>
      </c>
      <c r="CQ357" s="20">
        <v>0</v>
      </c>
      <c r="CR357" s="20">
        <v>0</v>
      </c>
      <c r="CS357" s="20">
        <v>0</v>
      </c>
      <c r="CT357" s="21">
        <v>0</v>
      </c>
      <c r="CU357" s="20">
        <v>0</v>
      </c>
      <c r="CV357" s="20">
        <v>0</v>
      </c>
      <c r="CW357" s="20">
        <v>0</v>
      </c>
      <c r="CX357" s="21">
        <v>0</v>
      </c>
      <c r="CY357" s="20">
        <v>672.10820000000001</v>
      </c>
      <c r="CZ357" s="20">
        <v>1718.204</v>
      </c>
      <c r="DA357" s="20">
        <v>8701.0357000000004</v>
      </c>
      <c r="DB357" s="21">
        <v>10419.2397</v>
      </c>
      <c r="DC357" s="20">
        <v>1427.731</v>
      </c>
      <c r="DD357" s="20">
        <v>4073.7804999999998</v>
      </c>
      <c r="DE357" s="20">
        <v>18483.240000000002</v>
      </c>
      <c r="DF357" s="21">
        <v>22557.020500000002</v>
      </c>
      <c r="DG357" s="20">
        <v>682.96600000000001</v>
      </c>
      <c r="DH357" s="20">
        <v>2257.8739</v>
      </c>
      <c r="DI357" s="20">
        <v>8841.6010000000006</v>
      </c>
      <c r="DJ357" s="21">
        <v>11099.474900000001</v>
      </c>
      <c r="DK357" s="20">
        <v>2110.6970000000001</v>
      </c>
      <c r="DL357" s="20">
        <v>6331.6544000000004</v>
      </c>
      <c r="DM357" s="20">
        <v>27324.841</v>
      </c>
      <c r="DN357" s="20">
        <v>33656.4954</v>
      </c>
      <c r="DO357" s="20">
        <v>1438.5888</v>
      </c>
      <c r="DP357" s="20">
        <v>4613.4503999999997</v>
      </c>
      <c r="DQ357" s="20">
        <v>18623.8053</v>
      </c>
      <c r="DR357" s="22">
        <v>23237.255700000002</v>
      </c>
      <c r="DS357" s="22">
        <v>0</v>
      </c>
      <c r="DT357" s="22">
        <v>0</v>
      </c>
      <c r="DU357" s="22">
        <v>0</v>
      </c>
      <c r="DV357" s="22">
        <v>0</v>
      </c>
      <c r="DW357" s="52">
        <v>0</v>
      </c>
      <c r="DX357" s="52">
        <v>0</v>
      </c>
      <c r="DY357" s="52">
        <v>389</v>
      </c>
      <c r="DZ357" s="52">
        <v>0</v>
      </c>
      <c r="EA357" s="52">
        <v>0</v>
      </c>
      <c r="EB357" s="52">
        <v>0</v>
      </c>
      <c r="EC357" s="52">
        <v>389</v>
      </c>
      <c r="ED357" s="52">
        <v>0</v>
      </c>
      <c r="EE357" s="52">
        <v>0</v>
      </c>
      <c r="EF357" s="52">
        <v>0</v>
      </c>
      <c r="EG357" s="52">
        <v>100</v>
      </c>
      <c r="EH357" s="52">
        <v>0</v>
      </c>
      <c r="EI357" s="52">
        <v>389</v>
      </c>
      <c r="EJ357" s="52">
        <v>389</v>
      </c>
      <c r="EK357" s="52">
        <v>100</v>
      </c>
    </row>
    <row r="358" spans="1:141" s="23" customFormat="1" x14ac:dyDescent="0.2">
      <c r="A358" s="31">
        <v>93976</v>
      </c>
      <c r="B358" s="13" t="s">
        <v>496</v>
      </c>
      <c r="C358" s="14" t="s">
        <v>979</v>
      </c>
      <c r="D358" s="14" t="s">
        <v>1109</v>
      </c>
      <c r="E358" s="34">
        <v>38</v>
      </c>
      <c r="F358" s="36">
        <v>518</v>
      </c>
      <c r="G358" s="16">
        <v>39</v>
      </c>
      <c r="H358" s="41">
        <v>5000</v>
      </c>
      <c r="I358" s="41">
        <v>4750</v>
      </c>
      <c r="J358" s="59" t="s">
        <v>2643</v>
      </c>
      <c r="K358" s="17" t="s">
        <v>1837</v>
      </c>
      <c r="L358" s="47" t="s">
        <v>2290</v>
      </c>
      <c r="M358" s="47" t="s">
        <v>2171</v>
      </c>
      <c r="N358" s="18">
        <v>1550000</v>
      </c>
      <c r="O358" s="13" t="str">
        <f>VLOOKUP(A:A,[1]ProjectInfoPivot!$1:$1048576,51,FALSE)</f>
        <v>Mortgage Recording Tax, Payment In Lieu Of Taxes, Sales Tax</v>
      </c>
      <c r="P358" s="54">
        <v>0</v>
      </c>
      <c r="Q358" s="54">
        <v>0</v>
      </c>
      <c r="R358" s="54">
        <v>9</v>
      </c>
      <c r="S358" s="54">
        <v>5</v>
      </c>
      <c r="T358" s="54">
        <v>0</v>
      </c>
      <c r="U358" s="54">
        <v>14</v>
      </c>
      <c r="V358" s="54">
        <v>14</v>
      </c>
      <c r="W358" s="54">
        <v>14</v>
      </c>
      <c r="X358" s="54">
        <v>0</v>
      </c>
      <c r="Y358" s="54">
        <v>0</v>
      </c>
      <c r="Z358" s="54">
        <v>6</v>
      </c>
      <c r="AA358" s="54">
        <v>0</v>
      </c>
      <c r="AB358" s="54">
        <v>0</v>
      </c>
      <c r="AC358" s="54">
        <v>0</v>
      </c>
      <c r="AD358" s="54">
        <v>0</v>
      </c>
      <c r="AE358" s="54">
        <v>0</v>
      </c>
      <c r="AF358" s="54">
        <v>100</v>
      </c>
      <c r="AG358" s="54" t="s">
        <v>2481</v>
      </c>
      <c r="AH358" s="54" t="s">
        <v>2481</v>
      </c>
      <c r="AI358" s="20">
        <v>3.6013999999999999</v>
      </c>
      <c r="AJ358" s="20">
        <v>31.717400000000001</v>
      </c>
      <c r="AK358" s="20">
        <v>41.734000000000002</v>
      </c>
      <c r="AL358" s="20">
        <v>73.451400000000007</v>
      </c>
      <c r="AM358" s="20">
        <v>9.4705999999999992</v>
      </c>
      <c r="AN358" s="20">
        <v>67.261300000000006</v>
      </c>
      <c r="AO358" s="20">
        <v>109.75</v>
      </c>
      <c r="AP358" s="21">
        <v>177.01130000000001</v>
      </c>
      <c r="AQ358" s="20">
        <v>0</v>
      </c>
      <c r="AR358" s="20">
        <v>21.0974</v>
      </c>
      <c r="AS358" s="20">
        <v>0</v>
      </c>
      <c r="AT358" s="21">
        <v>21.0974</v>
      </c>
      <c r="AU358" s="20">
        <v>7.0548999999999999</v>
      </c>
      <c r="AV358" s="20">
        <v>15.9673</v>
      </c>
      <c r="AW358" s="20">
        <v>81.755899999999997</v>
      </c>
      <c r="AX358" s="21">
        <v>97.723199999999991</v>
      </c>
      <c r="AY358" s="20">
        <v>0</v>
      </c>
      <c r="AZ358" s="20">
        <v>21.0974</v>
      </c>
      <c r="BA358" s="20">
        <v>0</v>
      </c>
      <c r="BB358" s="21">
        <v>21.0974</v>
      </c>
      <c r="BC358" s="20">
        <v>28.891100000000002</v>
      </c>
      <c r="BD358" s="20">
        <v>121.2667</v>
      </c>
      <c r="BE358" s="20">
        <v>162.95230000000001</v>
      </c>
      <c r="BF358" s="21">
        <v>284.21899999999999</v>
      </c>
      <c r="BG358" s="20">
        <v>53.654899999999998</v>
      </c>
      <c r="BH358" s="20">
        <v>225.2097</v>
      </c>
      <c r="BI358" s="20">
        <v>302.62450000000001</v>
      </c>
      <c r="BJ358" s="21">
        <v>527.83420000000001</v>
      </c>
      <c r="BK358" s="20">
        <v>88.563100000000006</v>
      </c>
      <c r="BL358" s="20">
        <v>429.48779999999999</v>
      </c>
      <c r="BM358" s="20">
        <v>535.30489999999998</v>
      </c>
      <c r="BN358" s="21">
        <v>964.79269999999997</v>
      </c>
      <c r="BO358" s="20">
        <v>253.66079999999999</v>
      </c>
      <c r="BP358" s="20">
        <v>1112.4706000000001</v>
      </c>
      <c r="BQ358" s="20">
        <v>1848.9653000000001</v>
      </c>
      <c r="BR358" s="21">
        <v>2961.4359000000004</v>
      </c>
      <c r="BS358" s="20">
        <v>0</v>
      </c>
      <c r="BT358" s="20">
        <v>0</v>
      </c>
      <c r="BU358" s="20">
        <v>0</v>
      </c>
      <c r="BV358" s="21">
        <v>0</v>
      </c>
      <c r="BW358" s="20">
        <f>VLOOKUP(A:A,[1]AssistancePivot!$1:$1048576,32,FALSE)</f>
        <v>0</v>
      </c>
      <c r="BX358" s="20">
        <f>VLOOKUP(A:A,[1]AssistancePivot!$1:$1048576,33,FALSE)</f>
        <v>0</v>
      </c>
      <c r="BY358" s="20">
        <f>VLOOKUP(A:A,[1]AssistancePivot!$1:$1048576,34,FALSE)</f>
        <v>0</v>
      </c>
      <c r="BZ358" s="20">
        <f>Table2[[#This Row],[Energy Tax Savings Through FY18]]+Table2[[#This Row],[Energy Tax Savings FY19 and After]]</f>
        <v>0</v>
      </c>
      <c r="CA358" s="20">
        <v>0</v>
      </c>
      <c r="CB358" s="20">
        <v>0</v>
      </c>
      <c r="CC358" s="20">
        <v>0</v>
      </c>
      <c r="CD358" s="21">
        <v>0</v>
      </c>
      <c r="CE358" s="20">
        <v>96.743300000000005</v>
      </c>
      <c r="CF358" s="20">
        <v>422.40460000000002</v>
      </c>
      <c r="CG358" s="20">
        <v>1121.0966000000001</v>
      </c>
      <c r="CH358" s="21">
        <v>1543.5012000000002</v>
      </c>
      <c r="CI358" s="20">
        <v>350.40410000000003</v>
      </c>
      <c r="CJ358" s="20">
        <v>1534.8751999999999</v>
      </c>
      <c r="CK358" s="20">
        <v>2970.0619000000002</v>
      </c>
      <c r="CL358" s="21">
        <v>4504.9371000000001</v>
      </c>
      <c r="CM358" s="20">
        <v>7.0548999999999999</v>
      </c>
      <c r="CN358" s="20">
        <v>37.064700000000002</v>
      </c>
      <c r="CO358" s="20">
        <v>81.755899999999997</v>
      </c>
      <c r="CP358" s="21">
        <v>118.8206</v>
      </c>
      <c r="CQ358" s="20">
        <v>0</v>
      </c>
      <c r="CR358" s="20">
        <v>0</v>
      </c>
      <c r="CS358" s="20">
        <v>0</v>
      </c>
      <c r="CT358" s="21">
        <v>0</v>
      </c>
      <c r="CU358" s="20">
        <v>0</v>
      </c>
      <c r="CV358" s="20">
        <v>0</v>
      </c>
      <c r="CW358" s="20">
        <v>0</v>
      </c>
      <c r="CX358" s="21">
        <v>0</v>
      </c>
      <c r="CY358" s="20">
        <v>7.0548999999999999</v>
      </c>
      <c r="CZ358" s="20">
        <v>37.064700000000002</v>
      </c>
      <c r="DA358" s="20">
        <v>81.755899999999997</v>
      </c>
      <c r="DB358" s="21">
        <v>118.8206</v>
      </c>
      <c r="DC358" s="20">
        <v>266.7328</v>
      </c>
      <c r="DD358" s="20">
        <v>1232.5467000000001</v>
      </c>
      <c r="DE358" s="20">
        <v>2000.4493</v>
      </c>
      <c r="DF358" s="21">
        <v>3232.9960000000001</v>
      </c>
      <c r="DG358" s="20">
        <v>179.2893</v>
      </c>
      <c r="DH358" s="20">
        <v>768.88099999999997</v>
      </c>
      <c r="DI358" s="20">
        <v>1586.6733999999999</v>
      </c>
      <c r="DJ358" s="21">
        <v>2355.5544</v>
      </c>
      <c r="DK358" s="20">
        <v>446.02210000000002</v>
      </c>
      <c r="DL358" s="20">
        <v>2001.4277</v>
      </c>
      <c r="DM358" s="20">
        <v>3587.1226999999999</v>
      </c>
      <c r="DN358" s="20">
        <v>5588.5504000000001</v>
      </c>
      <c r="DO358" s="20">
        <v>438.96719999999999</v>
      </c>
      <c r="DP358" s="20">
        <v>1964.3630000000001</v>
      </c>
      <c r="DQ358" s="20">
        <v>3505.3667999999998</v>
      </c>
      <c r="DR358" s="22">
        <v>5469.7298000000001</v>
      </c>
      <c r="DS358" s="22">
        <v>0</v>
      </c>
      <c r="DT358" s="22">
        <v>0</v>
      </c>
      <c r="DU358" s="22">
        <v>0</v>
      </c>
      <c r="DV358" s="22">
        <v>0</v>
      </c>
      <c r="DW358" s="52">
        <v>0</v>
      </c>
      <c r="DX358" s="52">
        <v>0</v>
      </c>
      <c r="DY358" s="52">
        <v>0</v>
      </c>
      <c r="DZ358" s="52">
        <v>14</v>
      </c>
      <c r="EA358" s="52">
        <v>0</v>
      </c>
      <c r="EB358" s="52">
        <v>0</v>
      </c>
      <c r="EC358" s="52">
        <v>0</v>
      </c>
      <c r="ED358" s="52">
        <v>14</v>
      </c>
      <c r="EE358" s="52">
        <v>0</v>
      </c>
      <c r="EF358" s="52">
        <v>0</v>
      </c>
      <c r="EG358" s="52">
        <v>0</v>
      </c>
      <c r="EH358" s="52">
        <v>100</v>
      </c>
      <c r="EI358" s="52">
        <v>14</v>
      </c>
      <c r="EJ358" s="52">
        <v>14</v>
      </c>
      <c r="EK358" s="52">
        <v>100</v>
      </c>
    </row>
    <row r="359" spans="1:141" s="23" customFormat="1" ht="25.5" x14ac:dyDescent="0.2">
      <c r="A359" s="31">
        <v>93977</v>
      </c>
      <c r="B359" s="13" t="s">
        <v>497</v>
      </c>
      <c r="C359" s="14" t="s">
        <v>980</v>
      </c>
      <c r="D359" s="14" t="s">
        <v>1111</v>
      </c>
      <c r="E359" s="34">
        <v>17</v>
      </c>
      <c r="F359" s="36">
        <v>2385</v>
      </c>
      <c r="G359" s="16">
        <v>1</v>
      </c>
      <c r="H359" s="41">
        <v>99613</v>
      </c>
      <c r="I359" s="41">
        <v>100000</v>
      </c>
      <c r="J359" s="59" t="s">
        <v>2620</v>
      </c>
      <c r="K359" s="17" t="s">
        <v>2151</v>
      </c>
      <c r="L359" s="47" t="s">
        <v>2291</v>
      </c>
      <c r="M359" s="47" t="s">
        <v>2177</v>
      </c>
      <c r="N359" s="18">
        <v>12165500</v>
      </c>
      <c r="O359" s="13" t="str">
        <f>VLOOKUP(A:A,[1]ProjectInfoPivot!$1:$1048576,51,FALSE)</f>
        <v>Mortgage Recording Tax, Payment In Lieu Of Taxes, Sales Tax</v>
      </c>
      <c r="P359" s="54">
        <v>80</v>
      </c>
      <c r="Q359" s="54">
        <v>0</v>
      </c>
      <c r="R359" s="54">
        <v>23</v>
      </c>
      <c r="S359" s="54">
        <v>0</v>
      </c>
      <c r="T359" s="54">
        <v>0</v>
      </c>
      <c r="U359" s="54">
        <v>103</v>
      </c>
      <c r="V359" s="54">
        <v>63</v>
      </c>
      <c r="W359" s="54">
        <v>0</v>
      </c>
      <c r="X359" s="54">
        <v>0</v>
      </c>
      <c r="Y359" s="54">
        <v>0</v>
      </c>
      <c r="Z359" s="54">
        <v>95</v>
      </c>
      <c r="AA359" s="54">
        <v>0</v>
      </c>
      <c r="AB359" s="54">
        <v>0</v>
      </c>
      <c r="AC359" s="54">
        <v>0</v>
      </c>
      <c r="AD359" s="54">
        <v>0</v>
      </c>
      <c r="AE359" s="54">
        <v>0</v>
      </c>
      <c r="AF359" s="54">
        <v>0</v>
      </c>
      <c r="AG359" s="54" t="s">
        <v>2480</v>
      </c>
      <c r="AH359" s="54" t="s">
        <v>2480</v>
      </c>
      <c r="AI359" s="20">
        <v>181.9119</v>
      </c>
      <c r="AJ359" s="20">
        <v>417.36399999999998</v>
      </c>
      <c r="AK359" s="20">
        <v>2274.8443000000002</v>
      </c>
      <c r="AL359" s="20">
        <v>2692.2083000000002</v>
      </c>
      <c r="AM359" s="20">
        <v>248.66560000000001</v>
      </c>
      <c r="AN359" s="20">
        <v>705.13559999999995</v>
      </c>
      <c r="AO359" s="20">
        <v>3109.6118999999999</v>
      </c>
      <c r="AP359" s="21">
        <v>3814.7474999999999</v>
      </c>
      <c r="AQ359" s="20">
        <v>0</v>
      </c>
      <c r="AR359" s="20">
        <v>152.7741</v>
      </c>
      <c r="AS359" s="20">
        <v>0</v>
      </c>
      <c r="AT359" s="21">
        <v>152.7741</v>
      </c>
      <c r="AU359" s="20">
        <v>300.76639999999998</v>
      </c>
      <c r="AV359" s="20">
        <v>361.19810000000001</v>
      </c>
      <c r="AW359" s="20">
        <v>3761.1435000000001</v>
      </c>
      <c r="AX359" s="21">
        <v>4122.3415999999997</v>
      </c>
      <c r="AY359" s="20">
        <v>0</v>
      </c>
      <c r="AZ359" s="20">
        <v>152.7741</v>
      </c>
      <c r="BA359" s="20">
        <v>0</v>
      </c>
      <c r="BB359" s="21">
        <v>152.7741</v>
      </c>
      <c r="BC359" s="20">
        <v>30.145600000000002</v>
      </c>
      <c r="BD359" s="20">
        <v>73.981800000000007</v>
      </c>
      <c r="BE359" s="20">
        <v>376.97590000000002</v>
      </c>
      <c r="BF359" s="21">
        <v>450.95770000000005</v>
      </c>
      <c r="BG359" s="20">
        <v>55.984699999999997</v>
      </c>
      <c r="BH359" s="20">
        <v>137.3948</v>
      </c>
      <c r="BI359" s="20">
        <v>700.09889999999996</v>
      </c>
      <c r="BJ359" s="21">
        <v>837.49369999999999</v>
      </c>
      <c r="BK359" s="20">
        <v>215.94139999999999</v>
      </c>
      <c r="BL359" s="20">
        <v>972.67809999999997</v>
      </c>
      <c r="BM359" s="20">
        <v>2700.3874999999998</v>
      </c>
      <c r="BN359" s="21">
        <v>3673.0655999999999</v>
      </c>
      <c r="BO359" s="20">
        <v>151.9633</v>
      </c>
      <c r="BP359" s="20">
        <v>387.42149999999998</v>
      </c>
      <c r="BQ359" s="20">
        <v>1900.3307</v>
      </c>
      <c r="BR359" s="21">
        <v>2287.7521999999999</v>
      </c>
      <c r="BS359" s="20">
        <v>0</v>
      </c>
      <c r="BT359" s="20">
        <v>75.813699999999997</v>
      </c>
      <c r="BU359" s="20">
        <v>0</v>
      </c>
      <c r="BV359" s="21">
        <v>75.813699999999997</v>
      </c>
      <c r="BW359" s="20">
        <f>VLOOKUP(A:A,[1]AssistancePivot!$1:$1048576,32,FALSE)</f>
        <v>0</v>
      </c>
      <c r="BX359" s="20">
        <f>VLOOKUP(A:A,[1]AssistancePivot!$1:$1048576,33,FALSE)</f>
        <v>0</v>
      </c>
      <c r="BY359" s="20">
        <f>VLOOKUP(A:A,[1]AssistancePivot!$1:$1048576,34,FALSE)</f>
        <v>0</v>
      </c>
      <c r="BZ359" s="20">
        <f>Table2[[#This Row],[Energy Tax Savings Through FY18]]+Table2[[#This Row],[Energy Tax Savings FY19 and After]]</f>
        <v>0</v>
      </c>
      <c r="CA359" s="20">
        <v>0</v>
      </c>
      <c r="CB359" s="20">
        <v>0</v>
      </c>
      <c r="CC359" s="20">
        <v>0</v>
      </c>
      <c r="CD359" s="21">
        <v>0</v>
      </c>
      <c r="CE359" s="20">
        <v>91.612300000000005</v>
      </c>
      <c r="CF359" s="20">
        <v>232.39510000000001</v>
      </c>
      <c r="CG359" s="20">
        <v>1145.6293000000001</v>
      </c>
      <c r="CH359" s="21">
        <v>1378.0244</v>
      </c>
      <c r="CI359" s="20">
        <v>243.57560000000001</v>
      </c>
      <c r="CJ359" s="20">
        <v>544.00289999999995</v>
      </c>
      <c r="CK359" s="20">
        <v>3045.96</v>
      </c>
      <c r="CL359" s="21">
        <v>3589.9629</v>
      </c>
      <c r="CM359" s="20">
        <v>300.76639999999998</v>
      </c>
      <c r="CN359" s="20">
        <v>589.78589999999997</v>
      </c>
      <c r="CO359" s="20">
        <v>3761.1435000000001</v>
      </c>
      <c r="CP359" s="21">
        <v>4350.9294</v>
      </c>
      <c r="CQ359" s="20">
        <v>0</v>
      </c>
      <c r="CR359" s="20">
        <v>0</v>
      </c>
      <c r="CS359" s="20">
        <v>0</v>
      </c>
      <c r="CT359" s="21">
        <v>0</v>
      </c>
      <c r="CU359" s="20">
        <v>0</v>
      </c>
      <c r="CV359" s="20">
        <v>0</v>
      </c>
      <c r="CW359" s="20">
        <v>0</v>
      </c>
      <c r="CX359" s="21">
        <v>0</v>
      </c>
      <c r="CY359" s="20">
        <v>300.76639999999998</v>
      </c>
      <c r="CZ359" s="20">
        <v>589.78589999999997</v>
      </c>
      <c r="DA359" s="20">
        <v>3761.1435000000001</v>
      </c>
      <c r="DB359" s="21">
        <v>4350.9294</v>
      </c>
      <c r="DC359" s="20">
        <v>582.54079999999999</v>
      </c>
      <c r="DD359" s="20">
        <v>1662.6952000000001</v>
      </c>
      <c r="DE359" s="20">
        <v>7284.7869000000001</v>
      </c>
      <c r="DF359" s="21">
        <v>8947.4821000000011</v>
      </c>
      <c r="DG359" s="20">
        <v>177.74260000000001</v>
      </c>
      <c r="DH359" s="20">
        <v>443.77170000000001</v>
      </c>
      <c r="DI359" s="20">
        <v>2222.7040999999999</v>
      </c>
      <c r="DJ359" s="21">
        <v>2666.4758000000002</v>
      </c>
      <c r="DK359" s="20">
        <v>760.28340000000003</v>
      </c>
      <c r="DL359" s="20">
        <v>2106.4668999999999</v>
      </c>
      <c r="DM359" s="20">
        <v>9507.491</v>
      </c>
      <c r="DN359" s="20">
        <v>11613.957899999999</v>
      </c>
      <c r="DO359" s="20">
        <v>459.517</v>
      </c>
      <c r="DP359" s="20">
        <v>1516.681</v>
      </c>
      <c r="DQ359" s="20">
        <v>5746.3474999999999</v>
      </c>
      <c r="DR359" s="22">
        <v>7263.0285000000003</v>
      </c>
      <c r="DS359" s="22">
        <v>0</v>
      </c>
      <c r="DT359" s="22">
        <v>0</v>
      </c>
      <c r="DU359" s="22">
        <v>0</v>
      </c>
      <c r="DV359" s="22">
        <v>0</v>
      </c>
      <c r="DW359" s="52">
        <v>0</v>
      </c>
      <c r="DX359" s="52">
        <v>0</v>
      </c>
      <c r="DY359" s="52">
        <v>103</v>
      </c>
      <c r="DZ359" s="52">
        <v>0</v>
      </c>
      <c r="EA359" s="52">
        <v>0</v>
      </c>
      <c r="EB359" s="52">
        <v>0</v>
      </c>
      <c r="EC359" s="52">
        <v>103</v>
      </c>
      <c r="ED359" s="52">
        <v>0</v>
      </c>
      <c r="EE359" s="52">
        <v>0</v>
      </c>
      <c r="EF359" s="52">
        <v>0</v>
      </c>
      <c r="EG359" s="52">
        <v>100</v>
      </c>
      <c r="EH359" s="52">
        <v>0</v>
      </c>
      <c r="EI359" s="52">
        <v>103</v>
      </c>
      <c r="EJ359" s="52">
        <v>103</v>
      </c>
      <c r="EK359" s="52">
        <v>100</v>
      </c>
    </row>
    <row r="360" spans="1:141" s="23" customFormat="1" x14ac:dyDescent="0.2">
      <c r="A360" s="31">
        <v>93978</v>
      </c>
      <c r="B360" s="13" t="s">
        <v>498</v>
      </c>
      <c r="C360" s="14" t="s">
        <v>981</v>
      </c>
      <c r="D360" s="14" t="s">
        <v>1109</v>
      </c>
      <c r="E360" s="34">
        <v>39</v>
      </c>
      <c r="F360" s="36">
        <v>1059</v>
      </c>
      <c r="G360" s="16">
        <v>64</v>
      </c>
      <c r="H360" s="41">
        <v>57042</v>
      </c>
      <c r="I360" s="41">
        <v>73547</v>
      </c>
      <c r="J360" s="59" t="s">
        <v>2512</v>
      </c>
      <c r="K360" s="17" t="s">
        <v>2123</v>
      </c>
      <c r="L360" s="47" t="s">
        <v>2292</v>
      </c>
      <c r="M360" s="47" t="s">
        <v>2293</v>
      </c>
      <c r="N360" s="18">
        <v>26700000</v>
      </c>
      <c r="O360" s="13" t="str">
        <f>VLOOKUP(A:A,[1]ProjectInfoPivot!$1:$1048576,51,FALSE)</f>
        <v>Mortgage Recording Tax, Tax Exempt Bonds</v>
      </c>
      <c r="P360" s="54">
        <v>15</v>
      </c>
      <c r="Q360" s="54">
        <v>83</v>
      </c>
      <c r="R360" s="54">
        <v>213</v>
      </c>
      <c r="S360" s="54">
        <v>0</v>
      </c>
      <c r="T360" s="54">
        <v>0</v>
      </c>
      <c r="U360" s="54">
        <v>311</v>
      </c>
      <c r="V360" s="54">
        <v>261</v>
      </c>
      <c r="W360" s="54">
        <v>0</v>
      </c>
      <c r="X360" s="54">
        <v>0</v>
      </c>
      <c r="Y360" s="54">
        <v>219</v>
      </c>
      <c r="Z360" s="54">
        <v>18</v>
      </c>
      <c r="AA360" s="54">
        <v>68</v>
      </c>
      <c r="AB360" s="54">
        <v>0</v>
      </c>
      <c r="AC360" s="54">
        <v>9</v>
      </c>
      <c r="AD360" s="54">
        <v>7</v>
      </c>
      <c r="AE360" s="54">
        <v>16</v>
      </c>
      <c r="AF360" s="54">
        <v>98</v>
      </c>
      <c r="AG360" s="54" t="s">
        <v>2480</v>
      </c>
      <c r="AH360" s="54" t="s">
        <v>2481</v>
      </c>
      <c r="AI360" s="20">
        <v>0</v>
      </c>
      <c r="AJ360" s="20">
        <v>0</v>
      </c>
      <c r="AK360" s="20">
        <v>0</v>
      </c>
      <c r="AL360" s="20">
        <v>0</v>
      </c>
      <c r="AM360" s="20">
        <v>0</v>
      </c>
      <c r="AN360" s="20">
        <v>0</v>
      </c>
      <c r="AO360" s="20">
        <v>0</v>
      </c>
      <c r="AP360" s="21">
        <v>0</v>
      </c>
      <c r="AQ360" s="20">
        <v>0</v>
      </c>
      <c r="AR360" s="20">
        <v>447.06479999999999</v>
      </c>
      <c r="AS360" s="20">
        <v>0</v>
      </c>
      <c r="AT360" s="21">
        <v>447.06479999999999</v>
      </c>
      <c r="AU360" s="20">
        <v>0</v>
      </c>
      <c r="AV360" s="20">
        <v>0</v>
      </c>
      <c r="AW360" s="20">
        <v>0</v>
      </c>
      <c r="AX360" s="21">
        <v>0</v>
      </c>
      <c r="AY360" s="20">
        <v>0</v>
      </c>
      <c r="AZ360" s="20">
        <v>447.06479999999999</v>
      </c>
      <c r="BA360" s="20">
        <v>0</v>
      </c>
      <c r="BB360" s="21">
        <v>447.06479999999999</v>
      </c>
      <c r="BC360" s="20">
        <v>179.7841</v>
      </c>
      <c r="BD360" s="20">
        <v>741.40859999999998</v>
      </c>
      <c r="BE360" s="20">
        <v>2624.3966999999998</v>
      </c>
      <c r="BF360" s="21">
        <v>3365.8053</v>
      </c>
      <c r="BG360" s="20">
        <v>333.88470000000001</v>
      </c>
      <c r="BH360" s="20">
        <v>1376.9014999999999</v>
      </c>
      <c r="BI360" s="20">
        <v>4873.8850000000002</v>
      </c>
      <c r="BJ360" s="21">
        <v>6250.7865000000002</v>
      </c>
      <c r="BK360" s="20">
        <v>513.66880000000003</v>
      </c>
      <c r="BL360" s="20">
        <v>2118.3101000000001</v>
      </c>
      <c r="BM360" s="20">
        <v>7498.2816999999995</v>
      </c>
      <c r="BN360" s="21">
        <v>9616.5918000000001</v>
      </c>
      <c r="BO360" s="20">
        <v>524.34059999999999</v>
      </c>
      <c r="BP360" s="20">
        <v>2210.8029000000001</v>
      </c>
      <c r="BQ360" s="20">
        <v>7654.0639000000001</v>
      </c>
      <c r="BR360" s="21">
        <v>9864.8667999999998</v>
      </c>
      <c r="BS360" s="20">
        <v>0</v>
      </c>
      <c r="BT360" s="20">
        <v>0</v>
      </c>
      <c r="BU360" s="20">
        <v>0</v>
      </c>
      <c r="BV360" s="21">
        <v>0</v>
      </c>
      <c r="BW360" s="20">
        <f>VLOOKUP(A:A,[1]AssistancePivot!$1:$1048576,32,FALSE)</f>
        <v>0</v>
      </c>
      <c r="BX360" s="20">
        <f>VLOOKUP(A:A,[1]AssistancePivot!$1:$1048576,33,FALSE)</f>
        <v>0</v>
      </c>
      <c r="BY360" s="20">
        <f>VLOOKUP(A:A,[1]AssistancePivot!$1:$1048576,34,FALSE)</f>
        <v>0</v>
      </c>
      <c r="BZ360" s="20">
        <f>Table2[[#This Row],[Energy Tax Savings Through FY18]]+Table2[[#This Row],[Energy Tax Savings FY19 and After]]</f>
        <v>0</v>
      </c>
      <c r="CA360" s="20">
        <v>25.7561</v>
      </c>
      <c r="CB360" s="20">
        <v>106.49850000000001</v>
      </c>
      <c r="CC360" s="20">
        <v>256.50389999999999</v>
      </c>
      <c r="CD360" s="21">
        <v>363.00239999999997</v>
      </c>
      <c r="CE360" s="20">
        <v>602.01610000000005</v>
      </c>
      <c r="CF360" s="20">
        <v>2581.9643000000001</v>
      </c>
      <c r="CG360" s="20">
        <v>8787.9338000000007</v>
      </c>
      <c r="CH360" s="21">
        <v>11369.8981</v>
      </c>
      <c r="CI360" s="20">
        <v>1100.6006</v>
      </c>
      <c r="CJ360" s="20">
        <v>4686.2686999999996</v>
      </c>
      <c r="CK360" s="20">
        <v>16185.4938</v>
      </c>
      <c r="CL360" s="21">
        <v>20871.762500000001</v>
      </c>
      <c r="CM360" s="20">
        <v>25.7561</v>
      </c>
      <c r="CN360" s="20">
        <v>553.56330000000003</v>
      </c>
      <c r="CO360" s="20">
        <v>256.50389999999999</v>
      </c>
      <c r="CP360" s="21">
        <v>810.06719999999996</v>
      </c>
      <c r="CQ360" s="20">
        <v>0</v>
      </c>
      <c r="CR360" s="20">
        <v>0</v>
      </c>
      <c r="CS360" s="20">
        <v>0</v>
      </c>
      <c r="CT360" s="21">
        <v>0</v>
      </c>
      <c r="CU360" s="20">
        <v>0</v>
      </c>
      <c r="CV360" s="20">
        <v>0</v>
      </c>
      <c r="CW360" s="20">
        <v>0</v>
      </c>
      <c r="CX360" s="21">
        <v>0</v>
      </c>
      <c r="CY360" s="20">
        <v>25.7561</v>
      </c>
      <c r="CZ360" s="20">
        <v>553.56330000000003</v>
      </c>
      <c r="DA360" s="20">
        <v>256.50389999999999</v>
      </c>
      <c r="DB360" s="21">
        <v>810.06719999999996</v>
      </c>
      <c r="DC360" s="20">
        <v>524.34059999999999</v>
      </c>
      <c r="DD360" s="20">
        <v>2657.8676999999998</v>
      </c>
      <c r="DE360" s="20">
        <v>7654.0639000000001</v>
      </c>
      <c r="DF360" s="21">
        <v>10311.9316</v>
      </c>
      <c r="DG360" s="20">
        <v>1115.6849</v>
      </c>
      <c r="DH360" s="20">
        <v>4700.2744000000002</v>
      </c>
      <c r="DI360" s="20">
        <v>16286.2155</v>
      </c>
      <c r="DJ360" s="21">
        <v>20986.4899</v>
      </c>
      <c r="DK360" s="20">
        <v>1640.0255</v>
      </c>
      <c r="DL360" s="20">
        <v>7358.1421</v>
      </c>
      <c r="DM360" s="20">
        <v>23940.279399999999</v>
      </c>
      <c r="DN360" s="20">
        <v>31298.4215</v>
      </c>
      <c r="DO360" s="20">
        <v>1614.2693999999999</v>
      </c>
      <c r="DP360" s="20">
        <v>6804.5788000000002</v>
      </c>
      <c r="DQ360" s="20">
        <v>23683.7755</v>
      </c>
      <c r="DR360" s="22">
        <v>30488.354299999999</v>
      </c>
      <c r="DS360" s="22">
        <v>0</v>
      </c>
      <c r="DT360" s="22">
        <v>0</v>
      </c>
      <c r="DU360" s="22">
        <v>0</v>
      </c>
      <c r="DV360" s="22">
        <v>0</v>
      </c>
      <c r="DW360" s="52">
        <v>0</v>
      </c>
      <c r="DX360" s="52">
        <v>0</v>
      </c>
      <c r="DY360" s="52">
        <v>0</v>
      </c>
      <c r="DZ360" s="52">
        <v>311</v>
      </c>
      <c r="EA360" s="52">
        <v>0</v>
      </c>
      <c r="EB360" s="52">
        <v>0</v>
      </c>
      <c r="EC360" s="52">
        <v>0</v>
      </c>
      <c r="ED360" s="52">
        <v>311</v>
      </c>
      <c r="EE360" s="52">
        <v>0</v>
      </c>
      <c r="EF360" s="52">
        <v>0</v>
      </c>
      <c r="EG360" s="52">
        <v>0</v>
      </c>
      <c r="EH360" s="52">
        <v>100</v>
      </c>
      <c r="EI360" s="52">
        <v>311</v>
      </c>
      <c r="EJ360" s="52">
        <v>311</v>
      </c>
      <c r="EK360" s="52">
        <v>100</v>
      </c>
    </row>
    <row r="361" spans="1:141" s="23" customFormat="1" x14ac:dyDescent="0.2">
      <c r="A361" s="31">
        <v>93979</v>
      </c>
      <c r="B361" s="13" t="s">
        <v>499</v>
      </c>
      <c r="C361" s="14" t="s">
        <v>982</v>
      </c>
      <c r="D361" s="14" t="s">
        <v>1112</v>
      </c>
      <c r="E361" s="34">
        <v>6</v>
      </c>
      <c r="F361" s="36">
        <v>1222</v>
      </c>
      <c r="G361" s="16">
        <v>40</v>
      </c>
      <c r="H361" s="41">
        <v>175577</v>
      </c>
      <c r="I361" s="41">
        <v>421979</v>
      </c>
      <c r="J361" s="59" t="s">
        <v>2512</v>
      </c>
      <c r="K361" s="17" t="s">
        <v>2199</v>
      </c>
      <c r="L361" s="47" t="s">
        <v>2294</v>
      </c>
      <c r="M361" s="47" t="s">
        <v>2295</v>
      </c>
      <c r="N361" s="18">
        <v>6784000</v>
      </c>
      <c r="O361" s="13" t="str">
        <f>VLOOKUP(A:A,[1]ProjectInfoPivot!$1:$1048576,51,FALSE)</f>
        <v>Tax Exempt Bonds</v>
      </c>
      <c r="P361" s="54">
        <v>19</v>
      </c>
      <c r="Q361" s="54">
        <v>93</v>
      </c>
      <c r="R361" s="54">
        <v>239</v>
      </c>
      <c r="S361" s="54">
        <v>0</v>
      </c>
      <c r="T361" s="54">
        <v>44</v>
      </c>
      <c r="U361" s="54">
        <v>395</v>
      </c>
      <c r="V361" s="54">
        <v>338</v>
      </c>
      <c r="W361" s="54">
        <v>10</v>
      </c>
      <c r="X361" s="54">
        <v>0</v>
      </c>
      <c r="Y361" s="54">
        <v>228</v>
      </c>
      <c r="Z361" s="54">
        <v>0</v>
      </c>
      <c r="AA361" s="54">
        <v>38</v>
      </c>
      <c r="AB361" s="54">
        <v>27</v>
      </c>
      <c r="AC361" s="54">
        <v>1</v>
      </c>
      <c r="AD361" s="54">
        <v>1</v>
      </c>
      <c r="AE361" s="54">
        <v>33</v>
      </c>
      <c r="AF361" s="54">
        <v>85</v>
      </c>
      <c r="AG361" s="54" t="s">
        <v>2480</v>
      </c>
      <c r="AH361" s="54" t="s">
        <v>2481</v>
      </c>
      <c r="AI361" s="20">
        <v>0</v>
      </c>
      <c r="AJ361" s="20">
        <v>0</v>
      </c>
      <c r="AK361" s="20">
        <v>0</v>
      </c>
      <c r="AL361" s="20">
        <v>0</v>
      </c>
      <c r="AM361" s="20">
        <v>0</v>
      </c>
      <c r="AN361" s="20">
        <v>0</v>
      </c>
      <c r="AO361" s="20">
        <v>0</v>
      </c>
      <c r="AP361" s="21">
        <v>0</v>
      </c>
      <c r="AQ361" s="20">
        <v>0</v>
      </c>
      <c r="AR361" s="20">
        <v>0</v>
      </c>
      <c r="AS361" s="20">
        <v>0</v>
      </c>
      <c r="AT361" s="21">
        <v>0</v>
      </c>
      <c r="AU361" s="20">
        <v>0</v>
      </c>
      <c r="AV361" s="20">
        <v>0</v>
      </c>
      <c r="AW361" s="20">
        <v>0</v>
      </c>
      <c r="AX361" s="21">
        <v>0</v>
      </c>
      <c r="AY361" s="20">
        <v>0</v>
      </c>
      <c r="AZ361" s="20">
        <v>0</v>
      </c>
      <c r="BA361" s="20">
        <v>0</v>
      </c>
      <c r="BB361" s="21">
        <v>0</v>
      </c>
      <c r="BC361" s="20">
        <v>248.5352</v>
      </c>
      <c r="BD361" s="20">
        <v>1149.5064</v>
      </c>
      <c r="BE361" s="20">
        <v>1760.7976000000001</v>
      </c>
      <c r="BF361" s="21">
        <v>2910.3040000000001</v>
      </c>
      <c r="BG361" s="20">
        <v>461.56540000000001</v>
      </c>
      <c r="BH361" s="20">
        <v>2134.7973999999999</v>
      </c>
      <c r="BI361" s="20">
        <v>3270.0535</v>
      </c>
      <c r="BJ361" s="21">
        <v>5404.8508999999995</v>
      </c>
      <c r="BK361" s="20">
        <v>710.10059999999999</v>
      </c>
      <c r="BL361" s="20">
        <v>3284.3038000000001</v>
      </c>
      <c r="BM361" s="20">
        <v>5030.8510999999999</v>
      </c>
      <c r="BN361" s="21">
        <v>8315.1548999999995</v>
      </c>
      <c r="BO361" s="20">
        <v>603.90830000000005</v>
      </c>
      <c r="BP361" s="20">
        <v>2867.8312000000001</v>
      </c>
      <c r="BQ361" s="20">
        <v>4186.4709000000003</v>
      </c>
      <c r="BR361" s="21">
        <v>7054.3021000000008</v>
      </c>
      <c r="BS361" s="20">
        <v>0</v>
      </c>
      <c r="BT361" s="20">
        <v>0</v>
      </c>
      <c r="BU361" s="20">
        <v>0</v>
      </c>
      <c r="BV361" s="21">
        <v>0</v>
      </c>
      <c r="BW361" s="20">
        <f>VLOOKUP(A:A,[1]AssistancePivot!$1:$1048576,32,FALSE)</f>
        <v>0</v>
      </c>
      <c r="BX361" s="20">
        <f>VLOOKUP(A:A,[1]AssistancePivot!$1:$1048576,33,FALSE)</f>
        <v>0</v>
      </c>
      <c r="BY361" s="20">
        <f>VLOOKUP(A:A,[1]AssistancePivot!$1:$1048576,34,FALSE)</f>
        <v>0</v>
      </c>
      <c r="BZ361" s="20">
        <f>Table2[[#This Row],[Energy Tax Savings Through FY18]]+Table2[[#This Row],[Energy Tax Savings FY19 and After]]</f>
        <v>0</v>
      </c>
      <c r="CA361" s="20">
        <v>3.0074999999999998</v>
      </c>
      <c r="CB361" s="20">
        <v>11.9282</v>
      </c>
      <c r="CC361" s="20">
        <v>18.3765</v>
      </c>
      <c r="CD361" s="21">
        <v>30.3047</v>
      </c>
      <c r="CE361" s="20">
        <v>693.37090000000001</v>
      </c>
      <c r="CF361" s="20">
        <v>3342.9344000000001</v>
      </c>
      <c r="CG361" s="20">
        <v>5131.0146999999997</v>
      </c>
      <c r="CH361" s="21">
        <v>8473.9490999999998</v>
      </c>
      <c r="CI361" s="20">
        <v>1294.2717</v>
      </c>
      <c r="CJ361" s="20">
        <v>6198.8374000000003</v>
      </c>
      <c r="CK361" s="20">
        <v>9299.1090999999997</v>
      </c>
      <c r="CL361" s="21">
        <v>15497.9465</v>
      </c>
      <c r="CM361" s="20">
        <v>3.0074999999999998</v>
      </c>
      <c r="CN361" s="20">
        <v>11.9282</v>
      </c>
      <c r="CO361" s="20">
        <v>18.3765</v>
      </c>
      <c r="CP361" s="21">
        <v>30.3047</v>
      </c>
      <c r="CQ361" s="20">
        <v>0</v>
      </c>
      <c r="CR361" s="20">
        <v>0</v>
      </c>
      <c r="CS361" s="20">
        <v>0</v>
      </c>
      <c r="CT361" s="21">
        <v>0</v>
      </c>
      <c r="CU361" s="20">
        <v>0</v>
      </c>
      <c r="CV361" s="20">
        <v>0</v>
      </c>
      <c r="CW361" s="20">
        <v>0</v>
      </c>
      <c r="CX361" s="21">
        <v>0</v>
      </c>
      <c r="CY361" s="20">
        <v>3.0074999999999998</v>
      </c>
      <c r="CZ361" s="20">
        <v>11.9282</v>
      </c>
      <c r="DA361" s="20">
        <v>18.3765</v>
      </c>
      <c r="DB361" s="21">
        <v>30.3047</v>
      </c>
      <c r="DC361" s="20">
        <v>603.90830000000005</v>
      </c>
      <c r="DD361" s="20">
        <v>2867.8312000000001</v>
      </c>
      <c r="DE361" s="20">
        <v>4186.4709000000003</v>
      </c>
      <c r="DF361" s="21">
        <v>7054.3021000000008</v>
      </c>
      <c r="DG361" s="20">
        <v>1403.4715000000001</v>
      </c>
      <c r="DH361" s="20">
        <v>6627.2381999999998</v>
      </c>
      <c r="DI361" s="20">
        <v>10161.8658</v>
      </c>
      <c r="DJ361" s="21">
        <v>16789.103999999999</v>
      </c>
      <c r="DK361" s="20">
        <v>2007.3797999999999</v>
      </c>
      <c r="DL361" s="20">
        <v>9495.0694000000003</v>
      </c>
      <c r="DM361" s="20">
        <v>14348.3367</v>
      </c>
      <c r="DN361" s="20">
        <v>23843.4061</v>
      </c>
      <c r="DO361" s="20">
        <v>2004.3723</v>
      </c>
      <c r="DP361" s="20">
        <v>9483.1412</v>
      </c>
      <c r="DQ361" s="20">
        <v>14329.9602</v>
      </c>
      <c r="DR361" s="22">
        <v>23813.1014</v>
      </c>
      <c r="DS361" s="22">
        <v>0</v>
      </c>
      <c r="DT361" s="22">
        <v>0</v>
      </c>
      <c r="DU361" s="22">
        <v>0</v>
      </c>
      <c r="DV361" s="22">
        <v>0</v>
      </c>
      <c r="DW361" s="52">
        <v>0</v>
      </c>
      <c r="DX361" s="52">
        <v>0</v>
      </c>
      <c r="DY361" s="52">
        <v>0</v>
      </c>
      <c r="DZ361" s="52">
        <v>395</v>
      </c>
      <c r="EA361" s="52">
        <v>0</v>
      </c>
      <c r="EB361" s="52">
        <v>0</v>
      </c>
      <c r="EC361" s="52">
        <v>0</v>
      </c>
      <c r="ED361" s="52">
        <v>395</v>
      </c>
      <c r="EE361" s="52">
        <v>0</v>
      </c>
      <c r="EF361" s="52">
        <v>0</v>
      </c>
      <c r="EG361" s="52">
        <v>0</v>
      </c>
      <c r="EH361" s="52">
        <v>100</v>
      </c>
      <c r="EI361" s="52">
        <v>395</v>
      </c>
      <c r="EJ361" s="52">
        <v>395</v>
      </c>
      <c r="EK361" s="52">
        <v>100</v>
      </c>
    </row>
    <row r="362" spans="1:141" s="23" customFormat="1" x14ac:dyDescent="0.2">
      <c r="A362" s="31">
        <v>93980</v>
      </c>
      <c r="B362" s="13" t="s">
        <v>500</v>
      </c>
      <c r="C362" s="14" t="s">
        <v>983</v>
      </c>
      <c r="D362" s="14" t="s">
        <v>1111</v>
      </c>
      <c r="E362" s="34">
        <v>15</v>
      </c>
      <c r="F362" s="36">
        <v>2918</v>
      </c>
      <c r="G362" s="16">
        <v>24</v>
      </c>
      <c r="H362" s="41">
        <v>14527</v>
      </c>
      <c r="I362" s="41">
        <v>31711</v>
      </c>
      <c r="J362" s="59" t="s">
        <v>2532</v>
      </c>
      <c r="K362" s="17" t="s">
        <v>2123</v>
      </c>
      <c r="L362" s="47" t="s">
        <v>2296</v>
      </c>
      <c r="M362" s="47" t="s">
        <v>2297</v>
      </c>
      <c r="N362" s="18">
        <v>9520000</v>
      </c>
      <c r="O362" s="13" t="str">
        <f>VLOOKUP(A:A,[1]ProjectInfoPivot!$1:$1048576,51,FALSE)</f>
        <v>Mortgage Recording Tax, Tax Exempt Bonds</v>
      </c>
      <c r="P362" s="54">
        <v>12</v>
      </c>
      <c r="Q362" s="54">
        <v>0</v>
      </c>
      <c r="R362" s="54">
        <v>106</v>
      </c>
      <c r="S362" s="54">
        <v>0</v>
      </c>
      <c r="T362" s="54">
        <v>0</v>
      </c>
      <c r="U362" s="54">
        <v>118</v>
      </c>
      <c r="V362" s="54">
        <v>112</v>
      </c>
      <c r="W362" s="54">
        <v>0</v>
      </c>
      <c r="X362" s="54">
        <v>0</v>
      </c>
      <c r="Y362" s="54">
        <v>112</v>
      </c>
      <c r="Z362" s="54">
        <v>0</v>
      </c>
      <c r="AA362" s="54">
        <v>0</v>
      </c>
      <c r="AB362" s="54">
        <v>0</v>
      </c>
      <c r="AC362" s="54">
        <v>0</v>
      </c>
      <c r="AD362" s="54">
        <v>0</v>
      </c>
      <c r="AE362" s="54">
        <v>0</v>
      </c>
      <c r="AF362" s="54">
        <v>95</v>
      </c>
      <c r="AG362" s="54" t="s">
        <v>2480</v>
      </c>
      <c r="AH362" s="54" t="s">
        <v>2481</v>
      </c>
      <c r="AI362" s="20">
        <v>0</v>
      </c>
      <c r="AJ362" s="20">
        <v>0</v>
      </c>
      <c r="AK362" s="20">
        <v>0</v>
      </c>
      <c r="AL362" s="20">
        <v>0</v>
      </c>
      <c r="AM362" s="20">
        <v>0</v>
      </c>
      <c r="AN362" s="20">
        <v>0</v>
      </c>
      <c r="AO362" s="20">
        <v>0</v>
      </c>
      <c r="AP362" s="21">
        <v>0</v>
      </c>
      <c r="AQ362" s="20">
        <v>0</v>
      </c>
      <c r="AR362" s="20">
        <v>159.39089999999999</v>
      </c>
      <c r="AS362" s="20">
        <v>0</v>
      </c>
      <c r="AT362" s="21">
        <v>159.39089999999999</v>
      </c>
      <c r="AU362" s="20">
        <v>0</v>
      </c>
      <c r="AV362" s="20">
        <v>0</v>
      </c>
      <c r="AW362" s="20">
        <v>0</v>
      </c>
      <c r="AX362" s="21">
        <v>0</v>
      </c>
      <c r="AY362" s="20">
        <v>0</v>
      </c>
      <c r="AZ362" s="20">
        <v>159.39089999999999</v>
      </c>
      <c r="BA362" s="20">
        <v>0</v>
      </c>
      <c r="BB362" s="21">
        <v>159.39089999999999</v>
      </c>
      <c r="BC362" s="20">
        <v>56.1554</v>
      </c>
      <c r="BD362" s="20">
        <v>228.0872</v>
      </c>
      <c r="BE362" s="20">
        <v>819.72730000000001</v>
      </c>
      <c r="BF362" s="21">
        <v>1047.8145</v>
      </c>
      <c r="BG362" s="20">
        <v>104.2886</v>
      </c>
      <c r="BH362" s="20">
        <v>423.59070000000003</v>
      </c>
      <c r="BI362" s="20">
        <v>1522.3542</v>
      </c>
      <c r="BJ362" s="21">
        <v>1945.9449</v>
      </c>
      <c r="BK362" s="20">
        <v>160.44399999999999</v>
      </c>
      <c r="BL362" s="20">
        <v>651.67790000000002</v>
      </c>
      <c r="BM362" s="20">
        <v>2342.0814999999998</v>
      </c>
      <c r="BN362" s="21">
        <v>2993.7593999999999</v>
      </c>
      <c r="BO362" s="20">
        <v>145.57159999999999</v>
      </c>
      <c r="BP362" s="20">
        <v>611.73889999999994</v>
      </c>
      <c r="BQ362" s="20">
        <v>2124.9832000000001</v>
      </c>
      <c r="BR362" s="21">
        <v>2736.7221</v>
      </c>
      <c r="BS362" s="20">
        <v>0</v>
      </c>
      <c r="BT362" s="20">
        <v>0</v>
      </c>
      <c r="BU362" s="20">
        <v>0</v>
      </c>
      <c r="BV362" s="21">
        <v>0</v>
      </c>
      <c r="BW362" s="20">
        <f>VLOOKUP(A:A,[1]AssistancePivot!$1:$1048576,32,FALSE)</f>
        <v>0</v>
      </c>
      <c r="BX362" s="20">
        <f>VLOOKUP(A:A,[1]AssistancePivot!$1:$1048576,33,FALSE)</f>
        <v>0</v>
      </c>
      <c r="BY362" s="20">
        <f>VLOOKUP(A:A,[1]AssistancePivot!$1:$1048576,34,FALSE)</f>
        <v>0</v>
      </c>
      <c r="BZ362" s="20">
        <f>Table2[[#This Row],[Energy Tax Savings Through FY18]]+Table2[[#This Row],[Energy Tax Savings FY19 and After]]</f>
        <v>0</v>
      </c>
      <c r="CA362" s="20">
        <v>5.1734999999999998</v>
      </c>
      <c r="CB362" s="20">
        <v>21.2423</v>
      </c>
      <c r="CC362" s="20">
        <v>51.522799999999997</v>
      </c>
      <c r="CD362" s="21">
        <v>72.76509999999999</v>
      </c>
      <c r="CE362" s="20">
        <v>170.65559999999999</v>
      </c>
      <c r="CF362" s="20">
        <v>728.9393</v>
      </c>
      <c r="CG362" s="20">
        <v>2491.1462999999999</v>
      </c>
      <c r="CH362" s="21">
        <v>3220.0855999999999</v>
      </c>
      <c r="CI362" s="20">
        <v>311.05369999999999</v>
      </c>
      <c r="CJ362" s="20">
        <v>1319.4358999999999</v>
      </c>
      <c r="CK362" s="20">
        <v>4564.6067000000003</v>
      </c>
      <c r="CL362" s="21">
        <v>5884.0426000000007</v>
      </c>
      <c r="CM362" s="20">
        <v>5.1734999999999998</v>
      </c>
      <c r="CN362" s="20">
        <v>180.63319999999999</v>
      </c>
      <c r="CO362" s="20">
        <v>51.522799999999997</v>
      </c>
      <c r="CP362" s="21">
        <v>232.15599999999998</v>
      </c>
      <c r="CQ362" s="20">
        <v>0</v>
      </c>
      <c r="CR362" s="20">
        <v>0</v>
      </c>
      <c r="CS362" s="20">
        <v>0</v>
      </c>
      <c r="CT362" s="21">
        <v>0</v>
      </c>
      <c r="CU362" s="20">
        <v>0</v>
      </c>
      <c r="CV362" s="20">
        <v>0</v>
      </c>
      <c r="CW362" s="20">
        <v>0</v>
      </c>
      <c r="CX362" s="21">
        <v>0</v>
      </c>
      <c r="CY362" s="20">
        <v>5.1734999999999998</v>
      </c>
      <c r="CZ362" s="20">
        <v>180.63319999999999</v>
      </c>
      <c r="DA362" s="20">
        <v>51.522799999999997</v>
      </c>
      <c r="DB362" s="21">
        <v>232.15599999999998</v>
      </c>
      <c r="DC362" s="20">
        <v>145.57159999999999</v>
      </c>
      <c r="DD362" s="20">
        <v>771.12980000000005</v>
      </c>
      <c r="DE362" s="20">
        <v>2124.9832000000001</v>
      </c>
      <c r="DF362" s="21">
        <v>2896.1130000000003</v>
      </c>
      <c r="DG362" s="20">
        <v>331.09960000000001</v>
      </c>
      <c r="DH362" s="20">
        <v>1380.6171999999999</v>
      </c>
      <c r="DI362" s="20">
        <v>4833.2277999999997</v>
      </c>
      <c r="DJ362" s="21">
        <v>6213.8449999999993</v>
      </c>
      <c r="DK362" s="20">
        <v>476.6712</v>
      </c>
      <c r="DL362" s="20">
        <v>2151.7469999999998</v>
      </c>
      <c r="DM362" s="20">
        <v>6958.2110000000002</v>
      </c>
      <c r="DN362" s="20">
        <v>9109.9580000000005</v>
      </c>
      <c r="DO362" s="20">
        <v>471.49770000000001</v>
      </c>
      <c r="DP362" s="20">
        <v>1971.1138000000001</v>
      </c>
      <c r="DQ362" s="20">
        <v>6906.6881999999996</v>
      </c>
      <c r="DR362" s="22">
        <v>8877.8019999999997</v>
      </c>
      <c r="DS362" s="22">
        <v>0</v>
      </c>
      <c r="DT362" s="22">
        <v>0</v>
      </c>
      <c r="DU362" s="22">
        <v>0</v>
      </c>
      <c r="DV362" s="22">
        <v>0</v>
      </c>
      <c r="DW362" s="52">
        <v>0</v>
      </c>
      <c r="DX362" s="52">
        <v>0</v>
      </c>
      <c r="DY362" s="52">
        <v>0</v>
      </c>
      <c r="DZ362" s="52">
        <v>118</v>
      </c>
      <c r="EA362" s="52">
        <v>0</v>
      </c>
      <c r="EB362" s="52">
        <v>0</v>
      </c>
      <c r="EC362" s="52">
        <v>0</v>
      </c>
      <c r="ED362" s="52">
        <v>118</v>
      </c>
      <c r="EE362" s="52">
        <v>0</v>
      </c>
      <c r="EF362" s="52">
        <v>0</v>
      </c>
      <c r="EG362" s="52">
        <v>0</v>
      </c>
      <c r="EH362" s="52">
        <v>100</v>
      </c>
      <c r="EI362" s="52">
        <v>118</v>
      </c>
      <c r="EJ362" s="52">
        <v>118</v>
      </c>
      <c r="EK362" s="52">
        <v>100</v>
      </c>
    </row>
    <row r="363" spans="1:141" s="23" customFormat="1" x14ac:dyDescent="0.2">
      <c r="A363" s="31">
        <v>93981</v>
      </c>
      <c r="B363" s="13" t="s">
        <v>501</v>
      </c>
      <c r="C363" s="14" t="s">
        <v>984</v>
      </c>
      <c r="D363" s="14" t="s">
        <v>1110</v>
      </c>
      <c r="E363" s="34">
        <v>34</v>
      </c>
      <c r="F363" s="36">
        <v>3375</v>
      </c>
      <c r="G363" s="16">
        <v>15</v>
      </c>
      <c r="H363" s="41">
        <v>26000</v>
      </c>
      <c r="I363" s="41">
        <v>65000</v>
      </c>
      <c r="J363" s="59" t="s">
        <v>2507</v>
      </c>
      <c r="K363" s="17" t="s">
        <v>1837</v>
      </c>
      <c r="L363" s="47" t="s">
        <v>2298</v>
      </c>
      <c r="M363" s="47" t="s">
        <v>2284</v>
      </c>
      <c r="N363" s="18">
        <v>9610000</v>
      </c>
      <c r="O363" s="13" t="str">
        <f>VLOOKUP(A:A,[1]ProjectInfoPivot!$1:$1048576,51,FALSE)</f>
        <v>Mortgage Recording Tax, Payment In Lieu Of Taxes, Sales Tax</v>
      </c>
      <c r="P363" s="54">
        <v>21</v>
      </c>
      <c r="Q363" s="54">
        <v>1</v>
      </c>
      <c r="R363" s="54">
        <v>49</v>
      </c>
      <c r="S363" s="54">
        <v>0</v>
      </c>
      <c r="T363" s="54">
        <v>4</v>
      </c>
      <c r="U363" s="54">
        <v>75</v>
      </c>
      <c r="V363" s="54">
        <v>63</v>
      </c>
      <c r="W363" s="54">
        <v>20</v>
      </c>
      <c r="X363" s="54">
        <v>0</v>
      </c>
      <c r="Y363" s="54">
        <v>19</v>
      </c>
      <c r="Z363" s="54">
        <v>12</v>
      </c>
      <c r="AA363" s="54">
        <v>0</v>
      </c>
      <c r="AB363" s="54">
        <v>0</v>
      </c>
      <c r="AC363" s="54">
        <v>0</v>
      </c>
      <c r="AD363" s="54">
        <v>0</v>
      </c>
      <c r="AE363" s="54">
        <v>0</v>
      </c>
      <c r="AF363" s="54">
        <v>42</v>
      </c>
      <c r="AG363" s="54" t="s">
        <v>2480</v>
      </c>
      <c r="AH363" s="54" t="s">
        <v>2481</v>
      </c>
      <c r="AI363" s="20">
        <v>17.640699999999999</v>
      </c>
      <c r="AJ363" s="20">
        <v>211.5154</v>
      </c>
      <c r="AK363" s="20">
        <v>228.3733</v>
      </c>
      <c r="AL363" s="20">
        <v>439.88869999999997</v>
      </c>
      <c r="AM363" s="20">
        <v>115.8972</v>
      </c>
      <c r="AN363" s="20">
        <v>579.19680000000005</v>
      </c>
      <c r="AO363" s="20">
        <v>1500.3919000000001</v>
      </c>
      <c r="AP363" s="21">
        <v>2079.5887000000002</v>
      </c>
      <c r="AQ363" s="20">
        <v>0</v>
      </c>
      <c r="AR363" s="20">
        <v>69.000200000000007</v>
      </c>
      <c r="AS363" s="20">
        <v>0</v>
      </c>
      <c r="AT363" s="21">
        <v>69.000200000000007</v>
      </c>
      <c r="AU363" s="20">
        <v>55.279800000000002</v>
      </c>
      <c r="AV363" s="20">
        <v>126.2632</v>
      </c>
      <c r="AW363" s="20">
        <v>715.64509999999996</v>
      </c>
      <c r="AX363" s="21">
        <v>841.90829999999994</v>
      </c>
      <c r="AY363" s="20">
        <v>0</v>
      </c>
      <c r="AZ363" s="20">
        <v>69.000200000000007</v>
      </c>
      <c r="BA363" s="20">
        <v>0</v>
      </c>
      <c r="BB363" s="21">
        <v>69.000200000000007</v>
      </c>
      <c r="BC363" s="20">
        <v>126.8407</v>
      </c>
      <c r="BD363" s="20">
        <v>362.68490000000003</v>
      </c>
      <c r="BE363" s="20">
        <v>1367.7999</v>
      </c>
      <c r="BF363" s="21">
        <v>1730.4848</v>
      </c>
      <c r="BG363" s="20">
        <v>235.56120000000001</v>
      </c>
      <c r="BH363" s="20">
        <v>673.55799999999999</v>
      </c>
      <c r="BI363" s="20">
        <v>2540.1988999999999</v>
      </c>
      <c r="BJ363" s="21">
        <v>3213.7568999999999</v>
      </c>
      <c r="BK363" s="20">
        <v>440.66</v>
      </c>
      <c r="BL363" s="20">
        <v>1700.6919</v>
      </c>
      <c r="BM363" s="20">
        <v>4921.1189000000004</v>
      </c>
      <c r="BN363" s="21">
        <v>6621.8108000000002</v>
      </c>
      <c r="BO363" s="20">
        <v>790.99659999999994</v>
      </c>
      <c r="BP363" s="20">
        <v>2329.991</v>
      </c>
      <c r="BQ363" s="20">
        <v>8617.4491999999991</v>
      </c>
      <c r="BR363" s="21">
        <v>10947.440199999999</v>
      </c>
      <c r="BS363" s="20">
        <v>0</v>
      </c>
      <c r="BT363" s="20">
        <v>61.833399999999997</v>
      </c>
      <c r="BU363" s="20">
        <v>0</v>
      </c>
      <c r="BV363" s="21">
        <v>61.833399999999997</v>
      </c>
      <c r="BW363" s="20">
        <f>VLOOKUP(A:A,[1]AssistancePivot!$1:$1048576,32,FALSE)</f>
        <v>0</v>
      </c>
      <c r="BX363" s="20">
        <f>VLOOKUP(A:A,[1]AssistancePivot!$1:$1048576,33,FALSE)</f>
        <v>0</v>
      </c>
      <c r="BY363" s="20">
        <f>VLOOKUP(A:A,[1]AssistancePivot!$1:$1048576,34,FALSE)</f>
        <v>0</v>
      </c>
      <c r="BZ363" s="20">
        <f>Table2[[#This Row],[Energy Tax Savings Through FY18]]+Table2[[#This Row],[Energy Tax Savings FY19 and After]]</f>
        <v>0</v>
      </c>
      <c r="CA363" s="20">
        <v>0</v>
      </c>
      <c r="CB363" s="20">
        <v>0</v>
      </c>
      <c r="CC363" s="20">
        <v>0</v>
      </c>
      <c r="CD363" s="21">
        <v>0</v>
      </c>
      <c r="CE363" s="20">
        <v>396.00189999999998</v>
      </c>
      <c r="CF363" s="20">
        <v>1163.7997</v>
      </c>
      <c r="CG363" s="20">
        <v>5126.5965999999999</v>
      </c>
      <c r="CH363" s="21">
        <v>6290.3963000000003</v>
      </c>
      <c r="CI363" s="20">
        <v>1186.9984999999999</v>
      </c>
      <c r="CJ363" s="20">
        <v>3431.9573</v>
      </c>
      <c r="CK363" s="20">
        <v>13744.0458</v>
      </c>
      <c r="CL363" s="21">
        <v>17176.003100000002</v>
      </c>
      <c r="CM363" s="20">
        <v>55.279800000000002</v>
      </c>
      <c r="CN363" s="20">
        <v>257.09679999999997</v>
      </c>
      <c r="CO363" s="20">
        <v>715.64509999999996</v>
      </c>
      <c r="CP363" s="21">
        <v>972.74189999999999</v>
      </c>
      <c r="CQ363" s="20">
        <v>0</v>
      </c>
      <c r="CR363" s="20">
        <v>49.450800000000001</v>
      </c>
      <c r="CS363" s="20">
        <v>0</v>
      </c>
      <c r="CT363" s="21">
        <v>49.450800000000001</v>
      </c>
      <c r="CU363" s="20">
        <v>0</v>
      </c>
      <c r="CV363" s="20">
        <v>0</v>
      </c>
      <c r="CW363" s="20">
        <v>0</v>
      </c>
      <c r="CX363" s="21">
        <v>0</v>
      </c>
      <c r="CY363" s="20">
        <v>55.279800000000002</v>
      </c>
      <c r="CZ363" s="20">
        <v>207.64599999999999</v>
      </c>
      <c r="DA363" s="20">
        <v>715.64509999999996</v>
      </c>
      <c r="DB363" s="21">
        <v>923.29109999999991</v>
      </c>
      <c r="DC363" s="20">
        <v>924.53449999999998</v>
      </c>
      <c r="DD363" s="20">
        <v>3189.7033999999999</v>
      </c>
      <c r="DE363" s="20">
        <v>10346.214400000001</v>
      </c>
      <c r="DF363" s="21">
        <v>13535.917800000001</v>
      </c>
      <c r="DG363" s="20">
        <v>758.40380000000005</v>
      </c>
      <c r="DH363" s="20">
        <v>2200.0426000000002</v>
      </c>
      <c r="DI363" s="20">
        <v>9034.5954000000002</v>
      </c>
      <c r="DJ363" s="21">
        <v>11234.638000000001</v>
      </c>
      <c r="DK363" s="20">
        <v>1682.9383</v>
      </c>
      <c r="DL363" s="20">
        <v>5389.7460000000001</v>
      </c>
      <c r="DM363" s="20">
        <v>19380.809799999999</v>
      </c>
      <c r="DN363" s="20">
        <v>24770.555799999998</v>
      </c>
      <c r="DO363" s="20">
        <v>1627.6585</v>
      </c>
      <c r="DP363" s="20">
        <v>5182.1000000000004</v>
      </c>
      <c r="DQ363" s="20">
        <v>18665.164700000001</v>
      </c>
      <c r="DR363" s="22">
        <v>23847.2647</v>
      </c>
      <c r="DS363" s="22">
        <v>0</v>
      </c>
      <c r="DT363" s="22">
        <v>0</v>
      </c>
      <c r="DU363" s="22">
        <v>0</v>
      </c>
      <c r="DV363" s="22">
        <v>0</v>
      </c>
      <c r="DW363" s="52">
        <v>95</v>
      </c>
      <c r="DX363" s="52">
        <v>0</v>
      </c>
      <c r="DY363" s="52">
        <v>0</v>
      </c>
      <c r="DZ363" s="52">
        <v>0</v>
      </c>
      <c r="EA363" s="52">
        <v>95</v>
      </c>
      <c r="EB363" s="52">
        <v>0</v>
      </c>
      <c r="EC363" s="52">
        <v>0</v>
      </c>
      <c r="ED363" s="52">
        <v>0</v>
      </c>
      <c r="EE363" s="52">
        <v>100</v>
      </c>
      <c r="EF363" s="52">
        <v>0</v>
      </c>
      <c r="EG363" s="52">
        <v>0</v>
      </c>
      <c r="EH363" s="52">
        <v>0</v>
      </c>
      <c r="EI363" s="52">
        <v>95</v>
      </c>
      <c r="EJ363" s="52">
        <v>95</v>
      </c>
      <c r="EK363" s="52">
        <v>100</v>
      </c>
    </row>
    <row r="364" spans="1:141" s="23" customFormat="1" x14ac:dyDescent="0.2">
      <c r="A364" s="31">
        <v>93984</v>
      </c>
      <c r="B364" s="13" t="s">
        <v>502</v>
      </c>
      <c r="C364" s="14" t="s">
        <v>985</v>
      </c>
      <c r="D364" s="14" t="s">
        <v>1112</v>
      </c>
      <c r="E364" s="34">
        <v>1</v>
      </c>
      <c r="F364" s="36">
        <v>55</v>
      </c>
      <c r="G364" s="16">
        <v>1017</v>
      </c>
      <c r="H364" s="41">
        <v>29640</v>
      </c>
      <c r="I364" s="41">
        <v>25719</v>
      </c>
      <c r="J364" s="59" t="s">
        <v>2512</v>
      </c>
      <c r="K364" s="17" t="s">
        <v>2123</v>
      </c>
      <c r="L364" s="47" t="s">
        <v>2299</v>
      </c>
      <c r="M364" s="47" t="s">
        <v>2300</v>
      </c>
      <c r="N364" s="18">
        <v>9000000</v>
      </c>
      <c r="O364" s="13" t="str">
        <f>VLOOKUP(A:A,[1]ProjectInfoPivot!$1:$1048576,51,FALSE)</f>
        <v>Mortgage Recording Tax, Tax Exempt Bonds</v>
      </c>
      <c r="P364" s="54">
        <v>31</v>
      </c>
      <c r="Q364" s="54">
        <v>2</v>
      </c>
      <c r="R364" s="54">
        <v>72</v>
      </c>
      <c r="S364" s="54">
        <v>2</v>
      </c>
      <c r="T364" s="54">
        <v>0</v>
      </c>
      <c r="U364" s="54">
        <v>107</v>
      </c>
      <c r="V364" s="54">
        <v>90</v>
      </c>
      <c r="W364" s="54">
        <v>0</v>
      </c>
      <c r="X364" s="54">
        <v>0</v>
      </c>
      <c r="Y364" s="54">
        <v>84</v>
      </c>
      <c r="Z364" s="54">
        <v>10</v>
      </c>
      <c r="AA364" s="54">
        <v>0</v>
      </c>
      <c r="AB364" s="54">
        <v>0</v>
      </c>
      <c r="AC364" s="54">
        <v>0</v>
      </c>
      <c r="AD364" s="54">
        <v>0</v>
      </c>
      <c r="AE364" s="54">
        <v>0</v>
      </c>
      <c r="AF364" s="54">
        <v>60</v>
      </c>
      <c r="AG364" s="54" t="s">
        <v>2480</v>
      </c>
      <c r="AH364" s="54" t="s">
        <v>2481</v>
      </c>
      <c r="AI364" s="20">
        <v>0</v>
      </c>
      <c r="AJ364" s="20">
        <v>0</v>
      </c>
      <c r="AK364" s="20">
        <v>0</v>
      </c>
      <c r="AL364" s="20">
        <v>0</v>
      </c>
      <c r="AM364" s="20">
        <v>0</v>
      </c>
      <c r="AN364" s="20">
        <v>0</v>
      </c>
      <c r="AO364" s="20">
        <v>0</v>
      </c>
      <c r="AP364" s="21">
        <v>0</v>
      </c>
      <c r="AQ364" s="20">
        <v>0</v>
      </c>
      <c r="AR364" s="20">
        <v>150.696</v>
      </c>
      <c r="AS364" s="20">
        <v>0</v>
      </c>
      <c r="AT364" s="21">
        <v>150.696</v>
      </c>
      <c r="AU364" s="20">
        <v>0</v>
      </c>
      <c r="AV364" s="20">
        <v>0</v>
      </c>
      <c r="AW364" s="20">
        <v>0</v>
      </c>
      <c r="AX364" s="21">
        <v>0</v>
      </c>
      <c r="AY364" s="20">
        <v>0</v>
      </c>
      <c r="AZ364" s="20">
        <v>150.696</v>
      </c>
      <c r="BA364" s="20">
        <v>0</v>
      </c>
      <c r="BB364" s="21">
        <v>150.696</v>
      </c>
      <c r="BC364" s="20">
        <v>61.994700000000002</v>
      </c>
      <c r="BD364" s="20">
        <v>235.64609999999999</v>
      </c>
      <c r="BE364" s="20">
        <v>775.25630000000001</v>
      </c>
      <c r="BF364" s="21">
        <v>1010.9023999999999</v>
      </c>
      <c r="BG364" s="20">
        <v>115.133</v>
      </c>
      <c r="BH364" s="20">
        <v>437.6284</v>
      </c>
      <c r="BI364" s="20">
        <v>1439.7621999999999</v>
      </c>
      <c r="BJ364" s="21">
        <v>1877.3905999999999</v>
      </c>
      <c r="BK364" s="20">
        <v>177.1277</v>
      </c>
      <c r="BL364" s="20">
        <v>673.27449999999999</v>
      </c>
      <c r="BM364" s="20">
        <v>2215.0185000000001</v>
      </c>
      <c r="BN364" s="21">
        <v>2888.2930000000001</v>
      </c>
      <c r="BO364" s="20">
        <v>150.6386</v>
      </c>
      <c r="BP364" s="20">
        <v>592.99839999999995</v>
      </c>
      <c r="BQ364" s="20">
        <v>1883.7661000000001</v>
      </c>
      <c r="BR364" s="21">
        <v>2476.7645000000002</v>
      </c>
      <c r="BS364" s="20">
        <v>0</v>
      </c>
      <c r="BT364" s="20">
        <v>0</v>
      </c>
      <c r="BU364" s="20">
        <v>0</v>
      </c>
      <c r="BV364" s="21">
        <v>0</v>
      </c>
      <c r="BW364" s="20">
        <f>VLOOKUP(A:A,[1]AssistancePivot!$1:$1048576,32,FALSE)</f>
        <v>0</v>
      </c>
      <c r="BX364" s="20">
        <f>VLOOKUP(A:A,[1]AssistancePivot!$1:$1048576,33,FALSE)</f>
        <v>0</v>
      </c>
      <c r="BY364" s="20">
        <f>VLOOKUP(A:A,[1]AssistancePivot!$1:$1048576,34,FALSE)</f>
        <v>0</v>
      </c>
      <c r="BZ364" s="20">
        <f>Table2[[#This Row],[Energy Tax Savings Through FY18]]+Table2[[#This Row],[Energy Tax Savings FY19 and After]]</f>
        <v>0</v>
      </c>
      <c r="CA364" s="20">
        <v>4.4912000000000001</v>
      </c>
      <c r="CB364" s="20">
        <v>18.629100000000001</v>
      </c>
      <c r="CC364" s="20">
        <v>40.599899999999998</v>
      </c>
      <c r="CD364" s="21">
        <v>59.228999999999999</v>
      </c>
      <c r="CE364" s="20">
        <v>172.9546</v>
      </c>
      <c r="CF364" s="20">
        <v>685.68579999999997</v>
      </c>
      <c r="CG364" s="20">
        <v>2162.8308000000002</v>
      </c>
      <c r="CH364" s="21">
        <v>2848.5165999999999</v>
      </c>
      <c r="CI364" s="20">
        <v>319.10199999999998</v>
      </c>
      <c r="CJ364" s="20">
        <v>1260.0551</v>
      </c>
      <c r="CK364" s="20">
        <v>4005.9969999999998</v>
      </c>
      <c r="CL364" s="21">
        <v>5266.0520999999999</v>
      </c>
      <c r="CM364" s="20">
        <v>4.4912000000000001</v>
      </c>
      <c r="CN364" s="20">
        <v>169.32509999999999</v>
      </c>
      <c r="CO364" s="20">
        <v>40.599899999999998</v>
      </c>
      <c r="CP364" s="21">
        <v>209.92499999999998</v>
      </c>
      <c r="CQ364" s="20">
        <v>0</v>
      </c>
      <c r="CR364" s="20">
        <v>0</v>
      </c>
      <c r="CS364" s="20">
        <v>0</v>
      </c>
      <c r="CT364" s="21">
        <v>0</v>
      </c>
      <c r="CU364" s="20">
        <v>0</v>
      </c>
      <c r="CV364" s="20">
        <v>0</v>
      </c>
      <c r="CW364" s="20">
        <v>0</v>
      </c>
      <c r="CX364" s="21">
        <v>0</v>
      </c>
      <c r="CY364" s="20">
        <v>4.4912000000000001</v>
      </c>
      <c r="CZ364" s="20">
        <v>169.32509999999999</v>
      </c>
      <c r="DA364" s="20">
        <v>40.599899999999998</v>
      </c>
      <c r="DB364" s="21">
        <v>209.92499999999998</v>
      </c>
      <c r="DC364" s="20">
        <v>150.6386</v>
      </c>
      <c r="DD364" s="20">
        <v>743.69439999999997</v>
      </c>
      <c r="DE364" s="20">
        <v>1883.7661000000001</v>
      </c>
      <c r="DF364" s="21">
        <v>2627.4605000000001</v>
      </c>
      <c r="DG364" s="20">
        <v>350.08229999999998</v>
      </c>
      <c r="DH364" s="20">
        <v>1358.9603</v>
      </c>
      <c r="DI364" s="20">
        <v>4377.8492999999999</v>
      </c>
      <c r="DJ364" s="21">
        <v>5736.8095999999996</v>
      </c>
      <c r="DK364" s="20">
        <v>500.72089999999997</v>
      </c>
      <c r="DL364" s="20">
        <v>2102.6547</v>
      </c>
      <c r="DM364" s="20">
        <v>6261.6153999999997</v>
      </c>
      <c r="DN364" s="20">
        <v>8364.2700999999997</v>
      </c>
      <c r="DO364" s="20">
        <v>496.22969999999998</v>
      </c>
      <c r="DP364" s="20">
        <v>1933.3296</v>
      </c>
      <c r="DQ364" s="20">
        <v>6221.0155000000004</v>
      </c>
      <c r="DR364" s="22">
        <v>8154.3451000000005</v>
      </c>
      <c r="DS364" s="22">
        <v>0</v>
      </c>
      <c r="DT364" s="22">
        <v>0</v>
      </c>
      <c r="DU364" s="22">
        <v>0</v>
      </c>
      <c r="DV364" s="22">
        <v>0</v>
      </c>
      <c r="DW364" s="52">
        <v>0</v>
      </c>
      <c r="DX364" s="52">
        <v>0</v>
      </c>
      <c r="DY364" s="52">
        <v>0</v>
      </c>
      <c r="DZ364" s="52">
        <v>0</v>
      </c>
      <c r="EA364" s="52">
        <v>0</v>
      </c>
      <c r="EB364" s="52">
        <v>0</v>
      </c>
      <c r="EC364" s="52">
        <v>0</v>
      </c>
      <c r="ED364" s="52">
        <v>0</v>
      </c>
      <c r="EE364" s="52">
        <v>0</v>
      </c>
      <c r="EF364" s="52">
        <v>0</v>
      </c>
      <c r="EG364" s="52">
        <v>0</v>
      </c>
      <c r="EH364" s="52">
        <v>0</v>
      </c>
      <c r="EI364" s="52">
        <v>0</v>
      </c>
      <c r="EJ364" s="52">
        <v>0</v>
      </c>
      <c r="EK364" s="52"/>
    </row>
    <row r="365" spans="1:141" s="23" customFormat="1" x14ac:dyDescent="0.2">
      <c r="A365" s="31">
        <v>93985</v>
      </c>
      <c r="B365" s="13" t="s">
        <v>503</v>
      </c>
      <c r="C365" s="14" t="s">
        <v>986</v>
      </c>
      <c r="D365" s="14" t="s">
        <v>1112</v>
      </c>
      <c r="E365" s="34">
        <v>3</v>
      </c>
      <c r="F365" s="36">
        <v>1132</v>
      </c>
      <c r="G365" s="16">
        <v>20</v>
      </c>
      <c r="H365" s="41">
        <v>194620</v>
      </c>
      <c r="I365" s="41">
        <v>1025320</v>
      </c>
      <c r="J365" s="59" t="s">
        <v>2570</v>
      </c>
      <c r="K365" s="17" t="s">
        <v>2042</v>
      </c>
      <c r="L365" s="47" t="s">
        <v>2301</v>
      </c>
      <c r="M365" s="47" t="s">
        <v>2302</v>
      </c>
      <c r="N365" s="18">
        <v>0</v>
      </c>
      <c r="O365" s="13" t="str">
        <f>VLOOKUP(A:A,[1]ProjectInfoPivot!$1:$1048576,51,FALSE)</f>
        <v>Business Incentive Rate</v>
      </c>
      <c r="P365" s="54">
        <v>0</v>
      </c>
      <c r="Q365" s="54">
        <v>0</v>
      </c>
      <c r="R365" s="54">
        <v>231</v>
      </c>
      <c r="S365" s="54">
        <v>0</v>
      </c>
      <c r="T365" s="54">
        <v>66</v>
      </c>
      <c r="U365" s="54">
        <v>297</v>
      </c>
      <c r="V365" s="54">
        <v>297</v>
      </c>
      <c r="W365" s="54">
        <v>0</v>
      </c>
      <c r="X365" s="54">
        <v>0</v>
      </c>
      <c r="Y365" s="54">
        <v>219</v>
      </c>
      <c r="Z365" s="54">
        <v>22</v>
      </c>
      <c r="AA365" s="54">
        <v>0</v>
      </c>
      <c r="AB365" s="54">
        <v>0</v>
      </c>
      <c r="AC365" s="54">
        <v>0</v>
      </c>
      <c r="AD365" s="54">
        <v>0</v>
      </c>
      <c r="AE365" s="54">
        <v>0</v>
      </c>
      <c r="AF365" s="54">
        <v>78</v>
      </c>
      <c r="AG365" s="54" t="s">
        <v>2480</v>
      </c>
      <c r="AH365" s="54" t="s">
        <v>2480</v>
      </c>
      <c r="AI365" s="20">
        <v>0</v>
      </c>
      <c r="AJ365" s="20">
        <v>0</v>
      </c>
      <c r="AK365" s="20">
        <v>0</v>
      </c>
      <c r="AL365" s="20">
        <v>0</v>
      </c>
      <c r="AM365" s="20">
        <v>0</v>
      </c>
      <c r="AN365" s="20">
        <v>0</v>
      </c>
      <c r="AO365" s="20">
        <v>0</v>
      </c>
      <c r="AP365" s="21">
        <v>0</v>
      </c>
      <c r="AQ365" s="20">
        <v>0</v>
      </c>
      <c r="AR365" s="20">
        <v>0</v>
      </c>
      <c r="AS365" s="20">
        <v>0</v>
      </c>
      <c r="AT365" s="21">
        <v>0</v>
      </c>
      <c r="AU365" s="20">
        <v>0</v>
      </c>
      <c r="AV365" s="20">
        <v>0</v>
      </c>
      <c r="AW365" s="20">
        <v>0</v>
      </c>
      <c r="AX365" s="21">
        <v>0</v>
      </c>
      <c r="AY365" s="20">
        <v>0</v>
      </c>
      <c r="AZ365" s="20">
        <v>0</v>
      </c>
      <c r="BA365" s="20">
        <v>0</v>
      </c>
      <c r="BB365" s="21">
        <v>0</v>
      </c>
      <c r="BC365" s="20">
        <v>204.5829</v>
      </c>
      <c r="BD365" s="20">
        <v>850.40959999999995</v>
      </c>
      <c r="BE365" s="20">
        <v>156.3742</v>
      </c>
      <c r="BF365" s="21">
        <v>1006.7837999999999</v>
      </c>
      <c r="BG365" s="20">
        <v>379.93970000000002</v>
      </c>
      <c r="BH365" s="20">
        <v>1579.3323</v>
      </c>
      <c r="BI365" s="20">
        <v>290.4092</v>
      </c>
      <c r="BJ365" s="21">
        <v>1869.7415000000001</v>
      </c>
      <c r="BK365" s="20">
        <v>584.52260000000001</v>
      </c>
      <c r="BL365" s="20">
        <v>2429.7419</v>
      </c>
      <c r="BM365" s="20">
        <v>446.78339999999997</v>
      </c>
      <c r="BN365" s="21">
        <v>2876.5252999999998</v>
      </c>
      <c r="BO365" s="20">
        <v>497.10739999999998</v>
      </c>
      <c r="BP365" s="20">
        <v>2121.3434999999999</v>
      </c>
      <c r="BQ365" s="20">
        <v>379.96699999999998</v>
      </c>
      <c r="BR365" s="21">
        <v>2501.3105</v>
      </c>
      <c r="BS365" s="20">
        <v>0</v>
      </c>
      <c r="BT365" s="20">
        <v>0</v>
      </c>
      <c r="BU365" s="20">
        <v>0</v>
      </c>
      <c r="BV365" s="21">
        <v>0</v>
      </c>
      <c r="BW365" s="20">
        <f>VLOOKUP(A:A,[1]AssistancePivot!$1:$1048576,32,FALSE)</f>
        <v>11.106</v>
      </c>
      <c r="BX365" s="20">
        <f>VLOOKUP(A:A,[1]AssistancePivot!$1:$1048576,33,FALSE)</f>
        <v>45.221400000000003</v>
      </c>
      <c r="BY365" s="20">
        <f>VLOOKUP(A:A,[1]AssistancePivot!$1:$1048576,34,FALSE)</f>
        <v>8.4888999999999992</v>
      </c>
      <c r="BZ365" s="20">
        <f>Table2[[#This Row],[Energy Tax Savings Through FY18]]+Table2[[#This Row],[Energy Tax Savings FY19 and After]]</f>
        <v>53.710300000000004</v>
      </c>
      <c r="CA365" s="20">
        <v>0</v>
      </c>
      <c r="CB365" s="20">
        <v>0</v>
      </c>
      <c r="CC365" s="20">
        <v>0</v>
      </c>
      <c r="CD365" s="21">
        <v>0</v>
      </c>
      <c r="CE365" s="20">
        <v>570.75149999999996</v>
      </c>
      <c r="CF365" s="20">
        <v>2472.6487000000002</v>
      </c>
      <c r="CG365" s="20">
        <v>436.25729999999999</v>
      </c>
      <c r="CH365" s="21">
        <v>2908.9059999999999</v>
      </c>
      <c r="CI365" s="20">
        <v>1056.7529</v>
      </c>
      <c r="CJ365" s="20">
        <v>4548.7708000000002</v>
      </c>
      <c r="CK365" s="20">
        <v>807.73540000000003</v>
      </c>
      <c r="CL365" s="21">
        <v>5356.5061999999998</v>
      </c>
      <c r="CM365" s="20">
        <v>11.106</v>
      </c>
      <c r="CN365" s="20">
        <v>45.221400000000003</v>
      </c>
      <c r="CO365" s="20">
        <v>8.4888999999999992</v>
      </c>
      <c r="CP365" s="21">
        <v>53.710300000000004</v>
      </c>
      <c r="CQ365" s="20">
        <v>0</v>
      </c>
      <c r="CR365" s="20">
        <v>0</v>
      </c>
      <c r="CS365" s="20">
        <v>0</v>
      </c>
      <c r="CT365" s="21">
        <v>0</v>
      </c>
      <c r="CU365" s="20">
        <v>0</v>
      </c>
      <c r="CV365" s="20">
        <v>0</v>
      </c>
      <c r="CW365" s="20">
        <v>0</v>
      </c>
      <c r="CX365" s="21">
        <v>0</v>
      </c>
      <c r="CY365" s="20">
        <v>11.106</v>
      </c>
      <c r="CZ365" s="20">
        <v>45.221400000000003</v>
      </c>
      <c r="DA365" s="20">
        <v>8.4888999999999992</v>
      </c>
      <c r="DB365" s="21">
        <v>53.710300000000004</v>
      </c>
      <c r="DC365" s="20">
        <v>497.10739999999998</v>
      </c>
      <c r="DD365" s="20">
        <v>2121.3434999999999</v>
      </c>
      <c r="DE365" s="20">
        <v>379.96699999999998</v>
      </c>
      <c r="DF365" s="21">
        <v>2501.3105</v>
      </c>
      <c r="DG365" s="20">
        <v>1155.2741000000001</v>
      </c>
      <c r="DH365" s="20">
        <v>4902.3905999999997</v>
      </c>
      <c r="DI365" s="20">
        <v>883.04070000000002</v>
      </c>
      <c r="DJ365" s="21">
        <v>5785.4313000000002</v>
      </c>
      <c r="DK365" s="20">
        <v>1652.3815</v>
      </c>
      <c r="DL365" s="20">
        <v>7023.7340999999997</v>
      </c>
      <c r="DM365" s="20">
        <v>1263.0077000000001</v>
      </c>
      <c r="DN365" s="20">
        <v>8286.7417999999998</v>
      </c>
      <c r="DO365" s="20">
        <v>1641.2755</v>
      </c>
      <c r="DP365" s="20">
        <v>6978.5127000000002</v>
      </c>
      <c r="DQ365" s="20">
        <v>1254.5188000000001</v>
      </c>
      <c r="DR365" s="22">
        <v>8233.031500000001</v>
      </c>
      <c r="DS365" s="22">
        <v>0</v>
      </c>
      <c r="DT365" s="22">
        <v>159.06299999999999</v>
      </c>
      <c r="DU365" s="22">
        <v>0</v>
      </c>
      <c r="DV365" s="22">
        <v>0</v>
      </c>
      <c r="DW365" s="52">
        <v>0</v>
      </c>
      <c r="DX365" s="52">
        <v>58</v>
      </c>
      <c r="DY365" s="52">
        <v>0</v>
      </c>
      <c r="DZ365" s="52">
        <v>239</v>
      </c>
      <c r="EA365" s="52">
        <v>0</v>
      </c>
      <c r="EB365" s="52">
        <v>58</v>
      </c>
      <c r="EC365" s="52">
        <v>0</v>
      </c>
      <c r="ED365" s="52">
        <v>239</v>
      </c>
      <c r="EE365" s="52">
        <v>0</v>
      </c>
      <c r="EF365" s="52">
        <v>100</v>
      </c>
      <c r="EG365" s="52">
        <v>0</v>
      </c>
      <c r="EH365" s="52">
        <v>100</v>
      </c>
      <c r="EI365" s="52">
        <v>297</v>
      </c>
      <c r="EJ365" s="52">
        <v>297</v>
      </c>
      <c r="EK365" s="52">
        <v>100</v>
      </c>
    </row>
    <row r="366" spans="1:141" s="23" customFormat="1" x14ac:dyDescent="0.2">
      <c r="A366" s="31">
        <v>93986</v>
      </c>
      <c r="B366" s="13" t="s">
        <v>504</v>
      </c>
      <c r="C366" s="14" t="s">
        <v>987</v>
      </c>
      <c r="D366" s="14" t="s">
        <v>1109</v>
      </c>
      <c r="E366" s="34">
        <v>38</v>
      </c>
      <c r="F366" s="36">
        <v>735</v>
      </c>
      <c r="G366" s="16">
        <v>70</v>
      </c>
      <c r="H366" s="41">
        <v>15000</v>
      </c>
      <c r="I366" s="41">
        <v>31600</v>
      </c>
      <c r="J366" s="59" t="s">
        <v>2644</v>
      </c>
      <c r="K366" s="17" t="s">
        <v>1837</v>
      </c>
      <c r="L366" s="47" t="s">
        <v>2303</v>
      </c>
      <c r="M366" s="47" t="s">
        <v>2284</v>
      </c>
      <c r="N366" s="18">
        <v>5000000</v>
      </c>
      <c r="O366" s="13" t="str">
        <f>VLOOKUP(A:A,[1]ProjectInfoPivot!$1:$1048576,51,FALSE)</f>
        <v>Mortgage Recording Tax, Payment In Lieu Of Taxes, Sales Tax</v>
      </c>
      <c r="P366" s="54">
        <v>0</v>
      </c>
      <c r="Q366" s="54">
        <v>0</v>
      </c>
      <c r="R366" s="54">
        <v>0</v>
      </c>
      <c r="S366" s="54">
        <v>0</v>
      </c>
      <c r="T366" s="54">
        <v>0</v>
      </c>
      <c r="U366" s="54">
        <v>0</v>
      </c>
      <c r="V366" s="54">
        <v>105</v>
      </c>
      <c r="W366" s="54">
        <v>0</v>
      </c>
      <c r="X366" s="54">
        <v>0</v>
      </c>
      <c r="Y366" s="54">
        <v>53</v>
      </c>
      <c r="Z366" s="54">
        <v>12</v>
      </c>
      <c r="AA366" s="54">
        <v>0</v>
      </c>
      <c r="AB366" s="54">
        <v>0</v>
      </c>
      <c r="AC366" s="54">
        <v>0</v>
      </c>
      <c r="AD366" s="54">
        <v>0</v>
      </c>
      <c r="AE366" s="54">
        <v>0</v>
      </c>
      <c r="AF366" s="54"/>
      <c r="AG366" s="54"/>
      <c r="AH366" s="54"/>
      <c r="AI366" s="20">
        <v>17.420100000000001</v>
      </c>
      <c r="AJ366" s="20">
        <v>236.98330000000001</v>
      </c>
      <c r="AK366" s="20">
        <v>0</v>
      </c>
      <c r="AL366" s="20">
        <v>236.98330000000001</v>
      </c>
      <c r="AM366" s="20">
        <v>89.004900000000006</v>
      </c>
      <c r="AN366" s="20">
        <v>343.16239999999999</v>
      </c>
      <c r="AO366" s="20">
        <v>0</v>
      </c>
      <c r="AP366" s="21">
        <v>343.16239999999999</v>
      </c>
      <c r="AQ366" s="20">
        <v>0</v>
      </c>
      <c r="AR366" s="20">
        <v>60.278399999999998</v>
      </c>
      <c r="AS366" s="20">
        <v>0</v>
      </c>
      <c r="AT366" s="21">
        <v>60.278399999999998</v>
      </c>
      <c r="AU366" s="20">
        <v>2.2696999999999998</v>
      </c>
      <c r="AV366" s="20">
        <v>32.902999999999999</v>
      </c>
      <c r="AW366" s="20">
        <v>0</v>
      </c>
      <c r="AX366" s="21">
        <v>32.902999999999999</v>
      </c>
      <c r="AY366" s="20">
        <v>0</v>
      </c>
      <c r="AZ366" s="20">
        <v>60.278399999999998</v>
      </c>
      <c r="BA366" s="20">
        <v>0</v>
      </c>
      <c r="BB366" s="21">
        <v>60.278399999999998</v>
      </c>
      <c r="BC366" s="20">
        <v>158.39789999999999</v>
      </c>
      <c r="BD366" s="20">
        <v>601.45609999999999</v>
      </c>
      <c r="BE366" s="20">
        <v>0</v>
      </c>
      <c r="BF366" s="21">
        <v>601.45609999999999</v>
      </c>
      <c r="BG366" s="20">
        <v>294.16750000000002</v>
      </c>
      <c r="BH366" s="20">
        <v>1116.9897000000001</v>
      </c>
      <c r="BI366" s="20">
        <v>0</v>
      </c>
      <c r="BJ366" s="21">
        <v>1116.9897000000001</v>
      </c>
      <c r="BK366" s="20">
        <v>556.72069999999997</v>
      </c>
      <c r="BL366" s="20">
        <v>2265.6885000000002</v>
      </c>
      <c r="BM366" s="20">
        <v>0</v>
      </c>
      <c r="BN366" s="21">
        <v>2265.6885000000002</v>
      </c>
      <c r="BO366" s="20">
        <v>1451.3669</v>
      </c>
      <c r="BP366" s="20">
        <v>5778.5383000000002</v>
      </c>
      <c r="BQ366" s="20">
        <v>0</v>
      </c>
      <c r="BR366" s="21">
        <v>5778.5383000000002</v>
      </c>
      <c r="BS366" s="20">
        <v>0</v>
      </c>
      <c r="BT366" s="20">
        <v>0</v>
      </c>
      <c r="BU366" s="20">
        <v>0</v>
      </c>
      <c r="BV366" s="21">
        <v>0</v>
      </c>
      <c r="BW366" s="20">
        <f>VLOOKUP(A:A,[1]AssistancePivot!$1:$1048576,32,FALSE)</f>
        <v>0</v>
      </c>
      <c r="BX366" s="20">
        <f>VLOOKUP(A:A,[1]AssistancePivot!$1:$1048576,33,FALSE)</f>
        <v>0</v>
      </c>
      <c r="BY366" s="20">
        <f>VLOOKUP(A:A,[1]AssistancePivot!$1:$1048576,34,FALSE)</f>
        <v>0</v>
      </c>
      <c r="BZ366" s="20">
        <f>Table2[[#This Row],[Energy Tax Savings Through FY18]]+Table2[[#This Row],[Energy Tax Savings FY19 and After]]</f>
        <v>0</v>
      </c>
      <c r="CA366" s="20">
        <v>0</v>
      </c>
      <c r="CB366" s="20">
        <v>0</v>
      </c>
      <c r="CC366" s="20">
        <v>0</v>
      </c>
      <c r="CD366" s="21">
        <v>0</v>
      </c>
      <c r="CE366" s="20">
        <v>530.40329999999994</v>
      </c>
      <c r="CF366" s="20">
        <v>2092.1642999999999</v>
      </c>
      <c r="CG366" s="20">
        <v>0</v>
      </c>
      <c r="CH366" s="21">
        <v>2092.1642999999999</v>
      </c>
      <c r="CI366" s="20">
        <v>1981.7701999999999</v>
      </c>
      <c r="CJ366" s="20">
        <v>7870.7025999999996</v>
      </c>
      <c r="CK366" s="20">
        <v>0</v>
      </c>
      <c r="CL366" s="21">
        <v>7870.7025999999996</v>
      </c>
      <c r="CM366" s="20">
        <v>2.2696999999999998</v>
      </c>
      <c r="CN366" s="20">
        <v>93.181399999999996</v>
      </c>
      <c r="CO366" s="20">
        <v>0</v>
      </c>
      <c r="CP366" s="21">
        <v>93.181399999999996</v>
      </c>
      <c r="CQ366" s="20">
        <v>0</v>
      </c>
      <c r="CR366" s="20">
        <v>0</v>
      </c>
      <c r="CS366" s="20">
        <v>0</v>
      </c>
      <c r="CT366" s="21">
        <v>0</v>
      </c>
      <c r="CU366" s="20">
        <v>0</v>
      </c>
      <c r="CV366" s="20">
        <v>0</v>
      </c>
      <c r="CW366" s="20">
        <v>0</v>
      </c>
      <c r="CX366" s="21">
        <v>0</v>
      </c>
      <c r="CY366" s="20">
        <v>2.2696999999999998</v>
      </c>
      <c r="CZ366" s="20">
        <v>93.181399999999996</v>
      </c>
      <c r="DA366" s="20">
        <v>0</v>
      </c>
      <c r="DB366" s="21">
        <v>93.181399999999996</v>
      </c>
      <c r="DC366" s="20">
        <v>1557.7918999999999</v>
      </c>
      <c r="DD366" s="20">
        <v>6418.9624000000003</v>
      </c>
      <c r="DE366" s="20">
        <v>0</v>
      </c>
      <c r="DF366" s="21">
        <v>6418.9624000000003</v>
      </c>
      <c r="DG366" s="20">
        <v>982.96870000000001</v>
      </c>
      <c r="DH366" s="20">
        <v>3810.6100999999999</v>
      </c>
      <c r="DI366" s="20">
        <v>0</v>
      </c>
      <c r="DJ366" s="21">
        <v>3810.6100999999999</v>
      </c>
      <c r="DK366" s="20">
        <v>2540.7606000000001</v>
      </c>
      <c r="DL366" s="20">
        <v>10229.5725</v>
      </c>
      <c r="DM366" s="20">
        <v>0</v>
      </c>
      <c r="DN366" s="20">
        <v>10229.5725</v>
      </c>
      <c r="DO366" s="20">
        <v>2538.4908999999998</v>
      </c>
      <c r="DP366" s="20">
        <v>10136.391100000001</v>
      </c>
      <c r="DQ366" s="20">
        <v>0</v>
      </c>
      <c r="DR366" s="22">
        <v>10136.391100000001</v>
      </c>
      <c r="DS366" s="22">
        <v>0</v>
      </c>
      <c r="DT366" s="22">
        <v>0</v>
      </c>
      <c r="DU366" s="22">
        <v>0</v>
      </c>
      <c r="DV366" s="22">
        <v>0</v>
      </c>
      <c r="DW366" s="52"/>
      <c r="DX366" s="52"/>
      <c r="DY366" s="52"/>
      <c r="DZ366" s="52"/>
      <c r="EA366" s="52"/>
      <c r="EB366" s="52"/>
      <c r="EC366" s="52"/>
      <c r="ED366" s="52"/>
      <c r="EE366" s="52"/>
      <c r="EF366" s="52"/>
      <c r="EG366" s="52"/>
      <c r="EH366" s="52"/>
      <c r="EI366" s="52"/>
      <c r="EJ366" s="52"/>
      <c r="EK366" s="52"/>
    </row>
    <row r="367" spans="1:141" s="23" customFormat="1" x14ac:dyDescent="0.2">
      <c r="A367" s="31">
        <v>93987</v>
      </c>
      <c r="B367" s="13" t="s">
        <v>505</v>
      </c>
      <c r="C367" s="14" t="s">
        <v>988</v>
      </c>
      <c r="D367" s="14" t="s">
        <v>1112</v>
      </c>
      <c r="E367" s="34">
        <v>8</v>
      </c>
      <c r="F367" s="36">
        <v>1604</v>
      </c>
      <c r="G367" s="16">
        <v>23</v>
      </c>
      <c r="H367" s="41">
        <v>435547</v>
      </c>
      <c r="I367" s="41">
        <v>12600</v>
      </c>
      <c r="J367" s="59" t="s">
        <v>2570</v>
      </c>
      <c r="K367" s="17" t="s">
        <v>2226</v>
      </c>
      <c r="L367" s="47" t="s">
        <v>2304</v>
      </c>
      <c r="M367" s="47" t="s">
        <v>2305</v>
      </c>
      <c r="N367" s="18">
        <v>5000000</v>
      </c>
      <c r="O367" s="13" t="str">
        <f>VLOOKUP(A:A,[1]ProjectInfoPivot!$1:$1048576,51,FALSE)</f>
        <v>Business Incentive Rate</v>
      </c>
      <c r="P367" s="54">
        <v>0</v>
      </c>
      <c r="Q367" s="54">
        <v>0</v>
      </c>
      <c r="R367" s="54">
        <v>330</v>
      </c>
      <c r="S367" s="54">
        <v>0</v>
      </c>
      <c r="T367" s="54">
        <v>0</v>
      </c>
      <c r="U367" s="54">
        <v>330</v>
      </c>
      <c r="V367" s="54">
        <v>330</v>
      </c>
      <c r="W367" s="54">
        <v>0</v>
      </c>
      <c r="X367" s="54">
        <v>0</v>
      </c>
      <c r="Y367" s="54">
        <v>55</v>
      </c>
      <c r="Z367" s="54">
        <v>87</v>
      </c>
      <c r="AA367" s="54">
        <v>82</v>
      </c>
      <c r="AB367" s="54">
        <v>2</v>
      </c>
      <c r="AC367" s="54">
        <v>9</v>
      </c>
      <c r="AD367" s="54">
        <v>7</v>
      </c>
      <c r="AE367" s="54">
        <v>0</v>
      </c>
      <c r="AF367" s="54">
        <v>80</v>
      </c>
      <c r="AG367" s="54" t="s">
        <v>2480</v>
      </c>
      <c r="AH367" s="54" t="s">
        <v>2481</v>
      </c>
      <c r="AI367" s="20">
        <v>0</v>
      </c>
      <c r="AJ367" s="20">
        <v>0</v>
      </c>
      <c r="AK367" s="20">
        <v>0</v>
      </c>
      <c r="AL367" s="20">
        <v>0</v>
      </c>
      <c r="AM367" s="20">
        <v>0</v>
      </c>
      <c r="AN367" s="20">
        <v>0</v>
      </c>
      <c r="AO367" s="20">
        <v>0</v>
      </c>
      <c r="AP367" s="21">
        <v>0</v>
      </c>
      <c r="AQ367" s="20">
        <v>0</v>
      </c>
      <c r="AR367" s="20">
        <v>0</v>
      </c>
      <c r="AS367" s="20">
        <v>0</v>
      </c>
      <c r="AT367" s="21">
        <v>0</v>
      </c>
      <c r="AU367" s="20">
        <v>0</v>
      </c>
      <c r="AV367" s="20">
        <v>0</v>
      </c>
      <c r="AW367" s="20">
        <v>0</v>
      </c>
      <c r="AX367" s="21">
        <v>0</v>
      </c>
      <c r="AY367" s="20">
        <v>0</v>
      </c>
      <c r="AZ367" s="20">
        <v>0</v>
      </c>
      <c r="BA367" s="20">
        <v>0</v>
      </c>
      <c r="BB367" s="21">
        <v>0</v>
      </c>
      <c r="BC367" s="20">
        <v>227.31379999999999</v>
      </c>
      <c r="BD367" s="20">
        <v>611.43460000000005</v>
      </c>
      <c r="BE367" s="20">
        <v>977.31960000000004</v>
      </c>
      <c r="BF367" s="21">
        <v>1588.7542000000001</v>
      </c>
      <c r="BG367" s="20">
        <v>422.1542</v>
      </c>
      <c r="BH367" s="20">
        <v>1135.5211999999999</v>
      </c>
      <c r="BI367" s="20">
        <v>1815.0222000000001</v>
      </c>
      <c r="BJ367" s="21">
        <v>2950.5434</v>
      </c>
      <c r="BK367" s="20">
        <v>649.46799999999996</v>
      </c>
      <c r="BL367" s="20">
        <v>1746.9558</v>
      </c>
      <c r="BM367" s="20">
        <v>2792.3418000000001</v>
      </c>
      <c r="BN367" s="21">
        <v>4539.2975999999999</v>
      </c>
      <c r="BO367" s="20">
        <v>552.34159999999997</v>
      </c>
      <c r="BP367" s="20">
        <v>1516.1750999999999</v>
      </c>
      <c r="BQ367" s="20">
        <v>2374.7543000000001</v>
      </c>
      <c r="BR367" s="21">
        <v>3890.9294</v>
      </c>
      <c r="BS367" s="20">
        <v>0</v>
      </c>
      <c r="BT367" s="20">
        <v>0</v>
      </c>
      <c r="BU367" s="20">
        <v>0</v>
      </c>
      <c r="BV367" s="21">
        <v>0</v>
      </c>
      <c r="BW367" s="20">
        <f>VLOOKUP(A:A,[1]AssistancePivot!$1:$1048576,32,FALSE)</f>
        <v>18.9328</v>
      </c>
      <c r="BX367" s="20">
        <f>VLOOKUP(A:A,[1]AssistancePivot!$1:$1048576,33,FALSE)</f>
        <v>69.170199999999994</v>
      </c>
      <c r="BY367" s="20">
        <f>VLOOKUP(A:A,[1]AssistancePivot!$1:$1048576,34,FALSE)</f>
        <v>81.399900000000002</v>
      </c>
      <c r="BZ367" s="20">
        <f>Table2[[#This Row],[Energy Tax Savings Through FY18]]+Table2[[#This Row],[Energy Tax Savings FY19 and After]]</f>
        <v>150.5701</v>
      </c>
      <c r="CA367" s="20">
        <v>0</v>
      </c>
      <c r="CB367" s="20">
        <v>0</v>
      </c>
      <c r="CC367" s="20">
        <v>0</v>
      </c>
      <c r="CD367" s="21">
        <v>0</v>
      </c>
      <c r="CE367" s="20">
        <v>634.16690000000006</v>
      </c>
      <c r="CF367" s="20">
        <v>1759.9657999999999</v>
      </c>
      <c r="CG367" s="20">
        <v>2726.5556000000001</v>
      </c>
      <c r="CH367" s="21">
        <v>4486.5213999999996</v>
      </c>
      <c r="CI367" s="20">
        <v>1167.5757000000001</v>
      </c>
      <c r="CJ367" s="20">
        <v>3206.9706999999999</v>
      </c>
      <c r="CK367" s="20">
        <v>5019.91</v>
      </c>
      <c r="CL367" s="21">
        <v>8226.8806999999997</v>
      </c>
      <c r="CM367" s="20">
        <v>18.9328</v>
      </c>
      <c r="CN367" s="20">
        <v>69.170199999999994</v>
      </c>
      <c r="CO367" s="20">
        <v>81.399900000000002</v>
      </c>
      <c r="CP367" s="21">
        <v>150.5701</v>
      </c>
      <c r="CQ367" s="20">
        <v>0</v>
      </c>
      <c r="CR367" s="20">
        <v>0</v>
      </c>
      <c r="CS367" s="20">
        <v>0</v>
      </c>
      <c r="CT367" s="21">
        <v>0</v>
      </c>
      <c r="CU367" s="20">
        <v>0</v>
      </c>
      <c r="CV367" s="20">
        <v>0</v>
      </c>
      <c r="CW367" s="20">
        <v>0</v>
      </c>
      <c r="CX367" s="21">
        <v>0</v>
      </c>
      <c r="CY367" s="20">
        <v>18.9328</v>
      </c>
      <c r="CZ367" s="20">
        <v>69.170199999999994</v>
      </c>
      <c r="DA367" s="20">
        <v>81.399900000000002</v>
      </c>
      <c r="DB367" s="21">
        <v>150.5701</v>
      </c>
      <c r="DC367" s="20">
        <v>552.34159999999997</v>
      </c>
      <c r="DD367" s="20">
        <v>1516.1750999999999</v>
      </c>
      <c r="DE367" s="20">
        <v>2374.7543000000001</v>
      </c>
      <c r="DF367" s="21">
        <v>3890.9294</v>
      </c>
      <c r="DG367" s="20">
        <v>1283.6349</v>
      </c>
      <c r="DH367" s="20">
        <v>3506.9216000000001</v>
      </c>
      <c r="DI367" s="20">
        <v>5518.8973999999998</v>
      </c>
      <c r="DJ367" s="21">
        <v>9025.8189999999995</v>
      </c>
      <c r="DK367" s="20">
        <v>1835.9765</v>
      </c>
      <c r="DL367" s="20">
        <v>5023.0967000000001</v>
      </c>
      <c r="DM367" s="20">
        <v>7893.6517000000003</v>
      </c>
      <c r="DN367" s="20">
        <v>12916.7484</v>
      </c>
      <c r="DO367" s="20">
        <v>1817.0436999999999</v>
      </c>
      <c r="DP367" s="20">
        <v>4953.9264999999996</v>
      </c>
      <c r="DQ367" s="20">
        <v>7812.2518</v>
      </c>
      <c r="DR367" s="22">
        <v>12766.1783</v>
      </c>
      <c r="DS367" s="22">
        <v>0</v>
      </c>
      <c r="DT367" s="22">
        <v>271.15899999999999</v>
      </c>
      <c r="DU367" s="22">
        <v>0</v>
      </c>
      <c r="DV367" s="22">
        <v>0</v>
      </c>
      <c r="DW367" s="52">
        <v>0</v>
      </c>
      <c r="DX367" s="52">
        <v>0</v>
      </c>
      <c r="DY367" s="52">
        <v>0</v>
      </c>
      <c r="DZ367" s="52">
        <v>330</v>
      </c>
      <c r="EA367" s="52">
        <v>0</v>
      </c>
      <c r="EB367" s="52">
        <v>0</v>
      </c>
      <c r="EC367" s="52">
        <v>0</v>
      </c>
      <c r="ED367" s="52">
        <v>330</v>
      </c>
      <c r="EE367" s="52">
        <v>0</v>
      </c>
      <c r="EF367" s="52">
        <v>0</v>
      </c>
      <c r="EG367" s="52">
        <v>0</v>
      </c>
      <c r="EH367" s="52">
        <v>100</v>
      </c>
      <c r="EI367" s="52">
        <v>330</v>
      </c>
      <c r="EJ367" s="52">
        <v>330</v>
      </c>
      <c r="EK367" s="52">
        <v>100</v>
      </c>
    </row>
    <row r="368" spans="1:141" s="23" customFormat="1" x14ac:dyDescent="0.2">
      <c r="A368" s="31">
        <v>93988</v>
      </c>
      <c r="B368" s="13" t="s">
        <v>506</v>
      </c>
      <c r="C368" s="14" t="s">
        <v>989</v>
      </c>
      <c r="D368" s="14" t="s">
        <v>1112</v>
      </c>
      <c r="E368" s="34">
        <v>4</v>
      </c>
      <c r="F368" s="36">
        <v>1431</v>
      </c>
      <c r="G368" s="16">
        <v>41</v>
      </c>
      <c r="H368" s="41">
        <v>6130</v>
      </c>
      <c r="I368" s="41">
        <v>38784</v>
      </c>
      <c r="J368" s="59" t="s">
        <v>2512</v>
      </c>
      <c r="K368" s="17" t="s">
        <v>2199</v>
      </c>
      <c r="L368" s="47" t="s">
        <v>2306</v>
      </c>
      <c r="M368" s="47" t="s">
        <v>2307</v>
      </c>
      <c r="N368" s="18">
        <v>7500000</v>
      </c>
      <c r="O368" s="13" t="str">
        <f>VLOOKUP(A:A,[1]ProjectInfoPivot!$1:$1048576,51,FALSE)</f>
        <v>Mortgage Recording Tax, Tax Exempt Bonds</v>
      </c>
      <c r="P368" s="54">
        <v>28</v>
      </c>
      <c r="Q368" s="54">
        <v>35</v>
      </c>
      <c r="R368" s="54">
        <v>139</v>
      </c>
      <c r="S368" s="54">
        <v>4</v>
      </c>
      <c r="T368" s="54">
        <v>0</v>
      </c>
      <c r="U368" s="54">
        <v>206</v>
      </c>
      <c r="V368" s="54">
        <v>174</v>
      </c>
      <c r="W368" s="54">
        <v>0</v>
      </c>
      <c r="X368" s="54">
        <v>0</v>
      </c>
      <c r="Y368" s="54">
        <v>186</v>
      </c>
      <c r="Z368" s="54">
        <v>4</v>
      </c>
      <c r="AA368" s="54">
        <v>0</v>
      </c>
      <c r="AB368" s="54">
        <v>0</v>
      </c>
      <c r="AC368" s="54">
        <v>0</v>
      </c>
      <c r="AD368" s="54">
        <v>0</v>
      </c>
      <c r="AE368" s="54">
        <v>0</v>
      </c>
      <c r="AF368" s="54">
        <v>74</v>
      </c>
      <c r="AG368" s="54" t="s">
        <v>2480</v>
      </c>
      <c r="AH368" s="54" t="s">
        <v>2481</v>
      </c>
      <c r="AI368" s="20">
        <v>0</v>
      </c>
      <c r="AJ368" s="20">
        <v>0</v>
      </c>
      <c r="AK368" s="20">
        <v>0</v>
      </c>
      <c r="AL368" s="20">
        <v>0</v>
      </c>
      <c r="AM368" s="20">
        <v>0</v>
      </c>
      <c r="AN368" s="20">
        <v>0</v>
      </c>
      <c r="AO368" s="20">
        <v>0</v>
      </c>
      <c r="AP368" s="21">
        <v>0</v>
      </c>
      <c r="AQ368" s="20">
        <v>0</v>
      </c>
      <c r="AR368" s="20">
        <v>125.58</v>
      </c>
      <c r="AS368" s="20">
        <v>0</v>
      </c>
      <c r="AT368" s="21">
        <v>125.58</v>
      </c>
      <c r="AU368" s="20">
        <v>0</v>
      </c>
      <c r="AV368" s="20">
        <v>0</v>
      </c>
      <c r="AW368" s="20">
        <v>0</v>
      </c>
      <c r="AX368" s="21">
        <v>0</v>
      </c>
      <c r="AY368" s="20">
        <v>0</v>
      </c>
      <c r="AZ368" s="20">
        <v>125.58</v>
      </c>
      <c r="BA368" s="20">
        <v>0</v>
      </c>
      <c r="BB368" s="21">
        <v>125.58</v>
      </c>
      <c r="BC368" s="20">
        <v>119.85639999999999</v>
      </c>
      <c r="BD368" s="20">
        <v>557.12990000000002</v>
      </c>
      <c r="BE368" s="20">
        <v>886.94949999999994</v>
      </c>
      <c r="BF368" s="21">
        <v>1444.0794000000001</v>
      </c>
      <c r="BG368" s="20">
        <v>222.59039999999999</v>
      </c>
      <c r="BH368" s="20">
        <v>1034.6696999999999</v>
      </c>
      <c r="BI368" s="20">
        <v>1647.1918000000001</v>
      </c>
      <c r="BJ368" s="21">
        <v>2681.8615</v>
      </c>
      <c r="BK368" s="20">
        <v>342.4468</v>
      </c>
      <c r="BL368" s="20">
        <v>1591.7996000000001</v>
      </c>
      <c r="BM368" s="20">
        <v>2534.1412999999998</v>
      </c>
      <c r="BN368" s="21">
        <v>4125.9408999999996</v>
      </c>
      <c r="BO368" s="20">
        <v>291.23469999999998</v>
      </c>
      <c r="BP368" s="20">
        <v>1388.0163</v>
      </c>
      <c r="BQ368" s="20">
        <v>2155.1655000000001</v>
      </c>
      <c r="BR368" s="21">
        <v>3543.1818000000003</v>
      </c>
      <c r="BS368" s="20">
        <v>0</v>
      </c>
      <c r="BT368" s="20">
        <v>0</v>
      </c>
      <c r="BU368" s="20">
        <v>0</v>
      </c>
      <c r="BV368" s="21">
        <v>0</v>
      </c>
      <c r="BW368" s="20">
        <f>VLOOKUP(A:A,[1]AssistancePivot!$1:$1048576,32,FALSE)</f>
        <v>0</v>
      </c>
      <c r="BX368" s="20">
        <f>VLOOKUP(A:A,[1]AssistancePivot!$1:$1048576,33,FALSE)</f>
        <v>0</v>
      </c>
      <c r="BY368" s="20">
        <f>VLOOKUP(A:A,[1]AssistancePivot!$1:$1048576,34,FALSE)</f>
        <v>0</v>
      </c>
      <c r="BZ368" s="20">
        <f>Table2[[#This Row],[Energy Tax Savings Through FY18]]+Table2[[#This Row],[Energy Tax Savings FY19 and After]]</f>
        <v>0</v>
      </c>
      <c r="CA368" s="20">
        <v>3.5021</v>
      </c>
      <c r="CB368" s="20">
        <v>14.997299999999999</v>
      </c>
      <c r="CC368" s="20">
        <v>21.398399999999999</v>
      </c>
      <c r="CD368" s="21">
        <v>36.395699999999998</v>
      </c>
      <c r="CE368" s="20">
        <v>334.37889999999999</v>
      </c>
      <c r="CF368" s="20">
        <v>1620.5376000000001</v>
      </c>
      <c r="CG368" s="20">
        <v>2474.4375</v>
      </c>
      <c r="CH368" s="21">
        <v>4094.9751000000001</v>
      </c>
      <c r="CI368" s="20">
        <v>622.11149999999998</v>
      </c>
      <c r="CJ368" s="20">
        <v>2993.5565999999999</v>
      </c>
      <c r="CK368" s="20">
        <v>4608.2046</v>
      </c>
      <c r="CL368" s="21">
        <v>7601.7611999999999</v>
      </c>
      <c r="CM368" s="20">
        <v>3.5021</v>
      </c>
      <c r="CN368" s="20">
        <v>140.57730000000001</v>
      </c>
      <c r="CO368" s="20">
        <v>21.398399999999999</v>
      </c>
      <c r="CP368" s="21">
        <v>161.97570000000002</v>
      </c>
      <c r="CQ368" s="20">
        <v>0</v>
      </c>
      <c r="CR368" s="20">
        <v>0</v>
      </c>
      <c r="CS368" s="20">
        <v>0</v>
      </c>
      <c r="CT368" s="21">
        <v>0</v>
      </c>
      <c r="CU368" s="20">
        <v>0</v>
      </c>
      <c r="CV368" s="20">
        <v>0</v>
      </c>
      <c r="CW368" s="20">
        <v>0</v>
      </c>
      <c r="CX368" s="21">
        <v>0</v>
      </c>
      <c r="CY368" s="20">
        <v>3.5021</v>
      </c>
      <c r="CZ368" s="20">
        <v>140.57730000000001</v>
      </c>
      <c r="DA368" s="20">
        <v>21.398399999999999</v>
      </c>
      <c r="DB368" s="21">
        <v>161.97570000000002</v>
      </c>
      <c r="DC368" s="20">
        <v>291.23469999999998</v>
      </c>
      <c r="DD368" s="20">
        <v>1513.5962999999999</v>
      </c>
      <c r="DE368" s="20">
        <v>2155.1655000000001</v>
      </c>
      <c r="DF368" s="21">
        <v>3668.7618000000002</v>
      </c>
      <c r="DG368" s="20">
        <v>676.82569999999998</v>
      </c>
      <c r="DH368" s="20">
        <v>3212.3371999999999</v>
      </c>
      <c r="DI368" s="20">
        <v>5008.5788000000002</v>
      </c>
      <c r="DJ368" s="21">
        <v>8220.9160000000011</v>
      </c>
      <c r="DK368" s="20">
        <v>968.06039999999996</v>
      </c>
      <c r="DL368" s="20">
        <v>4725.9335000000001</v>
      </c>
      <c r="DM368" s="20">
        <v>7163.7443000000003</v>
      </c>
      <c r="DN368" s="20">
        <v>11889.677800000001</v>
      </c>
      <c r="DO368" s="20">
        <v>964.55830000000003</v>
      </c>
      <c r="DP368" s="20">
        <v>4585.3562000000002</v>
      </c>
      <c r="DQ368" s="20">
        <v>7142.3459000000003</v>
      </c>
      <c r="DR368" s="22">
        <v>11727.7021</v>
      </c>
      <c r="DS368" s="22">
        <v>0</v>
      </c>
      <c r="DT368" s="22">
        <v>0</v>
      </c>
      <c r="DU368" s="22">
        <v>0</v>
      </c>
      <c r="DV368" s="22">
        <v>0</v>
      </c>
      <c r="DW368" s="52">
        <v>0</v>
      </c>
      <c r="DX368" s="52">
        <v>0</v>
      </c>
      <c r="DY368" s="52">
        <v>0</v>
      </c>
      <c r="DZ368" s="52">
        <v>206</v>
      </c>
      <c r="EA368" s="52">
        <v>0</v>
      </c>
      <c r="EB368" s="52">
        <v>0</v>
      </c>
      <c r="EC368" s="52">
        <v>0</v>
      </c>
      <c r="ED368" s="52">
        <v>150</v>
      </c>
      <c r="EE368" s="52">
        <v>0</v>
      </c>
      <c r="EF368" s="52">
        <v>0</v>
      </c>
      <c r="EG368" s="52">
        <v>0</v>
      </c>
      <c r="EH368" s="52">
        <v>72.819999999999993</v>
      </c>
      <c r="EI368" s="52">
        <v>206</v>
      </c>
      <c r="EJ368" s="52">
        <v>150</v>
      </c>
      <c r="EK368" s="52">
        <v>72.815533980582529</v>
      </c>
    </row>
    <row r="369" spans="1:141" s="23" customFormat="1" x14ac:dyDescent="0.2">
      <c r="A369" s="31">
        <v>93989</v>
      </c>
      <c r="B369" s="13" t="s">
        <v>507</v>
      </c>
      <c r="C369" s="14" t="s">
        <v>990</v>
      </c>
      <c r="D369" s="14" t="s">
        <v>1109</v>
      </c>
      <c r="E369" s="34">
        <v>33</v>
      </c>
      <c r="F369" s="36">
        <v>140</v>
      </c>
      <c r="G369" s="16">
        <v>1102</v>
      </c>
      <c r="H369" s="41">
        <v>0</v>
      </c>
      <c r="I369" s="41">
        <v>257400</v>
      </c>
      <c r="J369" s="59" t="s">
        <v>2579</v>
      </c>
      <c r="K369" s="17" t="s">
        <v>1857</v>
      </c>
      <c r="L369" s="47" t="s">
        <v>2308</v>
      </c>
      <c r="M369" s="47" t="s">
        <v>2309</v>
      </c>
      <c r="N369" s="18">
        <v>0</v>
      </c>
      <c r="O369" s="13">
        <f>VLOOKUP(A:A,[1]ProjectInfoPivot!$1:$1048576,51,FALSE)</f>
        <v>0</v>
      </c>
      <c r="P369" s="54">
        <v>0</v>
      </c>
      <c r="Q369" s="54">
        <v>50</v>
      </c>
      <c r="R369" s="54">
        <v>507</v>
      </c>
      <c r="S369" s="54">
        <v>1</v>
      </c>
      <c r="T369" s="54">
        <v>0</v>
      </c>
      <c r="U369" s="54">
        <v>558</v>
      </c>
      <c r="V369" s="54">
        <v>533</v>
      </c>
      <c r="W369" s="54">
        <v>0</v>
      </c>
      <c r="X369" s="54">
        <v>0</v>
      </c>
      <c r="Y369" s="54">
        <v>0</v>
      </c>
      <c r="Z369" s="54">
        <v>100</v>
      </c>
      <c r="AA369" s="54">
        <v>0</v>
      </c>
      <c r="AB369" s="54">
        <v>0</v>
      </c>
      <c r="AC369" s="54">
        <v>0</v>
      </c>
      <c r="AD369" s="54">
        <v>0</v>
      </c>
      <c r="AE369" s="54">
        <v>0</v>
      </c>
      <c r="AF369" s="54">
        <v>0</v>
      </c>
      <c r="AG369" s="54" t="s">
        <v>2480</v>
      </c>
      <c r="AH369" s="54" t="s">
        <v>2481</v>
      </c>
      <c r="AI369" s="20">
        <v>823.9171</v>
      </c>
      <c r="AJ369" s="20">
        <v>1591.4161999999999</v>
      </c>
      <c r="AK369" s="20">
        <v>153.18860000000001</v>
      </c>
      <c r="AL369" s="20">
        <v>1744.6047999999998</v>
      </c>
      <c r="AM369" s="20">
        <v>1530.1318000000001</v>
      </c>
      <c r="AN369" s="20">
        <v>2062.1523999999999</v>
      </c>
      <c r="AO369" s="20">
        <v>284.49310000000003</v>
      </c>
      <c r="AP369" s="21">
        <v>2346.6455000000001</v>
      </c>
      <c r="AQ369" s="20">
        <v>0</v>
      </c>
      <c r="AR369" s="20">
        <v>0</v>
      </c>
      <c r="AS369" s="20">
        <v>0</v>
      </c>
      <c r="AT369" s="21">
        <v>0</v>
      </c>
      <c r="AU369" s="20">
        <v>0</v>
      </c>
      <c r="AV369" s="20">
        <v>0</v>
      </c>
      <c r="AW369" s="20">
        <v>0</v>
      </c>
      <c r="AX369" s="21">
        <v>0</v>
      </c>
      <c r="AY369" s="20">
        <v>0</v>
      </c>
      <c r="AZ369" s="20">
        <v>0</v>
      </c>
      <c r="BA369" s="20">
        <v>0</v>
      </c>
      <c r="BB369" s="21">
        <v>0</v>
      </c>
      <c r="BC369" s="20">
        <v>570.22400000000005</v>
      </c>
      <c r="BD369" s="20">
        <v>529.28629999999998</v>
      </c>
      <c r="BE369" s="20">
        <v>106.0201</v>
      </c>
      <c r="BF369" s="21">
        <v>635.30639999999994</v>
      </c>
      <c r="BG369" s="20">
        <v>1058.9875</v>
      </c>
      <c r="BH369" s="20">
        <v>982.95979999999997</v>
      </c>
      <c r="BI369" s="20">
        <v>196.8946</v>
      </c>
      <c r="BJ369" s="21">
        <v>1179.8543999999999</v>
      </c>
      <c r="BK369" s="20">
        <v>3983.2604000000001</v>
      </c>
      <c r="BL369" s="20">
        <v>5165.8146999999999</v>
      </c>
      <c r="BM369" s="20">
        <v>740.59640000000002</v>
      </c>
      <c r="BN369" s="21">
        <v>5906.4111000000003</v>
      </c>
      <c r="BO369" s="20">
        <v>4338.8167999999996</v>
      </c>
      <c r="BP369" s="20">
        <v>4184.7359999999999</v>
      </c>
      <c r="BQ369" s="20">
        <v>806.70410000000004</v>
      </c>
      <c r="BR369" s="21">
        <v>4991.4400999999998</v>
      </c>
      <c r="BS369" s="20">
        <v>0</v>
      </c>
      <c r="BT369" s="20">
        <v>0</v>
      </c>
      <c r="BU369" s="20">
        <v>0</v>
      </c>
      <c r="BV369" s="21">
        <v>0</v>
      </c>
      <c r="BW369" s="20">
        <f>VLOOKUP(A:A,[1]AssistancePivot!$1:$1048576,32,FALSE)</f>
        <v>0</v>
      </c>
      <c r="BX369" s="20">
        <f>VLOOKUP(A:A,[1]AssistancePivot!$1:$1048576,33,FALSE)</f>
        <v>0</v>
      </c>
      <c r="BY369" s="20">
        <f>VLOOKUP(A:A,[1]AssistancePivot!$1:$1048576,34,FALSE)</f>
        <v>0</v>
      </c>
      <c r="BZ369" s="20">
        <f>Table2[[#This Row],[Energy Tax Savings Through FY18]]+Table2[[#This Row],[Energy Tax Savings FY19 and After]]</f>
        <v>0</v>
      </c>
      <c r="CA369" s="20">
        <v>0</v>
      </c>
      <c r="CB369" s="20">
        <v>0</v>
      </c>
      <c r="CC369" s="20">
        <v>0</v>
      </c>
      <c r="CD369" s="21">
        <v>0</v>
      </c>
      <c r="CE369" s="20">
        <v>1909.4241</v>
      </c>
      <c r="CF369" s="20">
        <v>1843.566</v>
      </c>
      <c r="CG369" s="20">
        <v>355.01389999999998</v>
      </c>
      <c r="CH369" s="21">
        <v>2198.5799000000002</v>
      </c>
      <c r="CI369" s="20">
        <v>6248.2408999999998</v>
      </c>
      <c r="CJ369" s="20">
        <v>6028.3019999999997</v>
      </c>
      <c r="CK369" s="20">
        <v>1161.7180000000001</v>
      </c>
      <c r="CL369" s="21">
        <v>7190.0199999999995</v>
      </c>
      <c r="CM369" s="20">
        <v>0</v>
      </c>
      <c r="CN369" s="20">
        <v>0</v>
      </c>
      <c r="CO369" s="20">
        <v>0</v>
      </c>
      <c r="CP369" s="21">
        <v>0</v>
      </c>
      <c r="CQ369" s="20">
        <v>0</v>
      </c>
      <c r="CR369" s="20">
        <v>0</v>
      </c>
      <c r="CS369" s="20">
        <v>0</v>
      </c>
      <c r="CT369" s="21">
        <v>0</v>
      </c>
      <c r="CU369" s="20">
        <v>0</v>
      </c>
      <c r="CV369" s="20">
        <v>0</v>
      </c>
      <c r="CW369" s="20">
        <v>0</v>
      </c>
      <c r="CX369" s="21">
        <v>0</v>
      </c>
      <c r="CY369" s="20">
        <v>0</v>
      </c>
      <c r="CZ369" s="20">
        <v>0</v>
      </c>
      <c r="DA369" s="20">
        <v>0</v>
      </c>
      <c r="DB369" s="21">
        <v>0</v>
      </c>
      <c r="DC369" s="20">
        <v>6692.8657000000003</v>
      </c>
      <c r="DD369" s="20">
        <v>7838.3046000000004</v>
      </c>
      <c r="DE369" s="20">
        <v>1244.3858</v>
      </c>
      <c r="DF369" s="21">
        <v>9082.6903999999995</v>
      </c>
      <c r="DG369" s="20">
        <v>3538.6356000000001</v>
      </c>
      <c r="DH369" s="20">
        <v>3355.8121000000001</v>
      </c>
      <c r="DI369" s="20">
        <v>657.92859999999996</v>
      </c>
      <c r="DJ369" s="21">
        <v>4013.7407000000003</v>
      </c>
      <c r="DK369" s="20">
        <v>10231.5013</v>
      </c>
      <c r="DL369" s="20">
        <v>11194.1167</v>
      </c>
      <c r="DM369" s="20">
        <v>1902.3144</v>
      </c>
      <c r="DN369" s="20">
        <v>13096.4311</v>
      </c>
      <c r="DO369" s="20">
        <v>10231.5013</v>
      </c>
      <c r="DP369" s="20">
        <v>11194.1167</v>
      </c>
      <c r="DQ369" s="20">
        <v>1902.3144</v>
      </c>
      <c r="DR369" s="22">
        <v>13096.4311</v>
      </c>
      <c r="DS369" s="22">
        <v>0</v>
      </c>
      <c r="DT369" s="22">
        <v>0</v>
      </c>
      <c r="DU369" s="22">
        <v>0</v>
      </c>
      <c r="DV369" s="22">
        <v>0</v>
      </c>
      <c r="DW369" s="52">
        <v>0</v>
      </c>
      <c r="DX369" s="52">
        <v>0</v>
      </c>
      <c r="DY369" s="52">
        <v>0</v>
      </c>
      <c r="DZ369" s="52">
        <v>558</v>
      </c>
      <c r="EA369" s="52">
        <v>0</v>
      </c>
      <c r="EB369" s="52">
        <v>0</v>
      </c>
      <c r="EC369" s="52">
        <v>0</v>
      </c>
      <c r="ED369" s="52">
        <v>558</v>
      </c>
      <c r="EE369" s="52">
        <v>0</v>
      </c>
      <c r="EF369" s="52">
        <v>0</v>
      </c>
      <c r="EG369" s="52">
        <v>0</v>
      </c>
      <c r="EH369" s="52">
        <v>100</v>
      </c>
      <c r="EI369" s="52">
        <v>558</v>
      </c>
      <c r="EJ369" s="52">
        <v>558</v>
      </c>
      <c r="EK369" s="52">
        <v>100</v>
      </c>
    </row>
    <row r="370" spans="1:141" s="23" customFormat="1" x14ac:dyDescent="0.2">
      <c r="A370" s="31">
        <v>93991</v>
      </c>
      <c r="B370" s="13" t="s">
        <v>508</v>
      </c>
      <c r="C370" s="14" t="s">
        <v>991</v>
      </c>
      <c r="D370" s="14" t="s">
        <v>1109</v>
      </c>
      <c r="E370" s="34">
        <v>33</v>
      </c>
      <c r="F370" s="36">
        <v>2023</v>
      </c>
      <c r="G370" s="16">
        <v>1</v>
      </c>
      <c r="H370" s="41">
        <v>17360</v>
      </c>
      <c r="I370" s="41">
        <v>16000</v>
      </c>
      <c r="J370" s="59" t="s">
        <v>2570</v>
      </c>
      <c r="K370" s="17" t="s">
        <v>2226</v>
      </c>
      <c r="L370" s="47" t="s">
        <v>2310</v>
      </c>
      <c r="M370" s="47" t="s">
        <v>2311</v>
      </c>
      <c r="N370" s="18">
        <v>13500000</v>
      </c>
      <c r="O370" s="13">
        <f>VLOOKUP(A:A,[1]ProjectInfoPivot!$1:$1048576,51,FALSE)</f>
        <v>0</v>
      </c>
      <c r="P370" s="54">
        <v>0</v>
      </c>
      <c r="Q370" s="54">
        <v>0</v>
      </c>
      <c r="R370" s="54">
        <v>0</v>
      </c>
      <c r="S370" s="54">
        <v>0</v>
      </c>
      <c r="T370" s="54">
        <v>0</v>
      </c>
      <c r="U370" s="54">
        <v>0</v>
      </c>
      <c r="V370" s="54">
        <v>0</v>
      </c>
      <c r="W370" s="54">
        <v>0</v>
      </c>
      <c r="X370" s="54">
        <v>0</v>
      </c>
      <c r="Y370" s="54">
        <v>0</v>
      </c>
      <c r="Z370" s="54">
        <v>0</v>
      </c>
      <c r="AA370" s="54">
        <v>0</v>
      </c>
      <c r="AB370" s="54">
        <v>0</v>
      </c>
      <c r="AC370" s="54">
        <v>0</v>
      </c>
      <c r="AD370" s="54">
        <v>0</v>
      </c>
      <c r="AE370" s="54">
        <v>0</v>
      </c>
      <c r="AF370" s="54"/>
      <c r="AG370" s="54"/>
      <c r="AH370" s="54"/>
      <c r="AI370" s="20">
        <v>0</v>
      </c>
      <c r="AJ370" s="20">
        <v>0</v>
      </c>
      <c r="AK370" s="20">
        <v>0</v>
      </c>
      <c r="AL370" s="20">
        <v>0</v>
      </c>
      <c r="AM370" s="20">
        <v>0</v>
      </c>
      <c r="AN370" s="20">
        <v>0</v>
      </c>
      <c r="AO370" s="20">
        <v>0</v>
      </c>
      <c r="AP370" s="21">
        <v>0</v>
      </c>
      <c r="AQ370" s="20">
        <v>0</v>
      </c>
      <c r="AR370" s="20">
        <v>0</v>
      </c>
      <c r="AS370" s="20">
        <v>0</v>
      </c>
      <c r="AT370" s="21">
        <v>0</v>
      </c>
      <c r="AU370" s="20">
        <v>0</v>
      </c>
      <c r="AV370" s="20">
        <v>0</v>
      </c>
      <c r="AW370" s="20">
        <v>0</v>
      </c>
      <c r="AX370" s="21">
        <v>0</v>
      </c>
      <c r="AY370" s="20">
        <v>0</v>
      </c>
      <c r="AZ370" s="20">
        <v>0</v>
      </c>
      <c r="BA370" s="20">
        <v>0</v>
      </c>
      <c r="BB370" s="21">
        <v>0</v>
      </c>
      <c r="BC370" s="20">
        <v>0</v>
      </c>
      <c r="BD370" s="20">
        <v>12.863200000000001</v>
      </c>
      <c r="BE370" s="20">
        <v>0</v>
      </c>
      <c r="BF370" s="21">
        <v>12.863200000000001</v>
      </c>
      <c r="BG370" s="20">
        <v>0</v>
      </c>
      <c r="BH370" s="20">
        <v>23.8888</v>
      </c>
      <c r="BI370" s="20">
        <v>0</v>
      </c>
      <c r="BJ370" s="21">
        <v>23.8888</v>
      </c>
      <c r="BK370" s="20">
        <v>0</v>
      </c>
      <c r="BL370" s="20">
        <v>36.752000000000002</v>
      </c>
      <c r="BM370" s="20">
        <v>0</v>
      </c>
      <c r="BN370" s="21">
        <v>36.752000000000002</v>
      </c>
      <c r="BO370" s="20">
        <v>0</v>
      </c>
      <c r="BP370" s="20">
        <v>39.944000000000003</v>
      </c>
      <c r="BQ370" s="20">
        <v>0</v>
      </c>
      <c r="BR370" s="21">
        <v>39.944000000000003</v>
      </c>
      <c r="BS370" s="20">
        <v>0</v>
      </c>
      <c r="BT370" s="20">
        <v>0</v>
      </c>
      <c r="BU370" s="20">
        <v>0</v>
      </c>
      <c r="BV370" s="21">
        <v>0</v>
      </c>
      <c r="BW370" s="20">
        <f>VLOOKUP(A:A,[1]AssistancePivot!$1:$1048576,32,FALSE)</f>
        <v>0</v>
      </c>
      <c r="BX370" s="20">
        <f>VLOOKUP(A:A,[1]AssistancePivot!$1:$1048576,33,FALSE)</f>
        <v>0</v>
      </c>
      <c r="BY370" s="20">
        <f>VLOOKUP(A:A,[1]AssistancePivot!$1:$1048576,34,FALSE)</f>
        <v>0</v>
      </c>
      <c r="BZ370" s="20">
        <f>Table2[[#This Row],[Energy Tax Savings Through FY18]]+Table2[[#This Row],[Energy Tax Savings FY19 and After]]</f>
        <v>0</v>
      </c>
      <c r="CA370" s="20">
        <v>0</v>
      </c>
      <c r="CB370" s="20">
        <v>0</v>
      </c>
      <c r="CC370" s="20">
        <v>0</v>
      </c>
      <c r="CD370" s="21">
        <v>0</v>
      </c>
      <c r="CE370" s="20">
        <v>0</v>
      </c>
      <c r="CF370" s="20">
        <v>46.055799999999998</v>
      </c>
      <c r="CG370" s="20">
        <v>0</v>
      </c>
      <c r="CH370" s="21">
        <v>46.055799999999998</v>
      </c>
      <c r="CI370" s="20">
        <v>0</v>
      </c>
      <c r="CJ370" s="20">
        <v>85.999799999999993</v>
      </c>
      <c r="CK370" s="20">
        <v>0</v>
      </c>
      <c r="CL370" s="21">
        <v>85.999799999999993</v>
      </c>
      <c r="CM370" s="20">
        <v>0</v>
      </c>
      <c r="CN370" s="20">
        <v>0</v>
      </c>
      <c r="CO370" s="20">
        <v>0</v>
      </c>
      <c r="CP370" s="21">
        <v>0</v>
      </c>
      <c r="CQ370" s="20">
        <v>1119.3150000000001</v>
      </c>
      <c r="CR370" s="20">
        <v>878.28719999999998</v>
      </c>
      <c r="CS370" s="20">
        <v>0</v>
      </c>
      <c r="CT370" s="21">
        <v>878.28719999999998</v>
      </c>
      <c r="CU370" s="20">
        <v>0</v>
      </c>
      <c r="CV370" s="20">
        <v>0</v>
      </c>
      <c r="CW370" s="20">
        <v>0</v>
      </c>
      <c r="CX370" s="21">
        <v>0</v>
      </c>
      <c r="CY370" s="20">
        <v>-1119.3150000000001</v>
      </c>
      <c r="CZ370" s="20">
        <v>-878.28719999999998</v>
      </c>
      <c r="DA370" s="20">
        <v>0</v>
      </c>
      <c r="DB370" s="21">
        <v>-878.28719999999998</v>
      </c>
      <c r="DC370" s="20">
        <v>0</v>
      </c>
      <c r="DD370" s="20">
        <v>39.944000000000003</v>
      </c>
      <c r="DE370" s="20">
        <v>0</v>
      </c>
      <c r="DF370" s="21">
        <v>39.944000000000003</v>
      </c>
      <c r="DG370" s="20">
        <v>0</v>
      </c>
      <c r="DH370" s="20">
        <v>82.8078</v>
      </c>
      <c r="DI370" s="20">
        <v>0</v>
      </c>
      <c r="DJ370" s="21">
        <v>82.8078</v>
      </c>
      <c r="DK370" s="20">
        <v>0</v>
      </c>
      <c r="DL370" s="20">
        <v>122.7518</v>
      </c>
      <c r="DM370" s="20">
        <v>0</v>
      </c>
      <c r="DN370" s="20">
        <v>122.7518</v>
      </c>
      <c r="DO370" s="20">
        <v>1119.3150000000001</v>
      </c>
      <c r="DP370" s="20">
        <v>1001.039</v>
      </c>
      <c r="DQ370" s="20">
        <v>0</v>
      </c>
      <c r="DR370" s="22">
        <v>1001.039</v>
      </c>
      <c r="DS370" s="22">
        <v>0</v>
      </c>
      <c r="DT370" s="22">
        <v>0</v>
      </c>
      <c r="DU370" s="22">
        <v>0</v>
      </c>
      <c r="DV370" s="22">
        <v>0</v>
      </c>
      <c r="DW370" s="52"/>
      <c r="DX370" s="52"/>
      <c r="DY370" s="52"/>
      <c r="DZ370" s="52"/>
      <c r="EA370" s="52"/>
      <c r="EB370" s="52"/>
      <c r="EC370" s="52"/>
      <c r="ED370" s="52"/>
      <c r="EE370" s="52"/>
      <c r="EF370" s="52"/>
      <c r="EG370" s="52"/>
      <c r="EH370" s="52"/>
      <c r="EI370" s="52"/>
      <c r="EJ370" s="52"/>
      <c r="EK370" s="52"/>
    </row>
    <row r="371" spans="1:141" s="23" customFormat="1" x14ac:dyDescent="0.2">
      <c r="A371" s="31">
        <v>93992</v>
      </c>
      <c r="B371" s="13" t="s">
        <v>509</v>
      </c>
      <c r="C371" s="14" t="s">
        <v>992</v>
      </c>
      <c r="D371" s="14" t="s">
        <v>1112</v>
      </c>
      <c r="E371" s="34">
        <v>5</v>
      </c>
      <c r="F371" s="36">
        <v>1373</v>
      </c>
      <c r="G371" s="16">
        <v>20</v>
      </c>
      <c r="H371" s="41">
        <v>286626</v>
      </c>
      <c r="I371" s="41">
        <v>228535</v>
      </c>
      <c r="J371" s="59" t="s">
        <v>2570</v>
      </c>
      <c r="K371" s="17" t="s">
        <v>2226</v>
      </c>
      <c r="L371" s="47" t="s">
        <v>2252</v>
      </c>
      <c r="M371" s="47" t="s">
        <v>2312</v>
      </c>
      <c r="N371" s="18">
        <v>0</v>
      </c>
      <c r="O371" s="13">
        <f>VLOOKUP(A:A,[1]ProjectInfoPivot!$1:$1048576,51,FALSE)</f>
        <v>0</v>
      </c>
      <c r="P371" s="54">
        <v>3</v>
      </c>
      <c r="Q371" s="54">
        <v>36</v>
      </c>
      <c r="R371" s="54">
        <v>103</v>
      </c>
      <c r="S371" s="54">
        <v>55</v>
      </c>
      <c r="T371" s="54">
        <v>89</v>
      </c>
      <c r="U371" s="54">
        <v>286</v>
      </c>
      <c r="V371" s="54">
        <v>266</v>
      </c>
      <c r="W371" s="54">
        <v>59</v>
      </c>
      <c r="X371" s="54">
        <v>0</v>
      </c>
      <c r="Y371" s="54">
        <v>0</v>
      </c>
      <c r="Z371" s="54">
        <v>0</v>
      </c>
      <c r="AA371" s="54">
        <v>0</v>
      </c>
      <c r="AB371" s="54">
        <v>0</v>
      </c>
      <c r="AC371" s="54">
        <v>0</v>
      </c>
      <c r="AD371" s="54">
        <v>0</v>
      </c>
      <c r="AE371" s="54">
        <v>0</v>
      </c>
      <c r="AF371" s="54">
        <v>83</v>
      </c>
      <c r="AG371" s="54" t="s">
        <v>2480</v>
      </c>
      <c r="AH371" s="54" t="s">
        <v>2481</v>
      </c>
      <c r="AI371" s="20">
        <v>0</v>
      </c>
      <c r="AJ371" s="20">
        <v>0</v>
      </c>
      <c r="AK371" s="20">
        <v>0</v>
      </c>
      <c r="AL371" s="20">
        <v>0</v>
      </c>
      <c r="AM371" s="20">
        <v>0</v>
      </c>
      <c r="AN371" s="20">
        <v>0</v>
      </c>
      <c r="AO371" s="20">
        <v>0</v>
      </c>
      <c r="AP371" s="21">
        <v>0</v>
      </c>
      <c r="AQ371" s="20">
        <v>0</v>
      </c>
      <c r="AR371" s="20">
        <v>0</v>
      </c>
      <c r="AS371" s="20">
        <v>0</v>
      </c>
      <c r="AT371" s="21">
        <v>0</v>
      </c>
      <c r="AU371" s="20">
        <v>0</v>
      </c>
      <c r="AV371" s="20">
        <v>0</v>
      </c>
      <c r="AW371" s="20">
        <v>0</v>
      </c>
      <c r="AX371" s="21">
        <v>0</v>
      </c>
      <c r="AY371" s="20">
        <v>0</v>
      </c>
      <c r="AZ371" s="20">
        <v>0</v>
      </c>
      <c r="BA371" s="20">
        <v>0</v>
      </c>
      <c r="BB371" s="21">
        <v>0</v>
      </c>
      <c r="BC371" s="20">
        <v>275.92649999999998</v>
      </c>
      <c r="BD371" s="20">
        <v>1916.4821999999999</v>
      </c>
      <c r="BE371" s="20">
        <v>5549.5102999999999</v>
      </c>
      <c r="BF371" s="21">
        <v>7465.9925000000003</v>
      </c>
      <c r="BG371" s="20">
        <v>512.43489999999997</v>
      </c>
      <c r="BH371" s="20">
        <v>3559.1813999999999</v>
      </c>
      <c r="BI371" s="20">
        <v>10306.234399999999</v>
      </c>
      <c r="BJ371" s="21">
        <v>13865.415799999999</v>
      </c>
      <c r="BK371" s="20">
        <v>788.3614</v>
      </c>
      <c r="BL371" s="20">
        <v>5475.6635999999999</v>
      </c>
      <c r="BM371" s="20">
        <v>15855.744699999999</v>
      </c>
      <c r="BN371" s="21">
        <v>21331.408299999999</v>
      </c>
      <c r="BO371" s="20">
        <v>670.46299999999997</v>
      </c>
      <c r="BP371" s="20">
        <v>4778.2475999999997</v>
      </c>
      <c r="BQ371" s="20">
        <v>11576.450500000001</v>
      </c>
      <c r="BR371" s="21">
        <v>16354.698100000001</v>
      </c>
      <c r="BS371" s="20">
        <v>0</v>
      </c>
      <c r="BT371" s="20">
        <v>0</v>
      </c>
      <c r="BU371" s="20">
        <v>0</v>
      </c>
      <c r="BV371" s="21">
        <v>0</v>
      </c>
      <c r="BW371" s="20">
        <f>VLOOKUP(A:A,[1]AssistancePivot!$1:$1048576,32,FALSE)</f>
        <v>0</v>
      </c>
      <c r="BX371" s="20">
        <f>VLOOKUP(A:A,[1]AssistancePivot!$1:$1048576,33,FALSE)</f>
        <v>0</v>
      </c>
      <c r="BY371" s="20">
        <f>VLOOKUP(A:A,[1]AssistancePivot!$1:$1048576,34,FALSE)</f>
        <v>0</v>
      </c>
      <c r="BZ371" s="20">
        <f>Table2[[#This Row],[Energy Tax Savings Through FY18]]+Table2[[#This Row],[Energy Tax Savings FY19 and After]]</f>
        <v>0</v>
      </c>
      <c r="CA371" s="20">
        <v>0</v>
      </c>
      <c r="CB371" s="20">
        <v>0</v>
      </c>
      <c r="CC371" s="20">
        <v>0</v>
      </c>
      <c r="CD371" s="21">
        <v>0</v>
      </c>
      <c r="CE371" s="20">
        <v>769.78790000000004</v>
      </c>
      <c r="CF371" s="20">
        <v>5562.6968999999999</v>
      </c>
      <c r="CG371" s="20">
        <v>20015.715100000001</v>
      </c>
      <c r="CH371" s="21">
        <v>25578.412</v>
      </c>
      <c r="CI371" s="20">
        <v>1440.2509</v>
      </c>
      <c r="CJ371" s="20">
        <v>10340.9445</v>
      </c>
      <c r="CK371" s="20">
        <v>31592.1656</v>
      </c>
      <c r="CL371" s="21">
        <v>41933.110099999998</v>
      </c>
      <c r="CM371" s="20">
        <v>0</v>
      </c>
      <c r="CN371" s="20">
        <v>0</v>
      </c>
      <c r="CO371" s="20">
        <v>0</v>
      </c>
      <c r="CP371" s="21">
        <v>0</v>
      </c>
      <c r="CQ371" s="20">
        <v>0</v>
      </c>
      <c r="CR371" s="20">
        <v>0</v>
      </c>
      <c r="CS371" s="20">
        <v>0</v>
      </c>
      <c r="CT371" s="21">
        <v>0</v>
      </c>
      <c r="CU371" s="20">
        <v>0</v>
      </c>
      <c r="CV371" s="20">
        <v>0</v>
      </c>
      <c r="CW371" s="20">
        <v>0</v>
      </c>
      <c r="CX371" s="21">
        <v>0</v>
      </c>
      <c r="CY371" s="20">
        <v>0</v>
      </c>
      <c r="CZ371" s="20">
        <v>0</v>
      </c>
      <c r="DA371" s="20">
        <v>0</v>
      </c>
      <c r="DB371" s="21">
        <v>0</v>
      </c>
      <c r="DC371" s="20">
        <v>670.46299999999997</v>
      </c>
      <c r="DD371" s="20">
        <v>4778.2475999999997</v>
      </c>
      <c r="DE371" s="20">
        <v>11576.450500000001</v>
      </c>
      <c r="DF371" s="21">
        <v>16354.698100000001</v>
      </c>
      <c r="DG371" s="20">
        <v>1558.1493</v>
      </c>
      <c r="DH371" s="20">
        <v>11038.360500000001</v>
      </c>
      <c r="DI371" s="20">
        <v>35871.459799999997</v>
      </c>
      <c r="DJ371" s="21">
        <v>46909.820299999999</v>
      </c>
      <c r="DK371" s="20">
        <v>2228.6122999999998</v>
      </c>
      <c r="DL371" s="20">
        <v>15816.608099999999</v>
      </c>
      <c r="DM371" s="20">
        <v>47447.910300000003</v>
      </c>
      <c r="DN371" s="20">
        <v>63264.518400000001</v>
      </c>
      <c r="DO371" s="20">
        <v>2228.6122999999998</v>
      </c>
      <c r="DP371" s="20">
        <v>15816.608099999999</v>
      </c>
      <c r="DQ371" s="20">
        <v>47447.910300000003</v>
      </c>
      <c r="DR371" s="22">
        <v>63264.518400000001</v>
      </c>
      <c r="DS371" s="22">
        <v>0</v>
      </c>
      <c r="DT371" s="22">
        <v>0</v>
      </c>
      <c r="DU371" s="22">
        <v>0</v>
      </c>
      <c r="DV371" s="22">
        <v>0</v>
      </c>
      <c r="DW371" s="52">
        <v>0</v>
      </c>
      <c r="DX371" s="52">
        <v>30</v>
      </c>
      <c r="DY371" s="52">
        <v>0</v>
      </c>
      <c r="DZ371" s="52">
        <v>256</v>
      </c>
      <c r="EA371" s="52">
        <v>0</v>
      </c>
      <c r="EB371" s="52">
        <v>30</v>
      </c>
      <c r="EC371" s="52">
        <v>0</v>
      </c>
      <c r="ED371" s="52">
        <v>256</v>
      </c>
      <c r="EE371" s="52">
        <v>0</v>
      </c>
      <c r="EF371" s="52">
        <v>100</v>
      </c>
      <c r="EG371" s="52">
        <v>0</v>
      </c>
      <c r="EH371" s="52">
        <v>100</v>
      </c>
      <c r="EI371" s="52">
        <v>286</v>
      </c>
      <c r="EJ371" s="52">
        <v>286</v>
      </c>
      <c r="EK371" s="52">
        <v>100</v>
      </c>
    </row>
    <row r="372" spans="1:141" s="23" customFormat="1" ht="25.5" x14ac:dyDescent="0.2">
      <c r="A372" s="31">
        <v>94033</v>
      </c>
      <c r="B372" s="13" t="s">
        <v>510</v>
      </c>
      <c r="C372" s="14" t="s">
        <v>993</v>
      </c>
      <c r="D372" s="14" t="s">
        <v>1109</v>
      </c>
      <c r="E372" s="34">
        <v>47</v>
      </c>
      <c r="F372" s="36">
        <v>7009</v>
      </c>
      <c r="G372" s="16">
        <v>42</v>
      </c>
      <c r="H372" s="41">
        <v>34942</v>
      </c>
      <c r="I372" s="41">
        <v>15879</v>
      </c>
      <c r="J372" s="59" t="s">
        <v>2563</v>
      </c>
      <c r="K372" s="17" t="s">
        <v>2108</v>
      </c>
      <c r="L372" s="47" t="s">
        <v>2313</v>
      </c>
      <c r="M372" s="47" t="s">
        <v>1936</v>
      </c>
      <c r="N372" s="18">
        <v>641773</v>
      </c>
      <c r="O372" s="13">
        <f>VLOOKUP(A:A,[1]ProjectInfoPivot!$1:$1048576,51,FALSE)</f>
        <v>0</v>
      </c>
      <c r="P372" s="54">
        <v>44</v>
      </c>
      <c r="Q372" s="54">
        <v>0</v>
      </c>
      <c r="R372" s="54">
        <v>52</v>
      </c>
      <c r="S372" s="54">
        <v>0</v>
      </c>
      <c r="T372" s="54">
        <v>0</v>
      </c>
      <c r="U372" s="54">
        <v>96</v>
      </c>
      <c r="V372" s="54">
        <v>74</v>
      </c>
      <c r="W372" s="54">
        <v>0</v>
      </c>
      <c r="X372" s="54">
        <v>0</v>
      </c>
      <c r="Y372" s="54">
        <v>0</v>
      </c>
      <c r="Z372" s="54">
        <v>0</v>
      </c>
      <c r="AA372" s="54">
        <v>0</v>
      </c>
      <c r="AB372" s="54">
        <v>0</v>
      </c>
      <c r="AC372" s="54">
        <v>0</v>
      </c>
      <c r="AD372" s="54">
        <v>0</v>
      </c>
      <c r="AE372" s="54">
        <v>0</v>
      </c>
      <c r="AF372" s="54">
        <v>100</v>
      </c>
      <c r="AG372" s="54" t="s">
        <v>2480</v>
      </c>
      <c r="AH372" s="54" t="s">
        <v>2481</v>
      </c>
      <c r="AI372" s="20">
        <v>46.009</v>
      </c>
      <c r="AJ372" s="20">
        <v>532.74990000000003</v>
      </c>
      <c r="AK372" s="20">
        <v>0</v>
      </c>
      <c r="AL372" s="20">
        <v>532.74990000000003</v>
      </c>
      <c r="AM372" s="20">
        <v>85.445300000000003</v>
      </c>
      <c r="AN372" s="20">
        <v>275.71929999999998</v>
      </c>
      <c r="AO372" s="20">
        <v>0</v>
      </c>
      <c r="AP372" s="21">
        <v>275.71929999999998</v>
      </c>
      <c r="AQ372" s="20">
        <v>0</v>
      </c>
      <c r="AR372" s="20">
        <v>0</v>
      </c>
      <c r="AS372" s="20">
        <v>0</v>
      </c>
      <c r="AT372" s="21">
        <v>0</v>
      </c>
      <c r="AU372" s="20">
        <v>0</v>
      </c>
      <c r="AV372" s="20">
        <v>0</v>
      </c>
      <c r="AW372" s="20">
        <v>0</v>
      </c>
      <c r="AX372" s="21">
        <v>0</v>
      </c>
      <c r="AY372" s="20">
        <v>0</v>
      </c>
      <c r="AZ372" s="20">
        <v>0</v>
      </c>
      <c r="BA372" s="20">
        <v>0</v>
      </c>
      <c r="BB372" s="21">
        <v>0</v>
      </c>
      <c r="BC372" s="20">
        <v>78.261899999999997</v>
      </c>
      <c r="BD372" s="20">
        <v>461.51</v>
      </c>
      <c r="BE372" s="20">
        <v>0</v>
      </c>
      <c r="BF372" s="21">
        <v>461.51</v>
      </c>
      <c r="BG372" s="20">
        <v>145.34360000000001</v>
      </c>
      <c r="BH372" s="20">
        <v>857.08969999999999</v>
      </c>
      <c r="BI372" s="20">
        <v>0</v>
      </c>
      <c r="BJ372" s="21">
        <v>857.08969999999999</v>
      </c>
      <c r="BK372" s="20">
        <v>355.0598</v>
      </c>
      <c r="BL372" s="20">
        <v>2127.0689000000002</v>
      </c>
      <c r="BM372" s="20">
        <v>0</v>
      </c>
      <c r="BN372" s="21">
        <v>2127.0689000000002</v>
      </c>
      <c r="BO372" s="20">
        <v>552.31479999999999</v>
      </c>
      <c r="BP372" s="20">
        <v>4969.0919999999996</v>
      </c>
      <c r="BQ372" s="20">
        <v>0</v>
      </c>
      <c r="BR372" s="21">
        <v>4969.0919999999996</v>
      </c>
      <c r="BS372" s="20">
        <v>0</v>
      </c>
      <c r="BT372" s="20">
        <v>0</v>
      </c>
      <c r="BU372" s="20">
        <v>0</v>
      </c>
      <c r="BV372" s="21">
        <v>0</v>
      </c>
      <c r="BW372" s="20">
        <f>VLOOKUP(A:A,[1]AssistancePivot!$1:$1048576,32,FALSE)</f>
        <v>0</v>
      </c>
      <c r="BX372" s="20">
        <f>VLOOKUP(A:A,[1]AssistancePivot!$1:$1048576,33,FALSE)</f>
        <v>0</v>
      </c>
      <c r="BY372" s="20">
        <f>VLOOKUP(A:A,[1]AssistancePivot!$1:$1048576,34,FALSE)</f>
        <v>0</v>
      </c>
      <c r="BZ372" s="20">
        <f>Table2[[#This Row],[Energy Tax Savings Through FY18]]+Table2[[#This Row],[Energy Tax Savings FY19 and After]]</f>
        <v>0</v>
      </c>
      <c r="CA372" s="20">
        <v>0</v>
      </c>
      <c r="CB372" s="20">
        <v>0</v>
      </c>
      <c r="CC372" s="20">
        <v>0</v>
      </c>
      <c r="CD372" s="21">
        <v>0</v>
      </c>
      <c r="CE372" s="20">
        <v>262.06400000000002</v>
      </c>
      <c r="CF372" s="20">
        <v>1889.8621000000001</v>
      </c>
      <c r="CG372" s="20">
        <v>0</v>
      </c>
      <c r="CH372" s="21">
        <v>1889.8621000000001</v>
      </c>
      <c r="CI372" s="20">
        <v>814.37879999999996</v>
      </c>
      <c r="CJ372" s="20">
        <v>6858.9540999999999</v>
      </c>
      <c r="CK372" s="20">
        <v>0</v>
      </c>
      <c r="CL372" s="21">
        <v>6858.9540999999999</v>
      </c>
      <c r="CM372" s="20">
        <v>0</v>
      </c>
      <c r="CN372" s="20">
        <v>0</v>
      </c>
      <c r="CO372" s="20">
        <v>0</v>
      </c>
      <c r="CP372" s="21">
        <v>0</v>
      </c>
      <c r="CQ372" s="20">
        <v>0</v>
      </c>
      <c r="CR372" s="20">
        <v>0</v>
      </c>
      <c r="CS372" s="20">
        <v>0</v>
      </c>
      <c r="CT372" s="21">
        <v>0</v>
      </c>
      <c r="CU372" s="20">
        <v>0</v>
      </c>
      <c r="CV372" s="20">
        <v>0</v>
      </c>
      <c r="CW372" s="20">
        <v>0</v>
      </c>
      <c r="CX372" s="21">
        <v>0</v>
      </c>
      <c r="CY372" s="20">
        <v>0</v>
      </c>
      <c r="CZ372" s="20">
        <v>0</v>
      </c>
      <c r="DA372" s="20">
        <v>0</v>
      </c>
      <c r="DB372" s="21">
        <v>0</v>
      </c>
      <c r="DC372" s="20">
        <v>683.76909999999998</v>
      </c>
      <c r="DD372" s="20">
        <v>5777.5612000000001</v>
      </c>
      <c r="DE372" s="20">
        <v>0</v>
      </c>
      <c r="DF372" s="21">
        <v>5777.5612000000001</v>
      </c>
      <c r="DG372" s="20">
        <v>485.66950000000003</v>
      </c>
      <c r="DH372" s="20">
        <v>3208.4618</v>
      </c>
      <c r="DI372" s="20">
        <v>0</v>
      </c>
      <c r="DJ372" s="21">
        <v>3208.4618</v>
      </c>
      <c r="DK372" s="20">
        <v>1169.4386</v>
      </c>
      <c r="DL372" s="20">
        <v>8986.0229999999992</v>
      </c>
      <c r="DM372" s="20">
        <v>0</v>
      </c>
      <c r="DN372" s="20">
        <v>8986.0229999999992</v>
      </c>
      <c r="DO372" s="20">
        <v>1169.4386</v>
      </c>
      <c r="DP372" s="20">
        <v>8986.0229999999992</v>
      </c>
      <c r="DQ372" s="20">
        <v>0</v>
      </c>
      <c r="DR372" s="22">
        <v>8986.0229999999992</v>
      </c>
      <c r="DS372" s="22">
        <v>0</v>
      </c>
      <c r="DT372" s="22">
        <v>0</v>
      </c>
      <c r="DU372" s="22">
        <v>0</v>
      </c>
      <c r="DV372" s="22">
        <v>0</v>
      </c>
      <c r="DW372" s="52">
        <v>0</v>
      </c>
      <c r="DX372" s="52">
        <v>11</v>
      </c>
      <c r="DY372" s="52">
        <v>85</v>
      </c>
      <c r="DZ372" s="52">
        <v>0</v>
      </c>
      <c r="EA372" s="52">
        <v>0</v>
      </c>
      <c r="EB372" s="52">
        <v>11</v>
      </c>
      <c r="EC372" s="52">
        <v>85</v>
      </c>
      <c r="ED372" s="52">
        <v>0</v>
      </c>
      <c r="EE372" s="52">
        <v>0</v>
      </c>
      <c r="EF372" s="52">
        <v>100</v>
      </c>
      <c r="EG372" s="52">
        <v>100</v>
      </c>
      <c r="EH372" s="52">
        <v>0</v>
      </c>
      <c r="EI372" s="52">
        <v>96</v>
      </c>
      <c r="EJ372" s="52">
        <v>96</v>
      </c>
      <c r="EK372" s="52">
        <v>100</v>
      </c>
    </row>
    <row r="373" spans="1:141" s="23" customFormat="1" ht="25.5" x14ac:dyDescent="0.2">
      <c r="A373" s="31">
        <v>94034</v>
      </c>
      <c r="B373" s="13" t="s">
        <v>511</v>
      </c>
      <c r="C373" s="14" t="s">
        <v>994</v>
      </c>
      <c r="D373" s="14" t="s">
        <v>1113</v>
      </c>
      <c r="E373" s="34">
        <v>49</v>
      </c>
      <c r="F373" s="36">
        <v>1</v>
      </c>
      <c r="G373" s="16">
        <v>60</v>
      </c>
      <c r="H373" s="41">
        <v>66576</v>
      </c>
      <c r="I373" s="41">
        <v>63712</v>
      </c>
      <c r="J373" s="59" t="s">
        <v>2563</v>
      </c>
      <c r="K373" s="17" t="s">
        <v>1882</v>
      </c>
      <c r="L373" s="47" t="s">
        <v>2314</v>
      </c>
      <c r="M373" s="47" t="s">
        <v>1967</v>
      </c>
      <c r="N373" s="18">
        <v>150049053</v>
      </c>
      <c r="O373" s="13" t="str">
        <f>VLOOKUP(A:A,[1]ProjectInfoPivot!$1:$1048576,51,FALSE)</f>
        <v>Mortgage Recording Tax</v>
      </c>
      <c r="P373" s="54">
        <v>0</v>
      </c>
      <c r="Q373" s="54">
        <v>0</v>
      </c>
      <c r="R373" s="54">
        <v>0</v>
      </c>
      <c r="S373" s="54">
        <v>0</v>
      </c>
      <c r="T373" s="54">
        <v>0</v>
      </c>
      <c r="U373" s="54">
        <v>0</v>
      </c>
      <c r="V373" s="54">
        <v>0</v>
      </c>
      <c r="W373" s="54">
        <v>654</v>
      </c>
      <c r="X373" s="54">
        <v>0</v>
      </c>
      <c r="Y373" s="54">
        <v>0</v>
      </c>
      <c r="Z373" s="54">
        <v>420</v>
      </c>
      <c r="AA373" s="54">
        <v>0</v>
      </c>
      <c r="AB373" s="54">
        <v>0</v>
      </c>
      <c r="AC373" s="54">
        <v>0</v>
      </c>
      <c r="AD373" s="54">
        <v>0</v>
      </c>
      <c r="AE373" s="54">
        <v>0</v>
      </c>
      <c r="AF373" s="54">
        <v>0</v>
      </c>
      <c r="AG373" s="54" t="s">
        <v>2481</v>
      </c>
      <c r="AH373" s="54" t="s">
        <v>2481</v>
      </c>
      <c r="AI373" s="20">
        <v>66.023600000000002</v>
      </c>
      <c r="AJ373" s="20">
        <v>316.17880000000002</v>
      </c>
      <c r="AK373" s="20">
        <v>551.56190000000004</v>
      </c>
      <c r="AL373" s="20">
        <v>867.74070000000006</v>
      </c>
      <c r="AM373" s="20">
        <v>122.6153</v>
      </c>
      <c r="AN373" s="20">
        <v>304.49349999999998</v>
      </c>
      <c r="AO373" s="20">
        <v>1024.3298</v>
      </c>
      <c r="AP373" s="21">
        <v>1328.8233</v>
      </c>
      <c r="AQ373" s="20">
        <v>0</v>
      </c>
      <c r="AR373" s="20">
        <v>426.65039999999999</v>
      </c>
      <c r="AS373" s="20">
        <v>0</v>
      </c>
      <c r="AT373" s="21">
        <v>426.65039999999999</v>
      </c>
      <c r="AU373" s="20">
        <v>0</v>
      </c>
      <c r="AV373" s="20">
        <v>0</v>
      </c>
      <c r="AW373" s="20">
        <v>0</v>
      </c>
      <c r="AX373" s="21">
        <v>0</v>
      </c>
      <c r="AY373" s="20">
        <v>0</v>
      </c>
      <c r="AZ373" s="20">
        <v>426.65039999999999</v>
      </c>
      <c r="BA373" s="20">
        <v>0</v>
      </c>
      <c r="BB373" s="21">
        <v>426.65039999999999</v>
      </c>
      <c r="BC373" s="20">
        <v>622.92409999999995</v>
      </c>
      <c r="BD373" s="20">
        <v>837.70849999999996</v>
      </c>
      <c r="BE373" s="20">
        <v>-583.43589999999995</v>
      </c>
      <c r="BF373" s="21">
        <v>254.27260000000001</v>
      </c>
      <c r="BG373" s="20">
        <v>1156.8590999999999</v>
      </c>
      <c r="BH373" s="20">
        <v>1555.7442000000001</v>
      </c>
      <c r="BI373" s="20">
        <v>-1083.5228</v>
      </c>
      <c r="BJ373" s="21">
        <v>472.22140000000013</v>
      </c>
      <c r="BK373" s="20">
        <v>1968.4221</v>
      </c>
      <c r="BL373" s="20">
        <v>3014.125</v>
      </c>
      <c r="BM373" s="20">
        <v>-91.066999999999993</v>
      </c>
      <c r="BN373" s="21">
        <v>2923.058</v>
      </c>
      <c r="BO373" s="20">
        <v>4411.0239000000001</v>
      </c>
      <c r="BP373" s="20">
        <v>6001.6289999999999</v>
      </c>
      <c r="BQ373" s="20">
        <v>0</v>
      </c>
      <c r="BR373" s="21">
        <v>6001.6289999999999</v>
      </c>
      <c r="BS373" s="20">
        <v>0</v>
      </c>
      <c r="BT373" s="20">
        <v>0</v>
      </c>
      <c r="BU373" s="20">
        <v>0</v>
      </c>
      <c r="BV373" s="21">
        <v>0</v>
      </c>
      <c r="BW373" s="20">
        <f>VLOOKUP(A:A,[1]AssistancePivot!$1:$1048576,32,FALSE)</f>
        <v>0</v>
      </c>
      <c r="BX373" s="20">
        <f>VLOOKUP(A:A,[1]AssistancePivot!$1:$1048576,33,FALSE)</f>
        <v>0</v>
      </c>
      <c r="BY373" s="20">
        <f>VLOOKUP(A:A,[1]AssistancePivot!$1:$1048576,34,FALSE)</f>
        <v>0</v>
      </c>
      <c r="BZ373" s="20">
        <f>Table2[[#This Row],[Energy Tax Savings Through FY18]]+Table2[[#This Row],[Energy Tax Savings FY19 and After]]</f>
        <v>0</v>
      </c>
      <c r="CA373" s="20">
        <v>0</v>
      </c>
      <c r="CB373" s="20">
        <v>0</v>
      </c>
      <c r="CC373" s="20">
        <v>0</v>
      </c>
      <c r="CD373" s="21">
        <v>0</v>
      </c>
      <c r="CE373" s="20">
        <v>2092.9479000000001</v>
      </c>
      <c r="CF373" s="20">
        <v>2843.9137000000001</v>
      </c>
      <c r="CG373" s="20">
        <v>17484.526300000001</v>
      </c>
      <c r="CH373" s="21">
        <v>20328.440000000002</v>
      </c>
      <c r="CI373" s="20">
        <v>6503.9718000000003</v>
      </c>
      <c r="CJ373" s="20">
        <v>8845.5427</v>
      </c>
      <c r="CK373" s="20">
        <v>17484.526300000001</v>
      </c>
      <c r="CL373" s="21">
        <v>26330.069000000003</v>
      </c>
      <c r="CM373" s="20">
        <v>0</v>
      </c>
      <c r="CN373" s="20">
        <v>426.65039999999999</v>
      </c>
      <c r="CO373" s="20">
        <v>0</v>
      </c>
      <c r="CP373" s="21">
        <v>426.65039999999999</v>
      </c>
      <c r="CQ373" s="20">
        <v>0</v>
      </c>
      <c r="CR373" s="20">
        <v>0</v>
      </c>
      <c r="CS373" s="20">
        <v>0</v>
      </c>
      <c r="CT373" s="21">
        <v>0</v>
      </c>
      <c r="CU373" s="20">
        <v>0</v>
      </c>
      <c r="CV373" s="20">
        <v>0</v>
      </c>
      <c r="CW373" s="20">
        <v>0</v>
      </c>
      <c r="CX373" s="21">
        <v>0</v>
      </c>
      <c r="CY373" s="20">
        <v>0</v>
      </c>
      <c r="CZ373" s="20">
        <v>426.65039999999999</v>
      </c>
      <c r="DA373" s="20">
        <v>0</v>
      </c>
      <c r="DB373" s="21">
        <v>426.65039999999999</v>
      </c>
      <c r="DC373" s="20">
        <v>4599.6628000000001</v>
      </c>
      <c r="DD373" s="20">
        <v>7048.9516999999996</v>
      </c>
      <c r="DE373" s="20">
        <v>1575.8916999999999</v>
      </c>
      <c r="DF373" s="21">
        <v>8624.8433999999997</v>
      </c>
      <c r="DG373" s="20">
        <v>3872.7311</v>
      </c>
      <c r="DH373" s="20">
        <v>5237.3663999999999</v>
      </c>
      <c r="DI373" s="20">
        <v>15817.5676</v>
      </c>
      <c r="DJ373" s="21">
        <v>21054.934000000001</v>
      </c>
      <c r="DK373" s="20">
        <v>8472.3938999999991</v>
      </c>
      <c r="DL373" s="20">
        <v>12286.3181</v>
      </c>
      <c r="DM373" s="20">
        <v>17393.459299999999</v>
      </c>
      <c r="DN373" s="20">
        <v>29679.777399999999</v>
      </c>
      <c r="DO373" s="20">
        <v>8472.3938999999991</v>
      </c>
      <c r="DP373" s="20">
        <v>11859.6677</v>
      </c>
      <c r="DQ373" s="20">
        <v>17393.459299999999</v>
      </c>
      <c r="DR373" s="22">
        <v>29253.127</v>
      </c>
      <c r="DS373" s="22">
        <v>0</v>
      </c>
      <c r="DT373" s="22">
        <v>0</v>
      </c>
      <c r="DU373" s="22">
        <v>0</v>
      </c>
      <c r="DV373" s="22">
        <v>0</v>
      </c>
      <c r="DW373" s="52">
        <v>0</v>
      </c>
      <c r="DX373" s="52">
        <v>0</v>
      </c>
      <c r="DY373" s="52">
        <v>0</v>
      </c>
      <c r="DZ373" s="52">
        <v>0</v>
      </c>
      <c r="EA373" s="52">
        <v>0</v>
      </c>
      <c r="EB373" s="52">
        <v>0</v>
      </c>
      <c r="EC373" s="52">
        <v>0</v>
      </c>
      <c r="ED373" s="52">
        <v>0</v>
      </c>
      <c r="EE373" s="52">
        <v>0</v>
      </c>
      <c r="EF373" s="52">
        <v>0</v>
      </c>
      <c r="EG373" s="52">
        <v>0</v>
      </c>
      <c r="EH373" s="52">
        <v>0</v>
      </c>
      <c r="EI373" s="52">
        <v>0</v>
      </c>
      <c r="EJ373" s="52">
        <v>0</v>
      </c>
      <c r="EK373" s="52"/>
    </row>
    <row r="374" spans="1:141" s="23" customFormat="1" x14ac:dyDescent="0.2">
      <c r="A374" s="31">
        <v>94035</v>
      </c>
      <c r="B374" s="13" t="s">
        <v>512</v>
      </c>
      <c r="C374" s="14" t="s">
        <v>995</v>
      </c>
      <c r="D374" s="14" t="s">
        <v>1109</v>
      </c>
      <c r="E374" s="34">
        <v>35</v>
      </c>
      <c r="F374" s="36">
        <v>1406</v>
      </c>
      <c r="G374" s="16">
        <v>44</v>
      </c>
      <c r="H374" s="41">
        <v>10000</v>
      </c>
      <c r="I374" s="41">
        <v>30000</v>
      </c>
      <c r="J374" s="59" t="s">
        <v>2512</v>
      </c>
      <c r="K374" s="17" t="s">
        <v>2123</v>
      </c>
      <c r="L374" s="47" t="s">
        <v>2315</v>
      </c>
      <c r="M374" s="47" t="s">
        <v>2186</v>
      </c>
      <c r="N374" s="18">
        <v>4500000</v>
      </c>
      <c r="O374" s="13" t="str">
        <f>VLOOKUP(A:A,[1]ProjectInfoPivot!$1:$1048576,51,FALSE)</f>
        <v>Mortgage Recording Tax, Tax Exempt Bonds</v>
      </c>
      <c r="P374" s="54">
        <v>47</v>
      </c>
      <c r="Q374" s="54">
        <v>43</v>
      </c>
      <c r="R374" s="54">
        <v>6</v>
      </c>
      <c r="S374" s="54">
        <v>0</v>
      </c>
      <c r="T374" s="54">
        <v>0</v>
      </c>
      <c r="U374" s="54">
        <v>96</v>
      </c>
      <c r="V374" s="54">
        <v>50</v>
      </c>
      <c r="W374" s="54">
        <v>0</v>
      </c>
      <c r="X374" s="54">
        <v>0</v>
      </c>
      <c r="Y374" s="54">
        <v>40</v>
      </c>
      <c r="Z374" s="54">
        <v>16</v>
      </c>
      <c r="AA374" s="54">
        <v>0</v>
      </c>
      <c r="AB374" s="54">
        <v>0</v>
      </c>
      <c r="AC374" s="54">
        <v>0</v>
      </c>
      <c r="AD374" s="54">
        <v>0</v>
      </c>
      <c r="AE374" s="54">
        <v>0</v>
      </c>
      <c r="AF374" s="54">
        <v>100</v>
      </c>
      <c r="AG374" s="54" t="s">
        <v>2481</v>
      </c>
      <c r="AH374" s="54" t="s">
        <v>2481</v>
      </c>
      <c r="AI374" s="20">
        <v>0</v>
      </c>
      <c r="AJ374" s="20">
        <v>0</v>
      </c>
      <c r="AK374" s="20">
        <v>0</v>
      </c>
      <c r="AL374" s="20">
        <v>0</v>
      </c>
      <c r="AM374" s="20">
        <v>0</v>
      </c>
      <c r="AN374" s="20">
        <v>0</v>
      </c>
      <c r="AO374" s="20">
        <v>0</v>
      </c>
      <c r="AP374" s="21">
        <v>0</v>
      </c>
      <c r="AQ374" s="20">
        <v>0</v>
      </c>
      <c r="AR374" s="20">
        <v>73.709999999999994</v>
      </c>
      <c r="AS374" s="20">
        <v>0</v>
      </c>
      <c r="AT374" s="21">
        <v>73.709999999999994</v>
      </c>
      <c r="AU374" s="20">
        <v>0</v>
      </c>
      <c r="AV374" s="20">
        <v>0</v>
      </c>
      <c r="AW374" s="20">
        <v>0</v>
      </c>
      <c r="AX374" s="21">
        <v>0</v>
      </c>
      <c r="AY374" s="20">
        <v>0</v>
      </c>
      <c r="AZ374" s="20">
        <v>73.709999999999994</v>
      </c>
      <c r="BA374" s="20">
        <v>0</v>
      </c>
      <c r="BB374" s="21">
        <v>73.709999999999994</v>
      </c>
      <c r="BC374" s="20">
        <v>34.441499999999998</v>
      </c>
      <c r="BD374" s="20">
        <v>98.323300000000003</v>
      </c>
      <c r="BE374" s="20">
        <v>473.7432</v>
      </c>
      <c r="BF374" s="21">
        <v>572.06650000000002</v>
      </c>
      <c r="BG374" s="20">
        <v>63.962800000000001</v>
      </c>
      <c r="BH374" s="20">
        <v>182.60050000000001</v>
      </c>
      <c r="BI374" s="20">
        <v>879.80960000000005</v>
      </c>
      <c r="BJ374" s="21">
        <v>1062.4101000000001</v>
      </c>
      <c r="BK374" s="20">
        <v>98.404300000000006</v>
      </c>
      <c r="BL374" s="20">
        <v>280.92380000000003</v>
      </c>
      <c r="BM374" s="20">
        <v>1353.5527999999999</v>
      </c>
      <c r="BN374" s="21">
        <v>1634.4766</v>
      </c>
      <c r="BO374" s="20">
        <v>100.44840000000001</v>
      </c>
      <c r="BP374" s="20">
        <v>295.06650000000002</v>
      </c>
      <c r="BQ374" s="20">
        <v>1381.6666</v>
      </c>
      <c r="BR374" s="21">
        <v>1676.7330999999999</v>
      </c>
      <c r="BS374" s="20">
        <v>0</v>
      </c>
      <c r="BT374" s="20">
        <v>0</v>
      </c>
      <c r="BU374" s="20">
        <v>0</v>
      </c>
      <c r="BV374" s="21">
        <v>0</v>
      </c>
      <c r="BW374" s="20">
        <f>VLOOKUP(A:A,[1]AssistancePivot!$1:$1048576,32,FALSE)</f>
        <v>0</v>
      </c>
      <c r="BX374" s="20">
        <f>VLOOKUP(A:A,[1]AssistancePivot!$1:$1048576,33,FALSE)</f>
        <v>0</v>
      </c>
      <c r="BY374" s="20">
        <f>VLOOKUP(A:A,[1]AssistancePivot!$1:$1048576,34,FALSE)</f>
        <v>0</v>
      </c>
      <c r="BZ374" s="20">
        <f>Table2[[#This Row],[Energy Tax Savings Through FY18]]+Table2[[#This Row],[Energy Tax Savings FY19 and After]]</f>
        <v>0</v>
      </c>
      <c r="CA374" s="20">
        <v>2.9815999999999998</v>
      </c>
      <c r="CB374" s="20">
        <v>10.5023</v>
      </c>
      <c r="CC374" s="20">
        <v>29.2928</v>
      </c>
      <c r="CD374" s="21">
        <v>39.795099999999998</v>
      </c>
      <c r="CE374" s="20">
        <v>115.3291</v>
      </c>
      <c r="CF374" s="20">
        <v>340.87490000000003</v>
      </c>
      <c r="CG374" s="20">
        <v>1586.3522</v>
      </c>
      <c r="CH374" s="21">
        <v>1927.2271000000001</v>
      </c>
      <c r="CI374" s="20">
        <v>212.79589999999999</v>
      </c>
      <c r="CJ374" s="20">
        <v>625.43910000000005</v>
      </c>
      <c r="CK374" s="20">
        <v>2938.7260000000001</v>
      </c>
      <c r="CL374" s="21">
        <v>3564.1651000000002</v>
      </c>
      <c r="CM374" s="20">
        <v>2.9815999999999998</v>
      </c>
      <c r="CN374" s="20">
        <v>84.212299999999999</v>
      </c>
      <c r="CO374" s="20">
        <v>29.2928</v>
      </c>
      <c r="CP374" s="21">
        <v>113.5051</v>
      </c>
      <c r="CQ374" s="20">
        <v>0</v>
      </c>
      <c r="CR374" s="20">
        <v>0</v>
      </c>
      <c r="CS374" s="20">
        <v>0</v>
      </c>
      <c r="CT374" s="21">
        <v>0</v>
      </c>
      <c r="CU374" s="20">
        <v>0</v>
      </c>
      <c r="CV374" s="20">
        <v>0</v>
      </c>
      <c r="CW374" s="20">
        <v>0</v>
      </c>
      <c r="CX374" s="21">
        <v>0</v>
      </c>
      <c r="CY374" s="20">
        <v>2.9815999999999998</v>
      </c>
      <c r="CZ374" s="20">
        <v>84.212299999999999</v>
      </c>
      <c r="DA374" s="20">
        <v>29.2928</v>
      </c>
      <c r="DB374" s="21">
        <v>113.5051</v>
      </c>
      <c r="DC374" s="20">
        <v>100.44840000000001</v>
      </c>
      <c r="DD374" s="20">
        <v>368.7765</v>
      </c>
      <c r="DE374" s="20">
        <v>1381.6666</v>
      </c>
      <c r="DF374" s="21">
        <v>1750.4431</v>
      </c>
      <c r="DG374" s="20">
        <v>213.73339999999999</v>
      </c>
      <c r="DH374" s="20">
        <v>621.79870000000005</v>
      </c>
      <c r="DI374" s="20">
        <v>2939.9050000000002</v>
      </c>
      <c r="DJ374" s="21">
        <v>3561.7037</v>
      </c>
      <c r="DK374" s="20">
        <v>314.18180000000001</v>
      </c>
      <c r="DL374" s="20">
        <v>990.5752</v>
      </c>
      <c r="DM374" s="20">
        <v>4321.5716000000002</v>
      </c>
      <c r="DN374" s="20">
        <v>5312.1468000000004</v>
      </c>
      <c r="DO374" s="20">
        <v>311.2002</v>
      </c>
      <c r="DP374" s="20">
        <v>906.36289999999997</v>
      </c>
      <c r="DQ374" s="20">
        <v>4292.2788</v>
      </c>
      <c r="DR374" s="22">
        <v>5198.6417000000001</v>
      </c>
      <c r="DS374" s="22">
        <v>0</v>
      </c>
      <c r="DT374" s="22">
        <v>0</v>
      </c>
      <c r="DU374" s="22">
        <v>0</v>
      </c>
      <c r="DV374" s="22">
        <v>0</v>
      </c>
      <c r="DW374" s="52">
        <v>0</v>
      </c>
      <c r="DX374" s="52">
        <v>0</v>
      </c>
      <c r="DY374" s="52">
        <v>0</v>
      </c>
      <c r="DZ374" s="52">
        <v>96</v>
      </c>
      <c r="EA374" s="52">
        <v>0</v>
      </c>
      <c r="EB374" s="52">
        <v>0</v>
      </c>
      <c r="EC374" s="52">
        <v>0</v>
      </c>
      <c r="ED374" s="52">
        <v>96</v>
      </c>
      <c r="EE374" s="52">
        <v>0</v>
      </c>
      <c r="EF374" s="52">
        <v>0</v>
      </c>
      <c r="EG374" s="52">
        <v>0</v>
      </c>
      <c r="EH374" s="52">
        <v>100</v>
      </c>
      <c r="EI374" s="52">
        <v>96</v>
      </c>
      <c r="EJ374" s="52">
        <v>96</v>
      </c>
      <c r="EK374" s="52">
        <v>100</v>
      </c>
    </row>
    <row r="375" spans="1:141" s="23" customFormat="1" x14ac:dyDescent="0.2">
      <c r="A375" s="31">
        <v>94036</v>
      </c>
      <c r="B375" s="13" t="s">
        <v>513</v>
      </c>
      <c r="C375" s="14" t="s">
        <v>955</v>
      </c>
      <c r="D375" s="14" t="s">
        <v>1112</v>
      </c>
      <c r="E375" s="34">
        <v>3</v>
      </c>
      <c r="F375" s="36">
        <v>702</v>
      </c>
      <c r="G375" s="16">
        <v>1302</v>
      </c>
      <c r="H375" s="41">
        <v>38463</v>
      </c>
      <c r="I375" s="41">
        <v>2621975</v>
      </c>
      <c r="J375" s="59" t="s">
        <v>2601</v>
      </c>
      <c r="K375" s="17" t="s">
        <v>2072</v>
      </c>
      <c r="L375" s="47" t="s">
        <v>2316</v>
      </c>
      <c r="M375" s="47" t="s">
        <v>2255</v>
      </c>
      <c r="N375" s="18">
        <v>2674000000</v>
      </c>
      <c r="O375" s="13" t="str">
        <f>VLOOKUP(A:A,[1]ProjectInfoPivot!$1:$1048576,51,FALSE)</f>
        <v>Mortgage Recording Tax, Payment In Lieu Of Taxes</v>
      </c>
      <c r="P375" s="54">
        <v>0</v>
      </c>
      <c r="Q375" s="54">
        <v>0</v>
      </c>
      <c r="R375" s="54">
        <v>0</v>
      </c>
      <c r="S375" s="54">
        <v>0</v>
      </c>
      <c r="T375" s="54">
        <v>9</v>
      </c>
      <c r="U375" s="54">
        <v>9</v>
      </c>
      <c r="V375" s="54">
        <v>9</v>
      </c>
      <c r="W375" s="54">
        <v>1463</v>
      </c>
      <c r="X375" s="54">
        <v>0</v>
      </c>
      <c r="Y375" s="54">
        <v>0</v>
      </c>
      <c r="Z375" s="54">
        <v>8400</v>
      </c>
      <c r="AA375" s="54">
        <v>0</v>
      </c>
      <c r="AB375" s="54">
        <v>0</v>
      </c>
      <c r="AC375" s="54">
        <v>0</v>
      </c>
      <c r="AD375" s="54">
        <v>0</v>
      </c>
      <c r="AE375" s="54">
        <v>0</v>
      </c>
      <c r="AF375" s="54">
        <v>0</v>
      </c>
      <c r="AG375" s="54" t="s">
        <v>2481</v>
      </c>
      <c r="AH375" s="54" t="s">
        <v>2481</v>
      </c>
      <c r="AI375" s="20">
        <v>457.57459999999998</v>
      </c>
      <c r="AJ375" s="20">
        <v>2054.9814999999999</v>
      </c>
      <c r="AK375" s="20">
        <v>7540.4699000000001</v>
      </c>
      <c r="AL375" s="20">
        <v>9595.4513999999999</v>
      </c>
      <c r="AM375" s="20">
        <v>31192.2896</v>
      </c>
      <c r="AN375" s="20">
        <v>51484.588100000001</v>
      </c>
      <c r="AO375" s="20">
        <v>514024.50309999997</v>
      </c>
      <c r="AP375" s="21">
        <v>565509.09120000002</v>
      </c>
      <c r="AQ375" s="20">
        <v>0</v>
      </c>
      <c r="AR375" s="20">
        <v>11302.2</v>
      </c>
      <c r="AS375" s="20">
        <v>0</v>
      </c>
      <c r="AT375" s="21">
        <v>11302.2</v>
      </c>
      <c r="AU375" s="20">
        <v>0</v>
      </c>
      <c r="AV375" s="20">
        <v>0</v>
      </c>
      <c r="AW375" s="20">
        <v>0</v>
      </c>
      <c r="AX375" s="21">
        <v>0</v>
      </c>
      <c r="AY375" s="20">
        <v>0</v>
      </c>
      <c r="AZ375" s="20">
        <v>11302.2</v>
      </c>
      <c r="BA375" s="20">
        <v>0</v>
      </c>
      <c r="BB375" s="21">
        <v>11302.2</v>
      </c>
      <c r="BC375" s="20">
        <v>1403.0012999999999</v>
      </c>
      <c r="BD375" s="20">
        <v>1487.5601999999999</v>
      </c>
      <c r="BE375" s="20">
        <v>-2417.6907999999999</v>
      </c>
      <c r="BF375" s="21">
        <v>-930.13059999999996</v>
      </c>
      <c r="BG375" s="20">
        <v>2605.5738000000001</v>
      </c>
      <c r="BH375" s="20">
        <v>2762.6118000000001</v>
      </c>
      <c r="BI375" s="20">
        <v>-4489.9988999999996</v>
      </c>
      <c r="BJ375" s="21">
        <v>-1727.3870999999995</v>
      </c>
      <c r="BK375" s="20">
        <v>35658.439299999998</v>
      </c>
      <c r="BL375" s="20">
        <v>57789.741600000001</v>
      </c>
      <c r="BM375" s="20">
        <v>514657.28330000001</v>
      </c>
      <c r="BN375" s="21">
        <v>572447.02489999996</v>
      </c>
      <c r="BO375" s="20">
        <v>8249.2947000000004</v>
      </c>
      <c r="BP375" s="20">
        <v>8807.8804999999993</v>
      </c>
      <c r="BQ375" s="20">
        <v>922.26049999999998</v>
      </c>
      <c r="BR375" s="21">
        <v>9730.1409999999996</v>
      </c>
      <c r="BS375" s="20">
        <v>0</v>
      </c>
      <c r="BT375" s="20">
        <v>0</v>
      </c>
      <c r="BU375" s="20">
        <v>0</v>
      </c>
      <c r="BV375" s="21">
        <v>0</v>
      </c>
      <c r="BW375" s="20">
        <f>VLOOKUP(A:A,[1]AssistancePivot!$1:$1048576,32,FALSE)</f>
        <v>0</v>
      </c>
      <c r="BX375" s="20">
        <f>VLOOKUP(A:A,[1]AssistancePivot!$1:$1048576,33,FALSE)</f>
        <v>0</v>
      </c>
      <c r="BY375" s="20">
        <f>VLOOKUP(A:A,[1]AssistancePivot!$1:$1048576,34,FALSE)</f>
        <v>0</v>
      </c>
      <c r="BZ375" s="20">
        <f>Table2[[#This Row],[Energy Tax Savings Through FY18]]+Table2[[#This Row],[Energy Tax Savings FY19 and After]]</f>
        <v>0</v>
      </c>
      <c r="CA375" s="20">
        <v>0</v>
      </c>
      <c r="CB375" s="20">
        <v>0</v>
      </c>
      <c r="CC375" s="20">
        <v>0</v>
      </c>
      <c r="CD375" s="21">
        <v>0</v>
      </c>
      <c r="CE375" s="20">
        <v>3914.1347000000001</v>
      </c>
      <c r="CF375" s="20">
        <v>4175.2191999999995</v>
      </c>
      <c r="CG375" s="20">
        <v>64501.873800000001</v>
      </c>
      <c r="CH375" s="21">
        <v>68677.092999999993</v>
      </c>
      <c r="CI375" s="20">
        <v>12163.429400000001</v>
      </c>
      <c r="CJ375" s="20">
        <v>12983.099700000001</v>
      </c>
      <c r="CK375" s="20">
        <v>65424.134299999998</v>
      </c>
      <c r="CL375" s="21">
        <v>78407.233999999997</v>
      </c>
      <c r="CM375" s="20">
        <v>0</v>
      </c>
      <c r="CN375" s="20">
        <v>11302.2</v>
      </c>
      <c r="CO375" s="20">
        <v>0</v>
      </c>
      <c r="CP375" s="21">
        <v>11302.2</v>
      </c>
      <c r="CQ375" s="20">
        <v>0</v>
      </c>
      <c r="CR375" s="20">
        <v>0</v>
      </c>
      <c r="CS375" s="20">
        <v>0</v>
      </c>
      <c r="CT375" s="21">
        <v>0</v>
      </c>
      <c r="CU375" s="20">
        <v>0</v>
      </c>
      <c r="CV375" s="20">
        <v>0</v>
      </c>
      <c r="CW375" s="20">
        <v>0</v>
      </c>
      <c r="CX375" s="21">
        <v>0</v>
      </c>
      <c r="CY375" s="20">
        <v>0</v>
      </c>
      <c r="CZ375" s="20">
        <v>11302.2</v>
      </c>
      <c r="DA375" s="20">
        <v>0</v>
      </c>
      <c r="DB375" s="21">
        <v>11302.2</v>
      </c>
      <c r="DC375" s="20">
        <v>39899.158900000002</v>
      </c>
      <c r="DD375" s="20">
        <v>73649.650099999999</v>
      </c>
      <c r="DE375" s="20">
        <v>522487.23349999997</v>
      </c>
      <c r="DF375" s="21">
        <v>596136.88359999994</v>
      </c>
      <c r="DG375" s="20">
        <v>7922.7097999999996</v>
      </c>
      <c r="DH375" s="20">
        <v>8425.3912</v>
      </c>
      <c r="DI375" s="20">
        <v>57594.184099999999</v>
      </c>
      <c r="DJ375" s="21">
        <v>66019.575299999997</v>
      </c>
      <c r="DK375" s="20">
        <v>47821.868699999999</v>
      </c>
      <c r="DL375" s="20">
        <v>82075.041299999997</v>
      </c>
      <c r="DM375" s="20">
        <v>580081.41760000004</v>
      </c>
      <c r="DN375" s="20">
        <v>662156.45890000009</v>
      </c>
      <c r="DO375" s="20">
        <v>47821.868699999999</v>
      </c>
      <c r="DP375" s="20">
        <v>70772.8413</v>
      </c>
      <c r="DQ375" s="20">
        <v>580081.41760000004</v>
      </c>
      <c r="DR375" s="22">
        <v>650854.25890000002</v>
      </c>
      <c r="DS375" s="22">
        <v>0</v>
      </c>
      <c r="DT375" s="22">
        <v>0</v>
      </c>
      <c r="DU375" s="22">
        <v>0</v>
      </c>
      <c r="DV375" s="22">
        <v>0</v>
      </c>
      <c r="DW375" s="52">
        <v>0</v>
      </c>
      <c r="DX375" s="52">
        <v>0</v>
      </c>
      <c r="DY375" s="52">
        <v>0</v>
      </c>
      <c r="DZ375" s="52">
        <v>1472</v>
      </c>
      <c r="EA375" s="52">
        <v>0</v>
      </c>
      <c r="EB375" s="52">
        <v>0</v>
      </c>
      <c r="EC375" s="52">
        <v>0</v>
      </c>
      <c r="ED375" s="52">
        <v>1472</v>
      </c>
      <c r="EE375" s="52">
        <v>0</v>
      </c>
      <c r="EF375" s="52">
        <v>0</v>
      </c>
      <c r="EG375" s="52">
        <v>0</v>
      </c>
      <c r="EH375" s="52">
        <v>100</v>
      </c>
      <c r="EI375" s="52">
        <v>1472</v>
      </c>
      <c r="EJ375" s="52">
        <v>1472</v>
      </c>
      <c r="EK375" s="52">
        <v>100</v>
      </c>
    </row>
    <row r="376" spans="1:141" s="23" customFormat="1" x14ac:dyDescent="0.2">
      <c r="A376" s="31">
        <v>94037</v>
      </c>
      <c r="B376" s="13" t="s">
        <v>514</v>
      </c>
      <c r="C376" s="14" t="s">
        <v>996</v>
      </c>
      <c r="D376" s="14" t="s">
        <v>1112</v>
      </c>
      <c r="E376" s="34">
        <v>6</v>
      </c>
      <c r="F376" s="36">
        <v>1220</v>
      </c>
      <c r="G376" s="16">
        <v>7</v>
      </c>
      <c r="H376" s="41">
        <v>14099</v>
      </c>
      <c r="I376" s="41">
        <v>14099</v>
      </c>
      <c r="J376" s="59" t="s">
        <v>2512</v>
      </c>
      <c r="K376" s="17" t="s">
        <v>2123</v>
      </c>
      <c r="L376" s="47" t="s">
        <v>2317</v>
      </c>
      <c r="M376" s="47" t="s">
        <v>2318</v>
      </c>
      <c r="N376" s="18">
        <v>28900000</v>
      </c>
      <c r="O376" s="13" t="str">
        <f>VLOOKUP(A:A,[1]ProjectInfoPivot!$1:$1048576,51,FALSE)</f>
        <v>Mortgage Recording Tax, Tax Exempt Bonds</v>
      </c>
      <c r="P376" s="54">
        <v>11</v>
      </c>
      <c r="Q376" s="54">
        <v>0</v>
      </c>
      <c r="R376" s="54">
        <v>152</v>
      </c>
      <c r="S376" s="54">
        <v>0</v>
      </c>
      <c r="T376" s="54">
        <v>2</v>
      </c>
      <c r="U376" s="54">
        <v>165</v>
      </c>
      <c r="V376" s="54">
        <v>159</v>
      </c>
      <c r="W376" s="54">
        <v>10</v>
      </c>
      <c r="X376" s="54">
        <v>0</v>
      </c>
      <c r="Y376" s="54">
        <v>42</v>
      </c>
      <c r="Z376" s="54">
        <v>21</v>
      </c>
      <c r="AA376" s="54">
        <v>0</v>
      </c>
      <c r="AB376" s="54">
        <v>0</v>
      </c>
      <c r="AC376" s="54">
        <v>0</v>
      </c>
      <c r="AD376" s="54">
        <v>0</v>
      </c>
      <c r="AE376" s="54">
        <v>0</v>
      </c>
      <c r="AF376" s="54">
        <v>93</v>
      </c>
      <c r="AG376" s="54" t="s">
        <v>2480</v>
      </c>
      <c r="AH376" s="54" t="s">
        <v>2481</v>
      </c>
      <c r="AI376" s="20">
        <v>0</v>
      </c>
      <c r="AJ376" s="20">
        <v>0</v>
      </c>
      <c r="AK376" s="20">
        <v>0</v>
      </c>
      <c r="AL376" s="20">
        <v>0</v>
      </c>
      <c r="AM376" s="20">
        <v>0</v>
      </c>
      <c r="AN376" s="20">
        <v>0</v>
      </c>
      <c r="AO376" s="20">
        <v>0</v>
      </c>
      <c r="AP376" s="21">
        <v>0</v>
      </c>
      <c r="AQ376" s="20">
        <v>0</v>
      </c>
      <c r="AR376" s="20">
        <v>473.38200000000001</v>
      </c>
      <c r="AS376" s="20">
        <v>0</v>
      </c>
      <c r="AT376" s="21">
        <v>473.38200000000001</v>
      </c>
      <c r="AU376" s="20">
        <v>0</v>
      </c>
      <c r="AV376" s="20">
        <v>0</v>
      </c>
      <c r="AW376" s="20">
        <v>0</v>
      </c>
      <c r="AX376" s="21">
        <v>0</v>
      </c>
      <c r="AY376" s="20">
        <v>0</v>
      </c>
      <c r="AZ376" s="20">
        <v>473.38200000000001</v>
      </c>
      <c r="BA376" s="20">
        <v>0</v>
      </c>
      <c r="BB376" s="21">
        <v>473.38200000000001</v>
      </c>
      <c r="BC376" s="20">
        <v>125.23520000000001</v>
      </c>
      <c r="BD376" s="20">
        <v>460.5025</v>
      </c>
      <c r="BE376" s="20">
        <v>1825.1704999999999</v>
      </c>
      <c r="BF376" s="21">
        <v>2285.6729999999998</v>
      </c>
      <c r="BG376" s="20">
        <v>232.5796</v>
      </c>
      <c r="BH376" s="20">
        <v>855.21870000000001</v>
      </c>
      <c r="BI376" s="20">
        <v>3389.6017000000002</v>
      </c>
      <c r="BJ376" s="21">
        <v>4244.8204000000005</v>
      </c>
      <c r="BK376" s="20">
        <v>357.81479999999999</v>
      </c>
      <c r="BL376" s="20">
        <v>1315.7212</v>
      </c>
      <c r="BM376" s="20">
        <v>5214.7722000000003</v>
      </c>
      <c r="BN376" s="21">
        <v>6530.4934000000003</v>
      </c>
      <c r="BO376" s="20">
        <v>304.30489999999998</v>
      </c>
      <c r="BP376" s="20">
        <v>1157.5007000000001</v>
      </c>
      <c r="BQ376" s="20">
        <v>4236.9065000000001</v>
      </c>
      <c r="BR376" s="21">
        <v>5394.4071999999996</v>
      </c>
      <c r="BS376" s="20">
        <v>0</v>
      </c>
      <c r="BT376" s="20">
        <v>0</v>
      </c>
      <c r="BU376" s="20">
        <v>0</v>
      </c>
      <c r="BV376" s="21">
        <v>0</v>
      </c>
      <c r="BW376" s="20">
        <f>VLOOKUP(A:A,[1]AssistancePivot!$1:$1048576,32,FALSE)</f>
        <v>0</v>
      </c>
      <c r="BX376" s="20">
        <f>VLOOKUP(A:A,[1]AssistancePivot!$1:$1048576,33,FALSE)</f>
        <v>0</v>
      </c>
      <c r="BY376" s="20">
        <f>VLOOKUP(A:A,[1]AssistancePivot!$1:$1048576,34,FALSE)</f>
        <v>0</v>
      </c>
      <c r="BZ376" s="20">
        <f>Table2[[#This Row],[Energy Tax Savings Through FY18]]+Table2[[#This Row],[Energy Tax Savings FY19 and After]]</f>
        <v>0</v>
      </c>
      <c r="CA376" s="20">
        <v>16.906099999999999</v>
      </c>
      <c r="CB376" s="20">
        <v>62.383899999999997</v>
      </c>
      <c r="CC376" s="20">
        <v>181.6327</v>
      </c>
      <c r="CD376" s="21">
        <v>244.01659999999998</v>
      </c>
      <c r="CE376" s="20">
        <v>349.38479999999998</v>
      </c>
      <c r="CF376" s="20">
        <v>1338.1239</v>
      </c>
      <c r="CG376" s="20">
        <v>5562.3980000000001</v>
      </c>
      <c r="CH376" s="21">
        <v>6900.5218999999997</v>
      </c>
      <c r="CI376" s="20">
        <v>636.78359999999998</v>
      </c>
      <c r="CJ376" s="20">
        <v>2433.2406999999998</v>
      </c>
      <c r="CK376" s="20">
        <v>9617.6718000000001</v>
      </c>
      <c r="CL376" s="21">
        <v>12050.9125</v>
      </c>
      <c r="CM376" s="20">
        <v>16.906099999999999</v>
      </c>
      <c r="CN376" s="20">
        <v>535.76589999999999</v>
      </c>
      <c r="CO376" s="20">
        <v>181.6327</v>
      </c>
      <c r="CP376" s="21">
        <v>717.39859999999999</v>
      </c>
      <c r="CQ376" s="20">
        <v>0</v>
      </c>
      <c r="CR376" s="20">
        <v>0</v>
      </c>
      <c r="CS376" s="20">
        <v>0</v>
      </c>
      <c r="CT376" s="21">
        <v>0</v>
      </c>
      <c r="CU376" s="20">
        <v>0</v>
      </c>
      <c r="CV376" s="20">
        <v>0</v>
      </c>
      <c r="CW376" s="20">
        <v>0</v>
      </c>
      <c r="CX376" s="21">
        <v>0</v>
      </c>
      <c r="CY376" s="20">
        <v>16.906099999999999</v>
      </c>
      <c r="CZ376" s="20">
        <v>535.76589999999999</v>
      </c>
      <c r="DA376" s="20">
        <v>181.6327</v>
      </c>
      <c r="DB376" s="21">
        <v>717.39859999999999</v>
      </c>
      <c r="DC376" s="20">
        <v>304.30489999999998</v>
      </c>
      <c r="DD376" s="20">
        <v>1630.8827000000001</v>
      </c>
      <c r="DE376" s="20">
        <v>4236.9065000000001</v>
      </c>
      <c r="DF376" s="21">
        <v>5867.7892000000002</v>
      </c>
      <c r="DG376" s="20">
        <v>707.19960000000003</v>
      </c>
      <c r="DH376" s="20">
        <v>2653.8451</v>
      </c>
      <c r="DI376" s="20">
        <v>10777.1702</v>
      </c>
      <c r="DJ376" s="21">
        <v>13431.015300000001</v>
      </c>
      <c r="DK376" s="20">
        <v>1011.5045</v>
      </c>
      <c r="DL376" s="20">
        <v>4284.7277999999997</v>
      </c>
      <c r="DM376" s="20">
        <v>15014.0767</v>
      </c>
      <c r="DN376" s="20">
        <v>19298.804499999998</v>
      </c>
      <c r="DO376" s="20">
        <v>994.59839999999997</v>
      </c>
      <c r="DP376" s="20">
        <v>3748.9618999999998</v>
      </c>
      <c r="DQ376" s="20">
        <v>14832.444</v>
      </c>
      <c r="DR376" s="22">
        <v>18581.405899999998</v>
      </c>
      <c r="DS376" s="22">
        <v>0</v>
      </c>
      <c r="DT376" s="22">
        <v>0</v>
      </c>
      <c r="DU376" s="22">
        <v>0</v>
      </c>
      <c r="DV376" s="22">
        <v>0</v>
      </c>
      <c r="DW376" s="52">
        <v>0</v>
      </c>
      <c r="DX376" s="52">
        <v>0</v>
      </c>
      <c r="DY376" s="52">
        <v>0</v>
      </c>
      <c r="DZ376" s="52">
        <v>0</v>
      </c>
      <c r="EA376" s="52">
        <v>0</v>
      </c>
      <c r="EB376" s="52">
        <v>0</v>
      </c>
      <c r="EC376" s="52">
        <v>0</v>
      </c>
      <c r="ED376" s="52">
        <v>0</v>
      </c>
      <c r="EE376" s="52">
        <v>0</v>
      </c>
      <c r="EF376" s="52">
        <v>0</v>
      </c>
      <c r="EG376" s="52">
        <v>0</v>
      </c>
      <c r="EH376" s="52">
        <v>0</v>
      </c>
      <c r="EI376" s="52">
        <v>0</v>
      </c>
      <c r="EJ376" s="52">
        <v>0</v>
      </c>
      <c r="EK376" s="52"/>
    </row>
    <row r="377" spans="1:141" s="23" customFormat="1" x14ac:dyDescent="0.2">
      <c r="A377" s="31">
        <v>94038</v>
      </c>
      <c r="B377" s="13" t="s">
        <v>515</v>
      </c>
      <c r="C377" s="14" t="s">
        <v>997</v>
      </c>
      <c r="D377" s="14" t="s">
        <v>1112</v>
      </c>
      <c r="E377" s="34">
        <v>3</v>
      </c>
      <c r="F377" s="36">
        <v>705</v>
      </c>
      <c r="G377" s="16">
        <v>1</v>
      </c>
      <c r="H377" s="41">
        <v>40015</v>
      </c>
      <c r="I377" s="41">
        <v>1178640</v>
      </c>
      <c r="J377" s="59" t="s">
        <v>2601</v>
      </c>
      <c r="K377" s="17" t="s">
        <v>2072</v>
      </c>
      <c r="L377" s="47" t="s">
        <v>2319</v>
      </c>
      <c r="M377" s="47" t="s">
        <v>2255</v>
      </c>
      <c r="N377" s="18">
        <v>1434114029</v>
      </c>
      <c r="O377" s="13" t="str">
        <f>VLOOKUP(A:A,[1]ProjectInfoPivot!$1:$1048576,51,FALSE)</f>
        <v>Mortgage Recording Tax, Payment In Lieu Of Taxes</v>
      </c>
      <c r="P377" s="54">
        <v>0</v>
      </c>
      <c r="Q377" s="54">
        <v>0</v>
      </c>
      <c r="R377" s="54">
        <v>0</v>
      </c>
      <c r="S377" s="54">
        <v>0</v>
      </c>
      <c r="T377" s="54">
        <v>23</v>
      </c>
      <c r="U377" s="54">
        <v>23</v>
      </c>
      <c r="V377" s="54">
        <v>23</v>
      </c>
      <c r="W377" s="54">
        <v>380</v>
      </c>
      <c r="X377" s="54">
        <v>0</v>
      </c>
      <c r="Y377" s="54">
        <v>0</v>
      </c>
      <c r="Z377" s="54">
        <v>3585</v>
      </c>
      <c r="AA377" s="54">
        <v>0</v>
      </c>
      <c r="AB377" s="54">
        <v>0</v>
      </c>
      <c r="AC377" s="54">
        <v>0</v>
      </c>
      <c r="AD377" s="54">
        <v>0</v>
      </c>
      <c r="AE377" s="54">
        <v>0</v>
      </c>
      <c r="AF377" s="54">
        <v>0</v>
      </c>
      <c r="AG377" s="54" t="s">
        <v>2481</v>
      </c>
      <c r="AH377" s="54" t="s">
        <v>2481</v>
      </c>
      <c r="AI377" s="20">
        <v>477.28870000000001</v>
      </c>
      <c r="AJ377" s="20">
        <v>1700.7080000000001</v>
      </c>
      <c r="AK377" s="20">
        <v>7402.6751999999997</v>
      </c>
      <c r="AL377" s="20">
        <v>9103.3832000000002</v>
      </c>
      <c r="AM377" s="20">
        <v>14058.5183</v>
      </c>
      <c r="AN377" s="20">
        <v>14140.143899999999</v>
      </c>
      <c r="AO377" s="20">
        <v>218045.5257</v>
      </c>
      <c r="AP377" s="21">
        <v>232185.66959999999</v>
      </c>
      <c r="AQ377" s="20">
        <v>0</v>
      </c>
      <c r="AR377" s="20">
        <v>0</v>
      </c>
      <c r="AS377" s="20">
        <v>0</v>
      </c>
      <c r="AT377" s="21">
        <v>0</v>
      </c>
      <c r="AU377" s="20">
        <v>0</v>
      </c>
      <c r="AV377" s="20">
        <v>0</v>
      </c>
      <c r="AW377" s="20">
        <v>0</v>
      </c>
      <c r="AX377" s="21">
        <v>0</v>
      </c>
      <c r="AY377" s="20">
        <v>0</v>
      </c>
      <c r="AZ377" s="20">
        <v>0</v>
      </c>
      <c r="BA377" s="20">
        <v>0</v>
      </c>
      <c r="BB377" s="21">
        <v>0</v>
      </c>
      <c r="BC377" s="20">
        <v>386.26819999999998</v>
      </c>
      <c r="BD377" s="20">
        <v>929.56460000000004</v>
      </c>
      <c r="BE377" s="20">
        <v>-252.10499999999999</v>
      </c>
      <c r="BF377" s="21">
        <v>677.45960000000002</v>
      </c>
      <c r="BG377" s="20">
        <v>717.35519999999997</v>
      </c>
      <c r="BH377" s="20">
        <v>1726.3343</v>
      </c>
      <c r="BI377" s="20">
        <v>-468.19940000000003</v>
      </c>
      <c r="BJ377" s="21">
        <v>1258.1349</v>
      </c>
      <c r="BK377" s="20">
        <v>15639.430399999999</v>
      </c>
      <c r="BL377" s="20">
        <v>18496.750800000002</v>
      </c>
      <c r="BM377" s="20">
        <v>224727.8965</v>
      </c>
      <c r="BN377" s="21">
        <v>243224.64730000001</v>
      </c>
      <c r="BO377" s="20">
        <v>2271.1597999999999</v>
      </c>
      <c r="BP377" s="20">
        <v>5644.3957</v>
      </c>
      <c r="BQ377" s="20">
        <v>2218.2559000000001</v>
      </c>
      <c r="BR377" s="21">
        <v>7862.6516000000001</v>
      </c>
      <c r="BS377" s="20">
        <v>0</v>
      </c>
      <c r="BT377" s="20">
        <v>0</v>
      </c>
      <c r="BU377" s="20">
        <v>0</v>
      </c>
      <c r="BV377" s="21">
        <v>0</v>
      </c>
      <c r="BW377" s="20">
        <f>VLOOKUP(A:A,[1]AssistancePivot!$1:$1048576,32,FALSE)</f>
        <v>0</v>
      </c>
      <c r="BX377" s="20">
        <f>VLOOKUP(A:A,[1]AssistancePivot!$1:$1048576,33,FALSE)</f>
        <v>0</v>
      </c>
      <c r="BY377" s="20">
        <f>VLOOKUP(A:A,[1]AssistancePivot!$1:$1048576,34,FALSE)</f>
        <v>0</v>
      </c>
      <c r="BZ377" s="20">
        <f>Table2[[#This Row],[Energy Tax Savings Through FY18]]+Table2[[#This Row],[Energy Tax Savings FY19 and After]]</f>
        <v>0</v>
      </c>
      <c r="CA377" s="20">
        <v>0</v>
      </c>
      <c r="CB377" s="20">
        <v>0</v>
      </c>
      <c r="CC377" s="20">
        <v>0</v>
      </c>
      <c r="CD377" s="21">
        <v>0</v>
      </c>
      <c r="CE377" s="20">
        <v>1077.6224999999999</v>
      </c>
      <c r="CF377" s="20">
        <v>2663.8462</v>
      </c>
      <c r="CG377" s="20">
        <v>16713.7667</v>
      </c>
      <c r="CH377" s="21">
        <v>19377.6129</v>
      </c>
      <c r="CI377" s="20">
        <v>3348.7822999999999</v>
      </c>
      <c r="CJ377" s="20">
        <v>8308.2419000000009</v>
      </c>
      <c r="CK377" s="20">
        <v>18932.0226</v>
      </c>
      <c r="CL377" s="21">
        <v>27240.264500000001</v>
      </c>
      <c r="CM377" s="20">
        <v>0</v>
      </c>
      <c r="CN377" s="20">
        <v>0</v>
      </c>
      <c r="CO377" s="20">
        <v>0</v>
      </c>
      <c r="CP377" s="21">
        <v>0</v>
      </c>
      <c r="CQ377" s="20">
        <v>0</v>
      </c>
      <c r="CR377" s="20">
        <v>0</v>
      </c>
      <c r="CS377" s="20">
        <v>0</v>
      </c>
      <c r="CT377" s="21">
        <v>0</v>
      </c>
      <c r="CU377" s="20">
        <v>0</v>
      </c>
      <c r="CV377" s="20">
        <v>0</v>
      </c>
      <c r="CW377" s="20">
        <v>0</v>
      </c>
      <c r="CX377" s="21">
        <v>0</v>
      </c>
      <c r="CY377" s="20">
        <v>0</v>
      </c>
      <c r="CZ377" s="20">
        <v>0</v>
      </c>
      <c r="DA377" s="20">
        <v>0</v>
      </c>
      <c r="DB377" s="21">
        <v>0</v>
      </c>
      <c r="DC377" s="20">
        <v>16806.966799999998</v>
      </c>
      <c r="DD377" s="20">
        <v>21485.247599999999</v>
      </c>
      <c r="DE377" s="20">
        <v>227666.45680000001</v>
      </c>
      <c r="DF377" s="21">
        <v>249151.70440000002</v>
      </c>
      <c r="DG377" s="20">
        <v>2181.2458999999999</v>
      </c>
      <c r="DH377" s="20">
        <v>5319.7451000000001</v>
      </c>
      <c r="DI377" s="20">
        <v>15993.462299999999</v>
      </c>
      <c r="DJ377" s="21">
        <v>21313.207399999999</v>
      </c>
      <c r="DK377" s="20">
        <v>18988.2127</v>
      </c>
      <c r="DL377" s="20">
        <v>26804.992699999999</v>
      </c>
      <c r="DM377" s="20">
        <v>243659.9191</v>
      </c>
      <c r="DN377" s="20">
        <v>270464.9118</v>
      </c>
      <c r="DO377" s="20">
        <v>18988.2127</v>
      </c>
      <c r="DP377" s="20">
        <v>26804.992699999999</v>
      </c>
      <c r="DQ377" s="20">
        <v>243659.9191</v>
      </c>
      <c r="DR377" s="22">
        <v>270464.9118</v>
      </c>
      <c r="DS377" s="22">
        <v>0</v>
      </c>
      <c r="DT377" s="22">
        <v>0</v>
      </c>
      <c r="DU377" s="22">
        <v>0</v>
      </c>
      <c r="DV377" s="22">
        <v>0</v>
      </c>
      <c r="DW377" s="52">
        <v>0</v>
      </c>
      <c r="DX377" s="52">
        <v>0</v>
      </c>
      <c r="DY377" s="52">
        <v>0</v>
      </c>
      <c r="DZ377" s="52">
        <v>23</v>
      </c>
      <c r="EA377" s="52">
        <v>0</v>
      </c>
      <c r="EB377" s="52">
        <v>0</v>
      </c>
      <c r="EC377" s="52">
        <v>0</v>
      </c>
      <c r="ED377" s="52">
        <v>23</v>
      </c>
      <c r="EE377" s="52">
        <v>0</v>
      </c>
      <c r="EF377" s="52">
        <v>0</v>
      </c>
      <c r="EG377" s="52">
        <v>0</v>
      </c>
      <c r="EH377" s="52">
        <v>100</v>
      </c>
      <c r="EI377" s="52">
        <v>23</v>
      </c>
      <c r="EJ377" s="52">
        <v>23</v>
      </c>
      <c r="EK377" s="52">
        <v>100</v>
      </c>
    </row>
    <row r="378" spans="1:141" s="23" customFormat="1" x14ac:dyDescent="0.2">
      <c r="A378" s="31">
        <v>94039</v>
      </c>
      <c r="B378" s="13" t="s">
        <v>516</v>
      </c>
      <c r="C378" s="14" t="s">
        <v>998</v>
      </c>
      <c r="D378" s="14" t="s">
        <v>1113</v>
      </c>
      <c r="E378" s="34">
        <v>49</v>
      </c>
      <c r="F378" s="36">
        <v>2</v>
      </c>
      <c r="G378" s="16">
        <v>1</v>
      </c>
      <c r="H378" s="41">
        <v>378972</v>
      </c>
      <c r="I378" s="41">
        <v>340682000</v>
      </c>
      <c r="J378" s="59" t="s">
        <v>2629</v>
      </c>
      <c r="K378" s="17" t="s">
        <v>2072</v>
      </c>
      <c r="L378" s="47" t="s">
        <v>2320</v>
      </c>
      <c r="M378" s="47" t="s">
        <v>2321</v>
      </c>
      <c r="N378" s="18">
        <v>298955299</v>
      </c>
      <c r="O378" s="13" t="str">
        <f>VLOOKUP(A:A,[1]ProjectInfoPivot!$1:$1048576,51,FALSE)</f>
        <v>Mortgage Recording Tax</v>
      </c>
      <c r="P378" s="54">
        <v>0</v>
      </c>
      <c r="Q378" s="54">
        <v>0</v>
      </c>
      <c r="R378" s="54">
        <v>0</v>
      </c>
      <c r="S378" s="54">
        <v>0</v>
      </c>
      <c r="T378" s="54">
        <v>0</v>
      </c>
      <c r="U378" s="54">
        <v>0</v>
      </c>
      <c r="V378" s="54">
        <v>0</v>
      </c>
      <c r="W378" s="54">
        <v>235</v>
      </c>
      <c r="X378" s="54">
        <v>0</v>
      </c>
      <c r="Y378" s="54">
        <v>0</v>
      </c>
      <c r="Z378" s="54">
        <v>1009</v>
      </c>
      <c r="AA378" s="54">
        <v>0</v>
      </c>
      <c r="AB378" s="54">
        <v>0</v>
      </c>
      <c r="AC378" s="54">
        <v>0</v>
      </c>
      <c r="AD378" s="54">
        <v>0</v>
      </c>
      <c r="AE378" s="54">
        <v>0</v>
      </c>
      <c r="AF378" s="54">
        <v>0</v>
      </c>
      <c r="AG378" s="54" t="s">
        <v>2481</v>
      </c>
      <c r="AH378" s="54" t="s">
        <v>2481</v>
      </c>
      <c r="AI378" s="20">
        <v>45.526400000000002</v>
      </c>
      <c r="AJ378" s="20">
        <v>2781.1705000000002</v>
      </c>
      <c r="AK378" s="20">
        <v>385.66489999999999</v>
      </c>
      <c r="AL378" s="20">
        <v>3166.8353999999999</v>
      </c>
      <c r="AM378" s="20">
        <v>84.549099999999996</v>
      </c>
      <c r="AN378" s="20">
        <v>5165.0311000000002</v>
      </c>
      <c r="AO378" s="20">
        <v>716.23479999999995</v>
      </c>
      <c r="AP378" s="21">
        <v>5881.2659000000003</v>
      </c>
      <c r="AQ378" s="20">
        <v>0</v>
      </c>
      <c r="AR378" s="20">
        <v>1749.9702</v>
      </c>
      <c r="AS378" s="20">
        <v>0</v>
      </c>
      <c r="AT378" s="21">
        <v>1749.9702</v>
      </c>
      <c r="AU378" s="20">
        <v>0</v>
      </c>
      <c r="AV378" s="20">
        <v>0</v>
      </c>
      <c r="AW378" s="20">
        <v>0</v>
      </c>
      <c r="AX378" s="21">
        <v>0</v>
      </c>
      <c r="AY378" s="20">
        <v>0</v>
      </c>
      <c r="AZ378" s="20">
        <v>1749.9702</v>
      </c>
      <c r="BA378" s="20">
        <v>0</v>
      </c>
      <c r="BB378" s="21">
        <v>1749.9702</v>
      </c>
      <c r="BC378" s="20">
        <v>223.83330000000001</v>
      </c>
      <c r="BD378" s="20">
        <v>402.05290000000002</v>
      </c>
      <c r="BE378" s="20">
        <v>-212.58940000000001</v>
      </c>
      <c r="BF378" s="21">
        <v>189.46350000000001</v>
      </c>
      <c r="BG378" s="20">
        <v>415.69040000000001</v>
      </c>
      <c r="BH378" s="20">
        <v>746.66970000000003</v>
      </c>
      <c r="BI378" s="20">
        <v>-394.8091</v>
      </c>
      <c r="BJ378" s="21">
        <v>351.86060000000003</v>
      </c>
      <c r="BK378" s="20">
        <v>769.5992</v>
      </c>
      <c r="BL378" s="20">
        <v>9094.9241999999995</v>
      </c>
      <c r="BM378" s="20">
        <v>494.50119999999998</v>
      </c>
      <c r="BN378" s="21">
        <v>9589.4254000000001</v>
      </c>
      <c r="BO378" s="20">
        <v>1585.0009</v>
      </c>
      <c r="BP378" s="20">
        <v>2899.5088999999998</v>
      </c>
      <c r="BQ378" s="20">
        <v>0</v>
      </c>
      <c r="BR378" s="21">
        <v>2899.5088999999998</v>
      </c>
      <c r="BS378" s="20">
        <v>0</v>
      </c>
      <c r="BT378" s="20">
        <v>0</v>
      </c>
      <c r="BU378" s="20">
        <v>0</v>
      </c>
      <c r="BV378" s="21">
        <v>0</v>
      </c>
      <c r="BW378" s="20">
        <f>VLOOKUP(A:A,[1]AssistancePivot!$1:$1048576,32,FALSE)</f>
        <v>0</v>
      </c>
      <c r="BX378" s="20">
        <f>VLOOKUP(A:A,[1]AssistancePivot!$1:$1048576,33,FALSE)</f>
        <v>0</v>
      </c>
      <c r="BY378" s="20">
        <f>VLOOKUP(A:A,[1]AssistancePivot!$1:$1048576,34,FALSE)</f>
        <v>0</v>
      </c>
      <c r="BZ378" s="20">
        <f>Table2[[#This Row],[Energy Tax Savings Through FY18]]+Table2[[#This Row],[Energy Tax Savings FY19 and After]]</f>
        <v>0</v>
      </c>
      <c r="CA378" s="20">
        <v>0</v>
      </c>
      <c r="CB378" s="20">
        <v>0</v>
      </c>
      <c r="CC378" s="20">
        <v>0</v>
      </c>
      <c r="CD378" s="21">
        <v>0</v>
      </c>
      <c r="CE378" s="20">
        <v>752.05219999999997</v>
      </c>
      <c r="CF378" s="20">
        <v>1372.9390000000001</v>
      </c>
      <c r="CG378" s="20">
        <v>6370.8082000000004</v>
      </c>
      <c r="CH378" s="21">
        <v>7743.7472000000007</v>
      </c>
      <c r="CI378" s="20">
        <v>2337.0531000000001</v>
      </c>
      <c r="CJ378" s="20">
        <v>4272.4479000000001</v>
      </c>
      <c r="CK378" s="20">
        <v>6370.8082000000004</v>
      </c>
      <c r="CL378" s="21">
        <v>10643.256100000001</v>
      </c>
      <c r="CM378" s="20">
        <v>0</v>
      </c>
      <c r="CN378" s="20">
        <v>1749.9702</v>
      </c>
      <c r="CO378" s="20">
        <v>0</v>
      </c>
      <c r="CP378" s="21">
        <v>1749.9702</v>
      </c>
      <c r="CQ378" s="20">
        <v>0</v>
      </c>
      <c r="CR378" s="20">
        <v>0</v>
      </c>
      <c r="CS378" s="20">
        <v>0</v>
      </c>
      <c r="CT378" s="21">
        <v>0</v>
      </c>
      <c r="CU378" s="20">
        <v>0</v>
      </c>
      <c r="CV378" s="20">
        <v>0</v>
      </c>
      <c r="CW378" s="20">
        <v>0</v>
      </c>
      <c r="CX378" s="21">
        <v>0</v>
      </c>
      <c r="CY378" s="20">
        <v>0</v>
      </c>
      <c r="CZ378" s="20">
        <v>1749.9702</v>
      </c>
      <c r="DA378" s="20">
        <v>0</v>
      </c>
      <c r="DB378" s="21">
        <v>1749.9702</v>
      </c>
      <c r="DC378" s="20">
        <v>1715.0763999999999</v>
      </c>
      <c r="DD378" s="20">
        <v>12595.680700000001</v>
      </c>
      <c r="DE378" s="20">
        <v>1101.8996999999999</v>
      </c>
      <c r="DF378" s="21">
        <v>13697.580400000001</v>
      </c>
      <c r="DG378" s="20">
        <v>1391.5759</v>
      </c>
      <c r="DH378" s="20">
        <v>2521.6615999999999</v>
      </c>
      <c r="DI378" s="20">
        <v>5763.4097000000002</v>
      </c>
      <c r="DJ378" s="21">
        <v>8285.0712999999996</v>
      </c>
      <c r="DK378" s="20">
        <v>3106.6523000000002</v>
      </c>
      <c r="DL378" s="20">
        <v>15117.3423</v>
      </c>
      <c r="DM378" s="20">
        <v>6865.3094000000001</v>
      </c>
      <c r="DN378" s="20">
        <v>21982.651700000002</v>
      </c>
      <c r="DO378" s="20">
        <v>3106.6523000000002</v>
      </c>
      <c r="DP378" s="20">
        <v>13367.372100000001</v>
      </c>
      <c r="DQ378" s="20">
        <v>6865.3094000000001</v>
      </c>
      <c r="DR378" s="22">
        <v>20232.681499999999</v>
      </c>
      <c r="DS378" s="22">
        <v>0</v>
      </c>
      <c r="DT378" s="22">
        <v>0</v>
      </c>
      <c r="DU378" s="22">
        <v>0</v>
      </c>
      <c r="DV378" s="22">
        <v>0</v>
      </c>
      <c r="DW378" s="52">
        <v>0</v>
      </c>
      <c r="DX378" s="52">
        <v>0</v>
      </c>
      <c r="DY378" s="52">
        <v>0</v>
      </c>
      <c r="DZ378" s="52">
        <v>0</v>
      </c>
      <c r="EA378" s="52">
        <v>0</v>
      </c>
      <c r="EB378" s="52">
        <v>0</v>
      </c>
      <c r="EC378" s="52">
        <v>0</v>
      </c>
      <c r="ED378" s="52">
        <v>0</v>
      </c>
      <c r="EE378" s="52">
        <v>0</v>
      </c>
      <c r="EF378" s="52">
        <v>0</v>
      </c>
      <c r="EG378" s="52">
        <v>0</v>
      </c>
      <c r="EH378" s="52">
        <v>0</v>
      </c>
      <c r="EI378" s="52">
        <v>0</v>
      </c>
      <c r="EJ378" s="52">
        <v>0</v>
      </c>
      <c r="EK378" s="52"/>
    </row>
    <row r="379" spans="1:141" s="23" customFormat="1" ht="25.5" x14ac:dyDescent="0.2">
      <c r="A379" s="31">
        <v>94040</v>
      </c>
      <c r="B379" s="13" t="s">
        <v>517</v>
      </c>
      <c r="C379" s="14" t="s">
        <v>999</v>
      </c>
      <c r="D379" s="14" t="s">
        <v>1111</v>
      </c>
      <c r="E379" s="34">
        <v>18</v>
      </c>
      <c r="F379" s="36">
        <v>3730</v>
      </c>
      <c r="G379" s="16">
        <v>100</v>
      </c>
      <c r="H379" s="41">
        <v>131250</v>
      </c>
      <c r="I379" s="41">
        <v>78540</v>
      </c>
      <c r="J379" s="59" t="s">
        <v>2620</v>
      </c>
      <c r="K379" s="17" t="s">
        <v>2151</v>
      </c>
      <c r="L379" s="47" t="s">
        <v>2322</v>
      </c>
      <c r="M379" s="47" t="s">
        <v>2284</v>
      </c>
      <c r="N379" s="18">
        <v>5525000</v>
      </c>
      <c r="O379" s="13" t="str">
        <f>VLOOKUP(A:A,[1]ProjectInfoPivot!$1:$1048576,51,FALSE)</f>
        <v>Payment In Lieu Of Taxes, Sales Tax</v>
      </c>
      <c r="P379" s="54">
        <v>104</v>
      </c>
      <c r="Q379" s="54">
        <v>0</v>
      </c>
      <c r="R379" s="54">
        <v>33</v>
      </c>
      <c r="S379" s="54">
        <v>0</v>
      </c>
      <c r="T379" s="54">
        <v>0</v>
      </c>
      <c r="U379" s="54">
        <v>137</v>
      </c>
      <c r="V379" s="54">
        <v>85</v>
      </c>
      <c r="W379" s="54">
        <v>0</v>
      </c>
      <c r="X379" s="54">
        <v>0</v>
      </c>
      <c r="Y379" s="54">
        <v>0</v>
      </c>
      <c r="Z379" s="54">
        <v>96</v>
      </c>
      <c r="AA379" s="54">
        <v>0</v>
      </c>
      <c r="AB379" s="54">
        <v>0</v>
      </c>
      <c r="AC379" s="54">
        <v>0</v>
      </c>
      <c r="AD379" s="54">
        <v>0</v>
      </c>
      <c r="AE379" s="54">
        <v>0</v>
      </c>
      <c r="AF379" s="54">
        <v>97</v>
      </c>
      <c r="AG379" s="54" t="s">
        <v>2480</v>
      </c>
      <c r="AH379" s="54" t="s">
        <v>2481</v>
      </c>
      <c r="AI379" s="20">
        <v>65.386099999999999</v>
      </c>
      <c r="AJ379" s="20">
        <v>220.26560000000001</v>
      </c>
      <c r="AK379" s="20">
        <v>899.3854</v>
      </c>
      <c r="AL379" s="20">
        <v>1119.6510000000001</v>
      </c>
      <c r="AM379" s="20">
        <v>83.703800000000001</v>
      </c>
      <c r="AN379" s="20">
        <v>333.62970000000001</v>
      </c>
      <c r="AO379" s="20">
        <v>1151.3462</v>
      </c>
      <c r="AP379" s="21">
        <v>1484.9758999999999</v>
      </c>
      <c r="AQ379" s="20">
        <v>0</v>
      </c>
      <c r="AR379" s="20">
        <v>0</v>
      </c>
      <c r="AS379" s="20">
        <v>0</v>
      </c>
      <c r="AT379" s="21">
        <v>0</v>
      </c>
      <c r="AU379" s="20">
        <v>67.9221</v>
      </c>
      <c r="AV379" s="20">
        <v>155.85849999999999</v>
      </c>
      <c r="AW379" s="20">
        <v>934.27020000000005</v>
      </c>
      <c r="AX379" s="21">
        <v>1090.1287</v>
      </c>
      <c r="AY379" s="20">
        <v>0</v>
      </c>
      <c r="AZ379" s="20">
        <v>0</v>
      </c>
      <c r="BA379" s="20">
        <v>0</v>
      </c>
      <c r="BB379" s="21">
        <v>0</v>
      </c>
      <c r="BC379" s="20">
        <v>40.672499999999999</v>
      </c>
      <c r="BD379" s="20">
        <v>155.416</v>
      </c>
      <c r="BE379" s="20">
        <v>559.44899999999996</v>
      </c>
      <c r="BF379" s="21">
        <v>714.86500000000001</v>
      </c>
      <c r="BG379" s="20">
        <v>75.534599999999998</v>
      </c>
      <c r="BH379" s="20">
        <v>288.62990000000002</v>
      </c>
      <c r="BI379" s="20">
        <v>1038.9773</v>
      </c>
      <c r="BJ379" s="21">
        <v>1327.6071999999999</v>
      </c>
      <c r="BK379" s="20">
        <v>197.3749</v>
      </c>
      <c r="BL379" s="20">
        <v>842.08270000000005</v>
      </c>
      <c r="BM379" s="20">
        <v>2714.8877000000002</v>
      </c>
      <c r="BN379" s="21">
        <v>3556.9704000000002</v>
      </c>
      <c r="BO379" s="20">
        <v>205.0299</v>
      </c>
      <c r="BP379" s="20">
        <v>830.83010000000002</v>
      </c>
      <c r="BQ379" s="20">
        <v>2820.1867000000002</v>
      </c>
      <c r="BR379" s="21">
        <v>3651.0168000000003</v>
      </c>
      <c r="BS379" s="20">
        <v>0</v>
      </c>
      <c r="BT379" s="20">
        <v>79.285899999999998</v>
      </c>
      <c r="BU379" s="20">
        <v>0</v>
      </c>
      <c r="BV379" s="21">
        <v>79.285899999999998</v>
      </c>
      <c r="BW379" s="20">
        <f>VLOOKUP(A:A,[1]AssistancePivot!$1:$1048576,32,FALSE)</f>
        <v>0</v>
      </c>
      <c r="BX379" s="20">
        <f>VLOOKUP(A:A,[1]AssistancePivot!$1:$1048576,33,FALSE)</f>
        <v>0</v>
      </c>
      <c r="BY379" s="20">
        <f>VLOOKUP(A:A,[1]AssistancePivot!$1:$1048576,34,FALSE)</f>
        <v>0</v>
      </c>
      <c r="BZ379" s="20">
        <f>Table2[[#This Row],[Energy Tax Savings Through FY18]]+Table2[[#This Row],[Energy Tax Savings FY19 and After]]</f>
        <v>0</v>
      </c>
      <c r="CA379" s="20">
        <v>0</v>
      </c>
      <c r="CB379" s="20">
        <v>0</v>
      </c>
      <c r="CC379" s="20">
        <v>0</v>
      </c>
      <c r="CD379" s="21">
        <v>0</v>
      </c>
      <c r="CE379" s="20">
        <v>123.6032</v>
      </c>
      <c r="CF379" s="20">
        <v>495.35840000000002</v>
      </c>
      <c r="CG379" s="20">
        <v>1700.1608000000001</v>
      </c>
      <c r="CH379" s="21">
        <v>2195.5192000000002</v>
      </c>
      <c r="CI379" s="20">
        <v>328.63310000000001</v>
      </c>
      <c r="CJ379" s="20">
        <v>1246.9025999999999</v>
      </c>
      <c r="CK379" s="20">
        <v>4520.3474999999999</v>
      </c>
      <c r="CL379" s="21">
        <v>5767.2500999999993</v>
      </c>
      <c r="CM379" s="20">
        <v>67.9221</v>
      </c>
      <c r="CN379" s="20">
        <v>235.14439999999999</v>
      </c>
      <c r="CO379" s="20">
        <v>934.27020000000005</v>
      </c>
      <c r="CP379" s="21">
        <v>1169.4146000000001</v>
      </c>
      <c r="CQ379" s="20">
        <v>0</v>
      </c>
      <c r="CR379" s="20">
        <v>0</v>
      </c>
      <c r="CS379" s="20">
        <v>0</v>
      </c>
      <c r="CT379" s="21">
        <v>0</v>
      </c>
      <c r="CU379" s="20">
        <v>0</v>
      </c>
      <c r="CV379" s="20">
        <v>0</v>
      </c>
      <c r="CW379" s="20">
        <v>0</v>
      </c>
      <c r="CX379" s="21">
        <v>0</v>
      </c>
      <c r="CY379" s="20">
        <v>67.9221</v>
      </c>
      <c r="CZ379" s="20">
        <v>235.14439999999999</v>
      </c>
      <c r="DA379" s="20">
        <v>934.27020000000005</v>
      </c>
      <c r="DB379" s="21">
        <v>1169.4146000000001</v>
      </c>
      <c r="DC379" s="20">
        <v>354.1198</v>
      </c>
      <c r="DD379" s="20">
        <v>1384.7254</v>
      </c>
      <c r="DE379" s="20">
        <v>4870.9183000000003</v>
      </c>
      <c r="DF379" s="21">
        <v>6255.6437000000005</v>
      </c>
      <c r="DG379" s="20">
        <v>239.81030000000001</v>
      </c>
      <c r="DH379" s="20">
        <v>939.40430000000003</v>
      </c>
      <c r="DI379" s="20">
        <v>3298.5871000000002</v>
      </c>
      <c r="DJ379" s="21">
        <v>4237.9913999999999</v>
      </c>
      <c r="DK379" s="20">
        <v>593.93010000000004</v>
      </c>
      <c r="DL379" s="20">
        <v>2324.1297</v>
      </c>
      <c r="DM379" s="20">
        <v>8169.5054</v>
      </c>
      <c r="DN379" s="20">
        <v>10493.6351</v>
      </c>
      <c r="DO379" s="20">
        <v>526.00800000000004</v>
      </c>
      <c r="DP379" s="20">
        <v>2088.9852999999998</v>
      </c>
      <c r="DQ379" s="20">
        <v>7235.2352000000001</v>
      </c>
      <c r="DR379" s="22">
        <v>9324.2204999999994</v>
      </c>
      <c r="DS379" s="22">
        <v>0</v>
      </c>
      <c r="DT379" s="22">
        <v>0</v>
      </c>
      <c r="DU379" s="22">
        <v>0</v>
      </c>
      <c r="DV379" s="22">
        <v>0</v>
      </c>
      <c r="DW379" s="52">
        <v>0</v>
      </c>
      <c r="DX379" s="52">
        <v>0</v>
      </c>
      <c r="DY379" s="52">
        <v>137</v>
      </c>
      <c r="DZ379" s="52">
        <v>0</v>
      </c>
      <c r="EA379" s="52">
        <v>0</v>
      </c>
      <c r="EB379" s="52">
        <v>0</v>
      </c>
      <c r="EC379" s="52">
        <v>137</v>
      </c>
      <c r="ED379" s="52">
        <v>0</v>
      </c>
      <c r="EE379" s="52">
        <v>0</v>
      </c>
      <c r="EF379" s="52">
        <v>0</v>
      </c>
      <c r="EG379" s="52">
        <v>100</v>
      </c>
      <c r="EH379" s="52">
        <v>0</v>
      </c>
      <c r="EI379" s="52">
        <v>137</v>
      </c>
      <c r="EJ379" s="52">
        <v>137</v>
      </c>
      <c r="EK379" s="52">
        <v>100</v>
      </c>
    </row>
    <row r="380" spans="1:141" s="23" customFormat="1" x14ac:dyDescent="0.2">
      <c r="A380" s="31">
        <v>94041</v>
      </c>
      <c r="B380" s="13" t="s">
        <v>518</v>
      </c>
      <c r="C380" s="14" t="s">
        <v>1000</v>
      </c>
      <c r="D380" s="14" t="s">
        <v>1110</v>
      </c>
      <c r="E380" s="34">
        <v>22</v>
      </c>
      <c r="F380" s="36">
        <v>812</v>
      </c>
      <c r="G380" s="16">
        <v>43</v>
      </c>
      <c r="H380" s="41">
        <v>25002</v>
      </c>
      <c r="I380" s="41">
        <v>27695</v>
      </c>
      <c r="J380" s="59">
        <v>333519</v>
      </c>
      <c r="K380" s="17" t="s">
        <v>1837</v>
      </c>
      <c r="L380" s="47" t="s">
        <v>2323</v>
      </c>
      <c r="M380" s="47" t="s">
        <v>2284</v>
      </c>
      <c r="N380" s="18">
        <v>2120000</v>
      </c>
      <c r="O380" s="13" t="str">
        <f>VLOOKUP(A:A,[1]ProjectInfoPivot!$1:$1048576,51,FALSE)</f>
        <v>Payment In Lieu Of Taxes, Sales Tax</v>
      </c>
      <c r="P380" s="54">
        <v>0</v>
      </c>
      <c r="Q380" s="54">
        <v>0</v>
      </c>
      <c r="R380" s="54">
        <v>31</v>
      </c>
      <c r="S380" s="54">
        <v>0</v>
      </c>
      <c r="T380" s="54">
        <v>31</v>
      </c>
      <c r="U380" s="54">
        <v>62</v>
      </c>
      <c r="V380" s="54">
        <v>62</v>
      </c>
      <c r="W380" s="54">
        <v>31</v>
      </c>
      <c r="X380" s="54">
        <v>0</v>
      </c>
      <c r="Y380" s="54">
        <v>43</v>
      </c>
      <c r="Z380" s="54">
        <v>7</v>
      </c>
      <c r="AA380" s="54">
        <v>0</v>
      </c>
      <c r="AB380" s="54">
        <v>0</v>
      </c>
      <c r="AC380" s="54">
        <v>0</v>
      </c>
      <c r="AD380" s="54">
        <v>0</v>
      </c>
      <c r="AE380" s="54">
        <v>0</v>
      </c>
      <c r="AF380" s="54">
        <v>48</v>
      </c>
      <c r="AG380" s="54" t="s">
        <v>2480</v>
      </c>
      <c r="AH380" s="54" t="s">
        <v>2481</v>
      </c>
      <c r="AI380" s="20">
        <v>68.943899999999999</v>
      </c>
      <c r="AJ380" s="20">
        <v>131.52420000000001</v>
      </c>
      <c r="AK380" s="20">
        <v>948.32360000000006</v>
      </c>
      <c r="AL380" s="20">
        <v>1079.8478</v>
      </c>
      <c r="AM380" s="20">
        <v>29.907800000000002</v>
      </c>
      <c r="AN380" s="20">
        <v>118.429</v>
      </c>
      <c r="AO380" s="20">
        <v>411.38189999999997</v>
      </c>
      <c r="AP380" s="21">
        <v>529.81089999999995</v>
      </c>
      <c r="AQ380" s="20">
        <v>0</v>
      </c>
      <c r="AR380" s="20">
        <v>0</v>
      </c>
      <c r="AS380" s="20">
        <v>0</v>
      </c>
      <c r="AT380" s="21">
        <v>0</v>
      </c>
      <c r="AU380" s="20">
        <v>47.197000000000003</v>
      </c>
      <c r="AV380" s="20">
        <v>92.819800000000001</v>
      </c>
      <c r="AW380" s="20">
        <v>649.19529999999997</v>
      </c>
      <c r="AX380" s="21">
        <v>742.01509999999996</v>
      </c>
      <c r="AY380" s="20">
        <v>0</v>
      </c>
      <c r="AZ380" s="20">
        <v>0</v>
      </c>
      <c r="BA380" s="20">
        <v>0</v>
      </c>
      <c r="BB380" s="21">
        <v>0</v>
      </c>
      <c r="BC380" s="20">
        <v>133.71250000000001</v>
      </c>
      <c r="BD380" s="20">
        <v>491.88299999999998</v>
      </c>
      <c r="BE380" s="20">
        <v>1387.5426</v>
      </c>
      <c r="BF380" s="21">
        <v>1879.4256</v>
      </c>
      <c r="BG380" s="20">
        <v>248.32320000000001</v>
      </c>
      <c r="BH380" s="20">
        <v>913.49710000000005</v>
      </c>
      <c r="BI380" s="20">
        <v>2576.8647000000001</v>
      </c>
      <c r="BJ380" s="21">
        <v>3490.3618000000001</v>
      </c>
      <c r="BK380" s="20">
        <v>433.69040000000001</v>
      </c>
      <c r="BL380" s="20">
        <v>1562.5135</v>
      </c>
      <c r="BM380" s="20">
        <v>4674.9174999999996</v>
      </c>
      <c r="BN380" s="21">
        <v>6237.4309999999996</v>
      </c>
      <c r="BO380" s="20">
        <v>1172.2704000000001</v>
      </c>
      <c r="BP380" s="20">
        <v>4467.8459000000003</v>
      </c>
      <c r="BQ380" s="20">
        <v>13452.195100000001</v>
      </c>
      <c r="BR380" s="21">
        <v>17920.041000000001</v>
      </c>
      <c r="BS380" s="20">
        <v>0</v>
      </c>
      <c r="BT380" s="20">
        <v>4.9405000000000001</v>
      </c>
      <c r="BU380" s="20">
        <v>0</v>
      </c>
      <c r="BV380" s="21">
        <v>4.9405000000000001</v>
      </c>
      <c r="BW380" s="20">
        <f>VLOOKUP(A:A,[1]AssistancePivot!$1:$1048576,32,FALSE)</f>
        <v>0</v>
      </c>
      <c r="BX380" s="20">
        <f>VLOOKUP(A:A,[1]AssistancePivot!$1:$1048576,33,FALSE)</f>
        <v>0</v>
      </c>
      <c r="BY380" s="20">
        <f>VLOOKUP(A:A,[1]AssistancePivot!$1:$1048576,34,FALSE)</f>
        <v>0</v>
      </c>
      <c r="BZ380" s="20">
        <f>Table2[[#This Row],[Energy Tax Savings Through FY18]]+Table2[[#This Row],[Energy Tax Savings FY19 and After]]</f>
        <v>0</v>
      </c>
      <c r="CA380" s="20">
        <v>0</v>
      </c>
      <c r="CB380" s="20">
        <v>0</v>
      </c>
      <c r="CC380" s="20">
        <v>0</v>
      </c>
      <c r="CD380" s="21">
        <v>0</v>
      </c>
      <c r="CE380" s="20">
        <v>417.45600000000002</v>
      </c>
      <c r="CF380" s="20">
        <v>1578.6669999999999</v>
      </c>
      <c r="CG380" s="20">
        <v>5742.1079</v>
      </c>
      <c r="CH380" s="21">
        <v>7320.7749000000003</v>
      </c>
      <c r="CI380" s="20">
        <v>1589.7264</v>
      </c>
      <c r="CJ380" s="20">
        <v>6041.5724</v>
      </c>
      <c r="CK380" s="20">
        <v>19194.303</v>
      </c>
      <c r="CL380" s="21">
        <v>25235.875400000001</v>
      </c>
      <c r="CM380" s="20">
        <v>47.197000000000003</v>
      </c>
      <c r="CN380" s="20">
        <v>97.760300000000001</v>
      </c>
      <c r="CO380" s="20">
        <v>649.19529999999997</v>
      </c>
      <c r="CP380" s="21">
        <v>746.9556</v>
      </c>
      <c r="CQ380" s="20">
        <v>0</v>
      </c>
      <c r="CR380" s="20">
        <v>0</v>
      </c>
      <c r="CS380" s="20">
        <v>0</v>
      </c>
      <c r="CT380" s="21">
        <v>0</v>
      </c>
      <c r="CU380" s="20">
        <v>0</v>
      </c>
      <c r="CV380" s="20">
        <v>0</v>
      </c>
      <c r="CW380" s="20">
        <v>0</v>
      </c>
      <c r="CX380" s="21">
        <v>0</v>
      </c>
      <c r="CY380" s="20">
        <v>47.197000000000003</v>
      </c>
      <c r="CZ380" s="20">
        <v>97.760300000000001</v>
      </c>
      <c r="DA380" s="20">
        <v>649.19529999999997</v>
      </c>
      <c r="DB380" s="21">
        <v>746.9556</v>
      </c>
      <c r="DC380" s="20">
        <v>1271.1221</v>
      </c>
      <c r="DD380" s="20">
        <v>4717.7991000000002</v>
      </c>
      <c r="DE380" s="20">
        <v>14811.900600000001</v>
      </c>
      <c r="DF380" s="21">
        <v>19529.699700000001</v>
      </c>
      <c r="DG380" s="20">
        <v>799.49170000000004</v>
      </c>
      <c r="DH380" s="20">
        <v>2984.0470999999998</v>
      </c>
      <c r="DI380" s="20">
        <v>9706.5151999999998</v>
      </c>
      <c r="DJ380" s="21">
        <v>12690.5623</v>
      </c>
      <c r="DK380" s="20">
        <v>2070.6138000000001</v>
      </c>
      <c r="DL380" s="20">
        <v>7701.8462</v>
      </c>
      <c r="DM380" s="20">
        <v>24518.415799999999</v>
      </c>
      <c r="DN380" s="20">
        <v>32220.261999999999</v>
      </c>
      <c r="DO380" s="20">
        <v>2023.4168</v>
      </c>
      <c r="DP380" s="20">
        <v>7604.0859</v>
      </c>
      <c r="DQ380" s="20">
        <v>23869.220499999999</v>
      </c>
      <c r="DR380" s="22">
        <v>31473.306400000001</v>
      </c>
      <c r="DS380" s="22">
        <v>0</v>
      </c>
      <c r="DT380" s="22">
        <v>0</v>
      </c>
      <c r="DU380" s="22">
        <v>0</v>
      </c>
      <c r="DV380" s="22">
        <v>0</v>
      </c>
      <c r="DW380" s="52">
        <v>25</v>
      </c>
      <c r="DX380" s="52">
        <v>0</v>
      </c>
      <c r="DY380" s="52">
        <v>0</v>
      </c>
      <c r="DZ380" s="52">
        <v>6</v>
      </c>
      <c r="EA380" s="52">
        <v>0</v>
      </c>
      <c r="EB380" s="52">
        <v>0</v>
      </c>
      <c r="EC380" s="52">
        <v>0</v>
      </c>
      <c r="ED380" s="52">
        <v>0</v>
      </c>
      <c r="EE380" s="52">
        <v>0</v>
      </c>
      <c r="EF380" s="52">
        <v>0</v>
      </c>
      <c r="EG380" s="52">
        <v>0</v>
      </c>
      <c r="EH380" s="52">
        <v>0</v>
      </c>
      <c r="EI380" s="52">
        <v>31</v>
      </c>
      <c r="EJ380" s="52">
        <v>0</v>
      </c>
      <c r="EK380" s="52">
        <v>0</v>
      </c>
    </row>
    <row r="381" spans="1:141" s="23" customFormat="1" ht="25.5" x14ac:dyDescent="0.2">
      <c r="A381" s="31">
        <v>94042</v>
      </c>
      <c r="B381" s="13" t="s">
        <v>519</v>
      </c>
      <c r="C381" s="14" t="s">
        <v>1001</v>
      </c>
      <c r="D381" s="14" t="s">
        <v>1111</v>
      </c>
      <c r="E381" s="34">
        <v>8</v>
      </c>
      <c r="F381" s="36">
        <v>2574</v>
      </c>
      <c r="G381" s="16">
        <v>46</v>
      </c>
      <c r="H381" s="41">
        <v>17400</v>
      </c>
      <c r="I381" s="41">
        <v>19700</v>
      </c>
      <c r="J381" s="59" t="s">
        <v>2584</v>
      </c>
      <c r="K381" s="17" t="s">
        <v>1837</v>
      </c>
      <c r="L381" s="47" t="s">
        <v>2315</v>
      </c>
      <c r="M381" s="47" t="s">
        <v>2284</v>
      </c>
      <c r="N381" s="18">
        <v>3800000</v>
      </c>
      <c r="O381" s="13" t="str">
        <f>VLOOKUP(A:A,[1]ProjectInfoPivot!$1:$1048576,51,FALSE)</f>
        <v>Mortgage Recording Tax, Payment In Lieu Of Taxes, Sales Tax</v>
      </c>
      <c r="P381" s="54">
        <v>0</v>
      </c>
      <c r="Q381" s="54">
        <v>0</v>
      </c>
      <c r="R381" s="54">
        <v>9</v>
      </c>
      <c r="S381" s="54">
        <v>0</v>
      </c>
      <c r="T381" s="54">
        <v>0</v>
      </c>
      <c r="U381" s="54">
        <v>9</v>
      </c>
      <c r="V381" s="54">
        <v>9</v>
      </c>
      <c r="W381" s="54">
        <v>0</v>
      </c>
      <c r="X381" s="54">
        <v>0</v>
      </c>
      <c r="Y381" s="54">
        <v>0</v>
      </c>
      <c r="Z381" s="54">
        <v>9</v>
      </c>
      <c r="AA381" s="54">
        <v>0</v>
      </c>
      <c r="AB381" s="54">
        <v>0</v>
      </c>
      <c r="AC381" s="54">
        <v>0</v>
      </c>
      <c r="AD381" s="54">
        <v>0</v>
      </c>
      <c r="AE381" s="54">
        <v>0</v>
      </c>
      <c r="AF381" s="54">
        <v>78</v>
      </c>
      <c r="AG381" s="54" t="s">
        <v>2480</v>
      </c>
      <c r="AH381" s="54" t="s">
        <v>2481</v>
      </c>
      <c r="AI381" s="20">
        <v>7.3832000000000004</v>
      </c>
      <c r="AJ381" s="20">
        <v>59.888300000000001</v>
      </c>
      <c r="AK381" s="20">
        <v>101.5561</v>
      </c>
      <c r="AL381" s="20">
        <v>161.4444</v>
      </c>
      <c r="AM381" s="20">
        <v>25.511700000000001</v>
      </c>
      <c r="AN381" s="20">
        <v>141.3552</v>
      </c>
      <c r="AO381" s="20">
        <v>350.91269999999997</v>
      </c>
      <c r="AP381" s="21">
        <v>492.26789999999994</v>
      </c>
      <c r="AQ381" s="20">
        <v>0</v>
      </c>
      <c r="AR381" s="20">
        <v>45.863999999999997</v>
      </c>
      <c r="AS381" s="20">
        <v>0</v>
      </c>
      <c r="AT381" s="21">
        <v>45.863999999999997</v>
      </c>
      <c r="AU381" s="20">
        <v>18.117899999999999</v>
      </c>
      <c r="AV381" s="20">
        <v>37.421599999999998</v>
      </c>
      <c r="AW381" s="20">
        <v>249.21119999999999</v>
      </c>
      <c r="AX381" s="21">
        <v>286.63279999999997</v>
      </c>
      <c r="AY381" s="20">
        <v>0</v>
      </c>
      <c r="AZ381" s="20">
        <v>45.863999999999997</v>
      </c>
      <c r="BA381" s="20">
        <v>0</v>
      </c>
      <c r="BB381" s="21">
        <v>45.863999999999997</v>
      </c>
      <c r="BC381" s="20">
        <v>17.066099999999999</v>
      </c>
      <c r="BD381" s="20">
        <v>32.689500000000002</v>
      </c>
      <c r="BE381" s="20">
        <v>234.7457</v>
      </c>
      <c r="BF381" s="21">
        <v>267.43520000000001</v>
      </c>
      <c r="BG381" s="20">
        <v>31.694199999999999</v>
      </c>
      <c r="BH381" s="20">
        <v>60.709299999999999</v>
      </c>
      <c r="BI381" s="20">
        <v>435.9529</v>
      </c>
      <c r="BJ381" s="21">
        <v>496.66219999999998</v>
      </c>
      <c r="BK381" s="20">
        <v>63.537300000000002</v>
      </c>
      <c r="BL381" s="20">
        <v>257.22070000000002</v>
      </c>
      <c r="BM381" s="20">
        <v>873.95619999999997</v>
      </c>
      <c r="BN381" s="21">
        <v>1131.1768999999999</v>
      </c>
      <c r="BO381" s="20">
        <v>92.287199999999999</v>
      </c>
      <c r="BP381" s="20">
        <v>182.26910000000001</v>
      </c>
      <c r="BQ381" s="20">
        <v>1269.4118000000001</v>
      </c>
      <c r="BR381" s="21">
        <v>1451.6809000000001</v>
      </c>
      <c r="BS381" s="20">
        <v>0</v>
      </c>
      <c r="BT381" s="20">
        <v>1.4835</v>
      </c>
      <c r="BU381" s="20">
        <v>0</v>
      </c>
      <c r="BV381" s="21">
        <v>1.4835</v>
      </c>
      <c r="BW381" s="20">
        <f>VLOOKUP(A:A,[1]AssistancePivot!$1:$1048576,32,FALSE)</f>
        <v>0</v>
      </c>
      <c r="BX381" s="20">
        <f>VLOOKUP(A:A,[1]AssistancePivot!$1:$1048576,33,FALSE)</f>
        <v>0</v>
      </c>
      <c r="BY381" s="20">
        <f>VLOOKUP(A:A,[1]AssistancePivot!$1:$1048576,34,FALSE)</f>
        <v>0</v>
      </c>
      <c r="BZ381" s="20">
        <f>Table2[[#This Row],[Energy Tax Savings Through FY18]]+Table2[[#This Row],[Energy Tax Savings FY19 and After]]</f>
        <v>0</v>
      </c>
      <c r="CA381" s="20">
        <v>0</v>
      </c>
      <c r="CB381" s="20">
        <v>0</v>
      </c>
      <c r="CC381" s="20">
        <v>0</v>
      </c>
      <c r="CD381" s="21">
        <v>0</v>
      </c>
      <c r="CE381" s="20">
        <v>51.863700000000001</v>
      </c>
      <c r="CF381" s="20">
        <v>102.0236</v>
      </c>
      <c r="CG381" s="20">
        <v>713.38549999999998</v>
      </c>
      <c r="CH381" s="21">
        <v>815.40909999999997</v>
      </c>
      <c r="CI381" s="20">
        <v>144.15090000000001</v>
      </c>
      <c r="CJ381" s="20">
        <v>282.80919999999998</v>
      </c>
      <c r="CK381" s="20">
        <v>1982.7973</v>
      </c>
      <c r="CL381" s="21">
        <v>2265.6064999999999</v>
      </c>
      <c r="CM381" s="20">
        <v>18.117899999999999</v>
      </c>
      <c r="CN381" s="20">
        <v>84.769099999999995</v>
      </c>
      <c r="CO381" s="20">
        <v>249.21119999999999</v>
      </c>
      <c r="CP381" s="21">
        <v>333.9803</v>
      </c>
      <c r="CQ381" s="20">
        <v>0</v>
      </c>
      <c r="CR381" s="20">
        <v>0</v>
      </c>
      <c r="CS381" s="20">
        <v>0</v>
      </c>
      <c r="CT381" s="21">
        <v>0</v>
      </c>
      <c r="CU381" s="20">
        <v>0</v>
      </c>
      <c r="CV381" s="20">
        <v>0</v>
      </c>
      <c r="CW381" s="20">
        <v>0</v>
      </c>
      <c r="CX381" s="21">
        <v>0</v>
      </c>
      <c r="CY381" s="20">
        <v>18.117899999999999</v>
      </c>
      <c r="CZ381" s="20">
        <v>84.769099999999995</v>
      </c>
      <c r="DA381" s="20">
        <v>249.21119999999999</v>
      </c>
      <c r="DB381" s="21">
        <v>333.9803</v>
      </c>
      <c r="DC381" s="20">
        <v>125.18210000000001</v>
      </c>
      <c r="DD381" s="20">
        <v>429.3766</v>
      </c>
      <c r="DE381" s="20">
        <v>1721.8806</v>
      </c>
      <c r="DF381" s="21">
        <v>2151.2572</v>
      </c>
      <c r="DG381" s="20">
        <v>100.624</v>
      </c>
      <c r="DH381" s="20">
        <v>195.42240000000001</v>
      </c>
      <c r="DI381" s="20">
        <v>1384.0841</v>
      </c>
      <c r="DJ381" s="21">
        <v>1579.5065</v>
      </c>
      <c r="DK381" s="20">
        <v>225.80609999999999</v>
      </c>
      <c r="DL381" s="20">
        <v>624.79899999999998</v>
      </c>
      <c r="DM381" s="20">
        <v>3105.9647</v>
      </c>
      <c r="DN381" s="20">
        <v>3730.7637</v>
      </c>
      <c r="DO381" s="20">
        <v>207.68819999999999</v>
      </c>
      <c r="DP381" s="20">
        <v>540.0299</v>
      </c>
      <c r="DQ381" s="20">
        <v>2856.7534999999998</v>
      </c>
      <c r="DR381" s="22">
        <v>3396.7833999999998</v>
      </c>
      <c r="DS381" s="22">
        <v>0</v>
      </c>
      <c r="DT381" s="22">
        <v>0</v>
      </c>
      <c r="DU381" s="22">
        <v>0</v>
      </c>
      <c r="DV381" s="22">
        <v>0</v>
      </c>
      <c r="DW381" s="52">
        <v>9</v>
      </c>
      <c r="DX381" s="52">
        <v>0</v>
      </c>
      <c r="DY381" s="52">
        <v>0</v>
      </c>
      <c r="DZ381" s="52">
        <v>0</v>
      </c>
      <c r="EA381" s="52">
        <v>9</v>
      </c>
      <c r="EB381" s="52">
        <v>0</v>
      </c>
      <c r="EC381" s="52">
        <v>0</v>
      </c>
      <c r="ED381" s="52">
        <v>0</v>
      </c>
      <c r="EE381" s="52">
        <v>100</v>
      </c>
      <c r="EF381" s="52">
        <v>0</v>
      </c>
      <c r="EG381" s="52">
        <v>0</v>
      </c>
      <c r="EH381" s="52">
        <v>0</v>
      </c>
      <c r="EI381" s="52">
        <v>9</v>
      </c>
      <c r="EJ381" s="52">
        <v>9</v>
      </c>
      <c r="EK381" s="52">
        <v>100</v>
      </c>
    </row>
    <row r="382" spans="1:141" s="23" customFormat="1" x14ac:dyDescent="0.2">
      <c r="A382" s="31">
        <v>94043</v>
      </c>
      <c r="B382" s="13" t="s">
        <v>520</v>
      </c>
      <c r="C382" s="14" t="s">
        <v>1002</v>
      </c>
      <c r="D382" s="14" t="s">
        <v>1112</v>
      </c>
      <c r="E382" s="34">
        <v>9</v>
      </c>
      <c r="F382" s="36">
        <v>2014</v>
      </c>
      <c r="G382" s="16">
        <v>45</v>
      </c>
      <c r="H382" s="41">
        <v>27337</v>
      </c>
      <c r="I382" s="41">
        <v>113807</v>
      </c>
      <c r="J382" s="59" t="s">
        <v>2645</v>
      </c>
      <c r="K382" s="17" t="s">
        <v>1837</v>
      </c>
      <c r="L382" s="47" t="s">
        <v>2324</v>
      </c>
      <c r="M382" s="47" t="s">
        <v>1913</v>
      </c>
      <c r="N382" s="18">
        <v>21000000</v>
      </c>
      <c r="O382" s="13" t="str">
        <f>VLOOKUP(A:A,[1]ProjectInfoPivot!$1:$1048576,51,FALSE)</f>
        <v>Mortgage Recording Tax, Payment In Lieu Of Taxes, Sales Tax</v>
      </c>
      <c r="P382" s="54">
        <v>0</v>
      </c>
      <c r="Q382" s="54">
        <v>0</v>
      </c>
      <c r="R382" s="54">
        <v>9</v>
      </c>
      <c r="S382" s="54">
        <v>0</v>
      </c>
      <c r="T382" s="54">
        <v>0</v>
      </c>
      <c r="U382" s="54">
        <v>9</v>
      </c>
      <c r="V382" s="54">
        <v>9</v>
      </c>
      <c r="W382" s="54">
        <v>15</v>
      </c>
      <c r="X382" s="54">
        <v>0</v>
      </c>
      <c r="Y382" s="54">
        <v>0</v>
      </c>
      <c r="Z382" s="54">
        <v>15</v>
      </c>
      <c r="AA382" s="54">
        <v>0</v>
      </c>
      <c r="AB382" s="54">
        <v>0</v>
      </c>
      <c r="AC382" s="54">
        <v>0</v>
      </c>
      <c r="AD382" s="54">
        <v>0</v>
      </c>
      <c r="AE382" s="54">
        <v>0</v>
      </c>
      <c r="AF382" s="54">
        <v>89</v>
      </c>
      <c r="AG382" s="54" t="s">
        <v>2480</v>
      </c>
      <c r="AH382" s="54" t="s">
        <v>2481</v>
      </c>
      <c r="AI382" s="20">
        <v>148.92250000000001</v>
      </c>
      <c r="AJ382" s="20">
        <v>743.0068</v>
      </c>
      <c r="AK382" s="20">
        <v>982.35419999999999</v>
      </c>
      <c r="AL382" s="20">
        <v>1725.3609999999999</v>
      </c>
      <c r="AM382" s="20">
        <v>276.57040000000001</v>
      </c>
      <c r="AN382" s="20">
        <v>1379.8698999999999</v>
      </c>
      <c r="AO382" s="20">
        <v>1824.3729000000001</v>
      </c>
      <c r="AP382" s="21">
        <v>3204.2428</v>
      </c>
      <c r="AQ382" s="20">
        <v>0</v>
      </c>
      <c r="AR382" s="20">
        <v>343.98</v>
      </c>
      <c r="AS382" s="20">
        <v>0</v>
      </c>
      <c r="AT382" s="21">
        <v>343.98</v>
      </c>
      <c r="AU382" s="20">
        <v>375.90170000000001</v>
      </c>
      <c r="AV382" s="20">
        <v>1163.1134999999999</v>
      </c>
      <c r="AW382" s="20">
        <v>2479.6025</v>
      </c>
      <c r="AX382" s="21">
        <v>3642.7159999999999</v>
      </c>
      <c r="AY382" s="20">
        <v>0</v>
      </c>
      <c r="AZ382" s="20">
        <v>343.98</v>
      </c>
      <c r="BA382" s="20">
        <v>0</v>
      </c>
      <c r="BB382" s="21">
        <v>343.98</v>
      </c>
      <c r="BC382" s="20">
        <v>25.984500000000001</v>
      </c>
      <c r="BD382" s="20">
        <v>129.24189999999999</v>
      </c>
      <c r="BE382" s="20">
        <v>66.593400000000003</v>
      </c>
      <c r="BF382" s="21">
        <v>195.83529999999999</v>
      </c>
      <c r="BG382" s="20">
        <v>48.256999999999998</v>
      </c>
      <c r="BH382" s="20">
        <v>240.02090000000001</v>
      </c>
      <c r="BI382" s="20">
        <v>123.6734</v>
      </c>
      <c r="BJ382" s="21">
        <v>363.6943</v>
      </c>
      <c r="BK382" s="20">
        <v>123.8327</v>
      </c>
      <c r="BL382" s="20">
        <v>1329.0260000000001</v>
      </c>
      <c r="BM382" s="20">
        <v>517.39139999999998</v>
      </c>
      <c r="BN382" s="21">
        <v>1846.4174</v>
      </c>
      <c r="BO382" s="20">
        <v>110.6298</v>
      </c>
      <c r="BP382" s="20">
        <v>577.23</v>
      </c>
      <c r="BQ382" s="20">
        <v>175.6259</v>
      </c>
      <c r="BR382" s="21">
        <v>752.85590000000002</v>
      </c>
      <c r="BS382" s="20">
        <v>268.86489999999998</v>
      </c>
      <c r="BT382" s="20">
        <v>264.20069999999998</v>
      </c>
      <c r="BU382" s="20">
        <v>0</v>
      </c>
      <c r="BV382" s="21">
        <v>264.20069999999998</v>
      </c>
      <c r="BW382" s="20">
        <f>VLOOKUP(A:A,[1]AssistancePivot!$1:$1048576,32,FALSE)</f>
        <v>0</v>
      </c>
      <c r="BX382" s="20">
        <f>VLOOKUP(A:A,[1]AssistancePivot!$1:$1048576,33,FALSE)</f>
        <v>0</v>
      </c>
      <c r="BY382" s="20">
        <f>VLOOKUP(A:A,[1]AssistancePivot!$1:$1048576,34,FALSE)</f>
        <v>0</v>
      </c>
      <c r="BZ382" s="20">
        <f>Table2[[#This Row],[Energy Tax Savings Through FY18]]+Table2[[#This Row],[Energy Tax Savings FY19 and After]]</f>
        <v>0</v>
      </c>
      <c r="CA382" s="20">
        <v>0</v>
      </c>
      <c r="CB382" s="20">
        <v>0</v>
      </c>
      <c r="CC382" s="20">
        <v>0</v>
      </c>
      <c r="CD382" s="21">
        <v>0</v>
      </c>
      <c r="CE382" s="20">
        <v>72.492400000000004</v>
      </c>
      <c r="CF382" s="20">
        <v>374.41629999999998</v>
      </c>
      <c r="CG382" s="20">
        <v>478.18900000000002</v>
      </c>
      <c r="CH382" s="21">
        <v>852.60529999999994</v>
      </c>
      <c r="CI382" s="20">
        <v>-85.742699999999999</v>
      </c>
      <c r="CJ382" s="20">
        <v>687.44560000000001</v>
      </c>
      <c r="CK382" s="20">
        <v>653.81489999999997</v>
      </c>
      <c r="CL382" s="21">
        <v>1341.2604999999999</v>
      </c>
      <c r="CM382" s="20">
        <v>644.76660000000004</v>
      </c>
      <c r="CN382" s="20">
        <v>1771.2942</v>
      </c>
      <c r="CO382" s="20">
        <v>2479.6025</v>
      </c>
      <c r="CP382" s="21">
        <v>4250.8967000000002</v>
      </c>
      <c r="CQ382" s="20">
        <v>0</v>
      </c>
      <c r="CR382" s="20">
        <v>0</v>
      </c>
      <c r="CS382" s="20">
        <v>0</v>
      </c>
      <c r="CT382" s="21">
        <v>0</v>
      </c>
      <c r="CU382" s="20">
        <v>0</v>
      </c>
      <c r="CV382" s="20">
        <v>0</v>
      </c>
      <c r="CW382" s="20">
        <v>0</v>
      </c>
      <c r="CX382" s="21">
        <v>0</v>
      </c>
      <c r="CY382" s="20">
        <v>644.76660000000004</v>
      </c>
      <c r="CZ382" s="20">
        <v>1771.2942</v>
      </c>
      <c r="DA382" s="20">
        <v>2479.6025</v>
      </c>
      <c r="DB382" s="21">
        <v>4250.8967000000002</v>
      </c>
      <c r="DC382" s="20">
        <v>536.12270000000001</v>
      </c>
      <c r="DD382" s="20">
        <v>3044.0866999999998</v>
      </c>
      <c r="DE382" s="20">
        <v>2982.3530000000001</v>
      </c>
      <c r="DF382" s="21">
        <v>6026.4396999999999</v>
      </c>
      <c r="DG382" s="20">
        <v>146.73390000000001</v>
      </c>
      <c r="DH382" s="20">
        <v>743.67909999999995</v>
      </c>
      <c r="DI382" s="20">
        <v>668.45579999999995</v>
      </c>
      <c r="DJ382" s="21">
        <v>1412.1349</v>
      </c>
      <c r="DK382" s="20">
        <v>682.85659999999996</v>
      </c>
      <c r="DL382" s="20">
        <v>3787.7658000000001</v>
      </c>
      <c r="DM382" s="20">
        <v>3650.8087999999998</v>
      </c>
      <c r="DN382" s="20">
        <v>7438.5745999999999</v>
      </c>
      <c r="DO382" s="20">
        <v>38.090000000000003</v>
      </c>
      <c r="DP382" s="20">
        <v>2016.4716000000001</v>
      </c>
      <c r="DQ382" s="20">
        <v>1171.2063000000001</v>
      </c>
      <c r="DR382" s="22">
        <v>3187.6779000000001</v>
      </c>
      <c r="DS382" s="22">
        <v>0</v>
      </c>
      <c r="DT382" s="22">
        <v>0</v>
      </c>
      <c r="DU382" s="22">
        <v>0</v>
      </c>
      <c r="DV382" s="22">
        <v>0</v>
      </c>
      <c r="DW382" s="52">
        <v>9</v>
      </c>
      <c r="DX382" s="52">
        <v>0</v>
      </c>
      <c r="DY382" s="52">
        <v>0</v>
      </c>
      <c r="DZ382" s="52">
        <v>0</v>
      </c>
      <c r="EA382" s="52">
        <v>9</v>
      </c>
      <c r="EB382" s="52">
        <v>0</v>
      </c>
      <c r="EC382" s="52">
        <v>0</v>
      </c>
      <c r="ED382" s="52">
        <v>0</v>
      </c>
      <c r="EE382" s="52">
        <v>100</v>
      </c>
      <c r="EF382" s="52">
        <v>0</v>
      </c>
      <c r="EG382" s="52">
        <v>0</v>
      </c>
      <c r="EH382" s="52">
        <v>0</v>
      </c>
      <c r="EI382" s="52">
        <v>9</v>
      </c>
      <c r="EJ382" s="52">
        <v>9</v>
      </c>
      <c r="EK382" s="52">
        <v>100</v>
      </c>
    </row>
    <row r="383" spans="1:141" s="23" customFormat="1" x14ac:dyDescent="0.2">
      <c r="A383" s="31">
        <v>94044</v>
      </c>
      <c r="B383" s="13" t="s">
        <v>521</v>
      </c>
      <c r="C383" s="14" t="s">
        <v>1003</v>
      </c>
      <c r="D383" s="14" t="s">
        <v>1112</v>
      </c>
      <c r="E383" s="34">
        <v>8</v>
      </c>
      <c r="F383" s="36">
        <v>1769</v>
      </c>
      <c r="G383" s="16">
        <v>1005</v>
      </c>
      <c r="H383" s="41">
        <v>12617</v>
      </c>
      <c r="I383" s="41">
        <v>25200</v>
      </c>
      <c r="J383" s="59" t="s">
        <v>2631</v>
      </c>
      <c r="K383" s="17" t="s">
        <v>2199</v>
      </c>
      <c r="L383" s="47" t="s">
        <v>2325</v>
      </c>
      <c r="M383" s="47" t="s">
        <v>2326</v>
      </c>
      <c r="N383" s="18">
        <v>6355000</v>
      </c>
      <c r="O383" s="13" t="str">
        <f>VLOOKUP(A:A,[1]ProjectInfoPivot!$1:$1048576,51,FALSE)</f>
        <v>Mortgage Recording Tax, Tax Exempt Bonds</v>
      </c>
      <c r="P383" s="54">
        <v>116</v>
      </c>
      <c r="Q383" s="54">
        <v>0</v>
      </c>
      <c r="R383" s="54">
        <v>433</v>
      </c>
      <c r="S383" s="54">
        <v>0</v>
      </c>
      <c r="T383" s="54">
        <v>0</v>
      </c>
      <c r="U383" s="54">
        <v>549</v>
      </c>
      <c r="V383" s="54">
        <v>491</v>
      </c>
      <c r="W383" s="54">
        <v>0</v>
      </c>
      <c r="X383" s="54">
        <v>0</v>
      </c>
      <c r="Y383" s="54">
        <v>124</v>
      </c>
      <c r="Z383" s="54">
        <v>4</v>
      </c>
      <c r="AA383" s="54">
        <v>53</v>
      </c>
      <c r="AB383" s="54">
        <v>1</v>
      </c>
      <c r="AC383" s="54">
        <v>23</v>
      </c>
      <c r="AD383" s="54">
        <v>19</v>
      </c>
      <c r="AE383" s="54">
        <v>4</v>
      </c>
      <c r="AF383" s="54">
        <v>85</v>
      </c>
      <c r="AG383" s="54" t="s">
        <v>2480</v>
      </c>
      <c r="AH383" s="54" t="s">
        <v>2480</v>
      </c>
      <c r="AI383" s="20">
        <v>0</v>
      </c>
      <c r="AJ383" s="20">
        <v>0</v>
      </c>
      <c r="AK383" s="20">
        <v>0</v>
      </c>
      <c r="AL383" s="20">
        <v>0</v>
      </c>
      <c r="AM383" s="20">
        <v>0</v>
      </c>
      <c r="AN383" s="20">
        <v>0</v>
      </c>
      <c r="AO383" s="20">
        <v>0</v>
      </c>
      <c r="AP383" s="21">
        <v>0</v>
      </c>
      <c r="AQ383" s="20">
        <v>0</v>
      </c>
      <c r="AR383" s="20">
        <v>104.0949</v>
      </c>
      <c r="AS383" s="20">
        <v>0</v>
      </c>
      <c r="AT383" s="21">
        <v>104.0949</v>
      </c>
      <c r="AU383" s="20">
        <v>0</v>
      </c>
      <c r="AV383" s="20">
        <v>0</v>
      </c>
      <c r="AW383" s="20">
        <v>0</v>
      </c>
      <c r="AX383" s="21">
        <v>0</v>
      </c>
      <c r="AY383" s="20">
        <v>0</v>
      </c>
      <c r="AZ383" s="20">
        <v>104.0949</v>
      </c>
      <c r="BA383" s="20">
        <v>0</v>
      </c>
      <c r="BB383" s="21">
        <v>104.0949</v>
      </c>
      <c r="BC383" s="20">
        <v>246.1842</v>
      </c>
      <c r="BD383" s="20">
        <v>738.42219999999998</v>
      </c>
      <c r="BE383" s="20">
        <v>3386.2629000000002</v>
      </c>
      <c r="BF383" s="21">
        <v>4124.6851000000006</v>
      </c>
      <c r="BG383" s="20">
        <v>457.19920000000002</v>
      </c>
      <c r="BH383" s="20">
        <v>1371.3554999999999</v>
      </c>
      <c r="BI383" s="20">
        <v>6288.7759999999998</v>
      </c>
      <c r="BJ383" s="21">
        <v>7660.1314999999995</v>
      </c>
      <c r="BK383" s="20">
        <v>703.38340000000005</v>
      </c>
      <c r="BL383" s="20">
        <v>2109.7777000000001</v>
      </c>
      <c r="BM383" s="20">
        <v>9675.0388999999996</v>
      </c>
      <c r="BN383" s="21">
        <v>11784.8166</v>
      </c>
      <c r="BO383" s="20">
        <v>585.85310000000004</v>
      </c>
      <c r="BP383" s="20">
        <v>1811.1955</v>
      </c>
      <c r="BQ383" s="20">
        <v>8058.4107999999997</v>
      </c>
      <c r="BR383" s="21">
        <v>9869.6062999999995</v>
      </c>
      <c r="BS383" s="20">
        <v>0</v>
      </c>
      <c r="BT383" s="20">
        <v>0</v>
      </c>
      <c r="BU383" s="20">
        <v>0</v>
      </c>
      <c r="BV383" s="21">
        <v>0</v>
      </c>
      <c r="BW383" s="20">
        <f>VLOOKUP(A:A,[1]AssistancePivot!$1:$1048576,32,FALSE)</f>
        <v>0</v>
      </c>
      <c r="BX383" s="20">
        <f>VLOOKUP(A:A,[1]AssistancePivot!$1:$1048576,33,FALSE)</f>
        <v>0</v>
      </c>
      <c r="BY383" s="20">
        <f>VLOOKUP(A:A,[1]AssistancePivot!$1:$1048576,34,FALSE)</f>
        <v>0</v>
      </c>
      <c r="BZ383" s="20">
        <f>Table2[[#This Row],[Energy Tax Savings Through FY18]]+Table2[[#This Row],[Energy Tax Savings FY19 and After]]</f>
        <v>0</v>
      </c>
      <c r="CA383" s="20">
        <v>4.2869000000000002</v>
      </c>
      <c r="CB383" s="20">
        <v>14.0091</v>
      </c>
      <c r="CC383" s="20">
        <v>42.116999999999997</v>
      </c>
      <c r="CD383" s="21">
        <v>56.126099999999994</v>
      </c>
      <c r="CE383" s="20">
        <v>686.81190000000004</v>
      </c>
      <c r="CF383" s="20">
        <v>2137.9441999999999</v>
      </c>
      <c r="CG383" s="20">
        <v>9447.1011999999992</v>
      </c>
      <c r="CH383" s="21">
        <v>11585.045399999999</v>
      </c>
      <c r="CI383" s="20">
        <v>1268.3780999999999</v>
      </c>
      <c r="CJ383" s="20">
        <v>3935.1306</v>
      </c>
      <c r="CK383" s="20">
        <v>17463.395</v>
      </c>
      <c r="CL383" s="21">
        <v>21398.525600000001</v>
      </c>
      <c r="CM383" s="20">
        <v>4.2869000000000002</v>
      </c>
      <c r="CN383" s="20">
        <v>118.104</v>
      </c>
      <c r="CO383" s="20">
        <v>42.116999999999997</v>
      </c>
      <c r="CP383" s="21">
        <v>160.221</v>
      </c>
      <c r="CQ383" s="20">
        <v>0</v>
      </c>
      <c r="CR383" s="20">
        <v>0</v>
      </c>
      <c r="CS383" s="20">
        <v>0</v>
      </c>
      <c r="CT383" s="21">
        <v>0</v>
      </c>
      <c r="CU383" s="20">
        <v>0</v>
      </c>
      <c r="CV383" s="20">
        <v>0</v>
      </c>
      <c r="CW383" s="20">
        <v>0</v>
      </c>
      <c r="CX383" s="21">
        <v>0</v>
      </c>
      <c r="CY383" s="20">
        <v>4.2869000000000002</v>
      </c>
      <c r="CZ383" s="20">
        <v>118.104</v>
      </c>
      <c r="DA383" s="20">
        <v>42.116999999999997</v>
      </c>
      <c r="DB383" s="21">
        <v>160.221</v>
      </c>
      <c r="DC383" s="20">
        <v>585.85310000000004</v>
      </c>
      <c r="DD383" s="20">
        <v>1915.2904000000001</v>
      </c>
      <c r="DE383" s="20">
        <v>8058.4107999999997</v>
      </c>
      <c r="DF383" s="21">
        <v>9973.7011999999995</v>
      </c>
      <c r="DG383" s="20">
        <v>1390.1953000000001</v>
      </c>
      <c r="DH383" s="20">
        <v>4247.7218999999996</v>
      </c>
      <c r="DI383" s="20">
        <v>19122.140100000001</v>
      </c>
      <c r="DJ383" s="21">
        <v>23369.862000000001</v>
      </c>
      <c r="DK383" s="20">
        <v>1976.0483999999999</v>
      </c>
      <c r="DL383" s="20">
        <v>6163.0123000000003</v>
      </c>
      <c r="DM383" s="20">
        <v>27180.550899999998</v>
      </c>
      <c r="DN383" s="20">
        <v>33343.563199999997</v>
      </c>
      <c r="DO383" s="20">
        <v>1971.7615000000001</v>
      </c>
      <c r="DP383" s="20">
        <v>6044.9083000000001</v>
      </c>
      <c r="DQ383" s="20">
        <v>27138.4339</v>
      </c>
      <c r="DR383" s="22">
        <v>33183.342199999999</v>
      </c>
      <c r="DS383" s="22">
        <v>0</v>
      </c>
      <c r="DT383" s="22">
        <v>0</v>
      </c>
      <c r="DU383" s="22">
        <v>0</v>
      </c>
      <c r="DV383" s="22">
        <v>0</v>
      </c>
      <c r="DW383" s="52">
        <v>0</v>
      </c>
      <c r="DX383" s="52">
        <v>0</v>
      </c>
      <c r="DY383" s="52">
        <v>0</v>
      </c>
      <c r="DZ383" s="52">
        <v>549</v>
      </c>
      <c r="EA383" s="52">
        <v>0</v>
      </c>
      <c r="EB383" s="52">
        <v>0</v>
      </c>
      <c r="EC383" s="52">
        <v>0</v>
      </c>
      <c r="ED383" s="52">
        <v>549</v>
      </c>
      <c r="EE383" s="52">
        <v>0</v>
      </c>
      <c r="EF383" s="52">
        <v>0</v>
      </c>
      <c r="EG383" s="52">
        <v>0</v>
      </c>
      <c r="EH383" s="52">
        <v>100</v>
      </c>
      <c r="EI383" s="52">
        <v>549</v>
      </c>
      <c r="EJ383" s="52">
        <v>549</v>
      </c>
      <c r="EK383" s="52">
        <v>100</v>
      </c>
    </row>
    <row r="384" spans="1:141" s="23" customFormat="1" ht="25.5" x14ac:dyDescent="0.2">
      <c r="A384" s="31">
        <v>94045</v>
      </c>
      <c r="B384" s="13" t="s">
        <v>522</v>
      </c>
      <c r="C384" s="14" t="s">
        <v>1004</v>
      </c>
      <c r="D384" s="14" t="s">
        <v>1110</v>
      </c>
      <c r="E384" s="34">
        <v>31</v>
      </c>
      <c r="F384" s="36">
        <v>16081</v>
      </c>
      <c r="G384" s="16">
        <v>45</v>
      </c>
      <c r="H384" s="41">
        <v>243344</v>
      </c>
      <c r="I384" s="41">
        <v>76500</v>
      </c>
      <c r="J384" s="59" t="s">
        <v>2563</v>
      </c>
      <c r="K384" s="17" t="s">
        <v>2166</v>
      </c>
      <c r="L384" s="47" t="s">
        <v>2327</v>
      </c>
      <c r="M384" s="47" t="s">
        <v>2328</v>
      </c>
      <c r="N384" s="18">
        <v>11100000</v>
      </c>
      <c r="O384" s="13" t="str">
        <f>VLOOKUP(A:A,[1]ProjectInfoPivot!$1:$1048576,51,FALSE)</f>
        <v>Tax Exempt Bonds</v>
      </c>
      <c r="P384" s="54">
        <v>25</v>
      </c>
      <c r="Q384" s="54">
        <v>2</v>
      </c>
      <c r="R384" s="54">
        <v>106</v>
      </c>
      <c r="S384" s="54">
        <v>5</v>
      </c>
      <c r="T384" s="54">
        <v>0</v>
      </c>
      <c r="U384" s="54">
        <v>138</v>
      </c>
      <c r="V384" s="54">
        <v>124</v>
      </c>
      <c r="W384" s="54">
        <v>0</v>
      </c>
      <c r="X384" s="54">
        <v>0</v>
      </c>
      <c r="Y384" s="54">
        <v>162</v>
      </c>
      <c r="Z384" s="54">
        <v>3</v>
      </c>
      <c r="AA384" s="54">
        <v>0</v>
      </c>
      <c r="AB384" s="54">
        <v>0</v>
      </c>
      <c r="AC384" s="54">
        <v>0</v>
      </c>
      <c r="AD384" s="54">
        <v>0</v>
      </c>
      <c r="AE384" s="54">
        <v>0</v>
      </c>
      <c r="AF384" s="54">
        <v>0</v>
      </c>
      <c r="AG384" s="54" t="s">
        <v>2480</v>
      </c>
      <c r="AH384" s="54" t="s">
        <v>2481</v>
      </c>
      <c r="AI384" s="20">
        <v>169.00309999999999</v>
      </c>
      <c r="AJ384" s="20">
        <v>1122.6172999999999</v>
      </c>
      <c r="AK384" s="20">
        <v>2245.5050999999999</v>
      </c>
      <c r="AL384" s="20">
        <v>3368.1223999999997</v>
      </c>
      <c r="AM384" s="20">
        <v>313.86290000000002</v>
      </c>
      <c r="AN384" s="20">
        <v>1107.0120999999999</v>
      </c>
      <c r="AO384" s="20">
        <v>4170.2240000000002</v>
      </c>
      <c r="AP384" s="21">
        <v>5277.2361000000001</v>
      </c>
      <c r="AQ384" s="20">
        <v>0</v>
      </c>
      <c r="AR384" s="20">
        <v>0</v>
      </c>
      <c r="AS384" s="20">
        <v>0</v>
      </c>
      <c r="AT384" s="21">
        <v>0</v>
      </c>
      <c r="AU384" s="20">
        <v>0</v>
      </c>
      <c r="AV384" s="20">
        <v>0</v>
      </c>
      <c r="AW384" s="20">
        <v>0</v>
      </c>
      <c r="AX384" s="21">
        <v>0</v>
      </c>
      <c r="AY384" s="20">
        <v>0</v>
      </c>
      <c r="AZ384" s="20">
        <v>0</v>
      </c>
      <c r="BA384" s="20">
        <v>0</v>
      </c>
      <c r="BB384" s="21">
        <v>0</v>
      </c>
      <c r="BC384" s="20">
        <v>131.1414</v>
      </c>
      <c r="BD384" s="20">
        <v>450.81220000000002</v>
      </c>
      <c r="BE384" s="20">
        <v>1742.4454000000001</v>
      </c>
      <c r="BF384" s="21">
        <v>2193.2575999999999</v>
      </c>
      <c r="BG384" s="20">
        <v>243.54820000000001</v>
      </c>
      <c r="BH384" s="20">
        <v>837.22270000000003</v>
      </c>
      <c r="BI384" s="20">
        <v>3235.9683</v>
      </c>
      <c r="BJ384" s="21">
        <v>4073.1909999999998</v>
      </c>
      <c r="BK384" s="20">
        <v>857.55560000000003</v>
      </c>
      <c r="BL384" s="20">
        <v>3517.6642999999999</v>
      </c>
      <c r="BM384" s="20">
        <v>11394.1428</v>
      </c>
      <c r="BN384" s="21">
        <v>14911.8071</v>
      </c>
      <c r="BO384" s="20">
        <v>862.89610000000005</v>
      </c>
      <c r="BP384" s="20">
        <v>3095.7856000000002</v>
      </c>
      <c r="BQ384" s="20">
        <v>11465.102199999999</v>
      </c>
      <c r="BR384" s="21">
        <v>14560.8878</v>
      </c>
      <c r="BS384" s="20">
        <v>0</v>
      </c>
      <c r="BT384" s="20">
        <v>0</v>
      </c>
      <c r="BU384" s="20">
        <v>0</v>
      </c>
      <c r="BV384" s="21">
        <v>0</v>
      </c>
      <c r="BW384" s="20">
        <f>VLOOKUP(A:A,[1]AssistancePivot!$1:$1048576,32,FALSE)</f>
        <v>0</v>
      </c>
      <c r="BX384" s="20">
        <f>VLOOKUP(A:A,[1]AssistancePivot!$1:$1048576,33,FALSE)</f>
        <v>0</v>
      </c>
      <c r="BY384" s="20">
        <f>VLOOKUP(A:A,[1]AssistancePivot!$1:$1048576,34,FALSE)</f>
        <v>0</v>
      </c>
      <c r="BZ384" s="20">
        <f>Table2[[#This Row],[Energy Tax Savings Through FY18]]+Table2[[#This Row],[Energy Tax Savings FY19 and After]]</f>
        <v>0</v>
      </c>
      <c r="CA384" s="20">
        <v>5.1311999999999998</v>
      </c>
      <c r="CB384" s="20">
        <v>16.888100000000001</v>
      </c>
      <c r="CC384" s="20">
        <v>49.284399999999998</v>
      </c>
      <c r="CD384" s="21">
        <v>66.172499999999999</v>
      </c>
      <c r="CE384" s="20">
        <v>409.4289</v>
      </c>
      <c r="CF384" s="20">
        <v>1450.4818</v>
      </c>
      <c r="CG384" s="20">
        <v>5439.9868999999999</v>
      </c>
      <c r="CH384" s="21">
        <v>6890.4686999999994</v>
      </c>
      <c r="CI384" s="20">
        <v>1267.1938</v>
      </c>
      <c r="CJ384" s="20">
        <v>4529.3792999999996</v>
      </c>
      <c r="CK384" s="20">
        <v>16855.804700000001</v>
      </c>
      <c r="CL384" s="21">
        <v>21385.184000000001</v>
      </c>
      <c r="CM384" s="20">
        <v>5.1311999999999998</v>
      </c>
      <c r="CN384" s="20">
        <v>16.888100000000001</v>
      </c>
      <c r="CO384" s="20">
        <v>49.284399999999998</v>
      </c>
      <c r="CP384" s="21">
        <v>66.172499999999999</v>
      </c>
      <c r="CQ384" s="20">
        <v>0</v>
      </c>
      <c r="CR384" s="20">
        <v>0</v>
      </c>
      <c r="CS384" s="20">
        <v>0</v>
      </c>
      <c r="CT384" s="21">
        <v>0</v>
      </c>
      <c r="CU384" s="20">
        <v>0</v>
      </c>
      <c r="CV384" s="20">
        <v>0</v>
      </c>
      <c r="CW384" s="20">
        <v>0</v>
      </c>
      <c r="CX384" s="21">
        <v>0</v>
      </c>
      <c r="CY384" s="20">
        <v>5.1311999999999998</v>
      </c>
      <c r="CZ384" s="20">
        <v>16.888100000000001</v>
      </c>
      <c r="DA384" s="20">
        <v>49.284399999999998</v>
      </c>
      <c r="DB384" s="21">
        <v>66.172499999999999</v>
      </c>
      <c r="DC384" s="20">
        <v>1345.7620999999999</v>
      </c>
      <c r="DD384" s="20">
        <v>5325.415</v>
      </c>
      <c r="DE384" s="20">
        <v>17880.831300000002</v>
      </c>
      <c r="DF384" s="21">
        <v>23206.246300000003</v>
      </c>
      <c r="DG384" s="20">
        <v>784.11850000000004</v>
      </c>
      <c r="DH384" s="20">
        <v>2738.5167000000001</v>
      </c>
      <c r="DI384" s="20">
        <v>10418.400600000001</v>
      </c>
      <c r="DJ384" s="21">
        <v>13156.917300000001</v>
      </c>
      <c r="DK384" s="20">
        <v>2129.8806</v>
      </c>
      <c r="DL384" s="20">
        <v>8063.9317000000001</v>
      </c>
      <c r="DM384" s="20">
        <v>28299.231899999999</v>
      </c>
      <c r="DN384" s="20">
        <v>36363.1636</v>
      </c>
      <c r="DO384" s="20">
        <v>2124.7494000000002</v>
      </c>
      <c r="DP384" s="20">
        <v>8047.0436</v>
      </c>
      <c r="DQ384" s="20">
        <v>28249.947499999998</v>
      </c>
      <c r="DR384" s="22">
        <v>36296.991099999999</v>
      </c>
      <c r="DS384" s="22">
        <v>0</v>
      </c>
      <c r="DT384" s="22">
        <v>0</v>
      </c>
      <c r="DU384" s="22">
        <v>0</v>
      </c>
      <c r="DV384" s="22">
        <v>0</v>
      </c>
      <c r="DW384" s="52">
        <v>0</v>
      </c>
      <c r="DX384" s="52">
        <v>45</v>
      </c>
      <c r="DY384" s="52">
        <v>10</v>
      </c>
      <c r="DZ384" s="52">
        <v>83</v>
      </c>
      <c r="EA384" s="52">
        <v>0</v>
      </c>
      <c r="EB384" s="52">
        <v>35</v>
      </c>
      <c r="EC384" s="52">
        <v>10</v>
      </c>
      <c r="ED384" s="52">
        <v>83</v>
      </c>
      <c r="EE384" s="52">
        <v>0</v>
      </c>
      <c r="EF384" s="52">
        <v>77.78</v>
      </c>
      <c r="EG384" s="52">
        <v>100</v>
      </c>
      <c r="EH384" s="52">
        <v>100</v>
      </c>
      <c r="EI384" s="52">
        <v>138</v>
      </c>
      <c r="EJ384" s="52">
        <v>128</v>
      </c>
      <c r="EK384" s="52">
        <v>92.753623188405797</v>
      </c>
    </row>
    <row r="385" spans="1:141" s="23" customFormat="1" x14ac:dyDescent="0.2">
      <c r="A385" s="31">
        <v>94046</v>
      </c>
      <c r="B385" s="13" t="s">
        <v>523</v>
      </c>
      <c r="C385" s="14" t="s">
        <v>1005</v>
      </c>
      <c r="D385" s="14" t="s">
        <v>1113</v>
      </c>
      <c r="E385" s="34">
        <v>50</v>
      </c>
      <c r="F385" s="36">
        <v>2661</v>
      </c>
      <c r="G385" s="16">
        <v>23</v>
      </c>
      <c r="H385" s="41">
        <v>21000</v>
      </c>
      <c r="I385" s="41">
        <v>19500</v>
      </c>
      <c r="J385" s="59" t="s">
        <v>2646</v>
      </c>
      <c r="K385" s="17" t="s">
        <v>1837</v>
      </c>
      <c r="L385" s="47" t="s">
        <v>2329</v>
      </c>
      <c r="M385" s="47" t="s">
        <v>2330</v>
      </c>
      <c r="N385" s="18">
        <v>23089000</v>
      </c>
      <c r="O385" s="13" t="str">
        <f>VLOOKUP(A:A,[1]ProjectInfoPivot!$1:$1048576,51,FALSE)</f>
        <v>Mortgage Recording Tax, Payment In Lieu Of Taxes, Sales Tax</v>
      </c>
      <c r="P385" s="54">
        <v>0</v>
      </c>
      <c r="Q385" s="54">
        <v>0</v>
      </c>
      <c r="R385" s="54">
        <v>10</v>
      </c>
      <c r="S385" s="54">
        <v>0</v>
      </c>
      <c r="T385" s="54">
        <v>2</v>
      </c>
      <c r="U385" s="54">
        <v>12</v>
      </c>
      <c r="V385" s="54">
        <v>12</v>
      </c>
      <c r="W385" s="54">
        <v>3</v>
      </c>
      <c r="X385" s="54">
        <v>0</v>
      </c>
      <c r="Y385" s="54">
        <v>0</v>
      </c>
      <c r="Z385" s="54">
        <v>19</v>
      </c>
      <c r="AA385" s="54">
        <v>0</v>
      </c>
      <c r="AB385" s="54">
        <v>0</v>
      </c>
      <c r="AC385" s="54">
        <v>0</v>
      </c>
      <c r="AD385" s="54">
        <v>0</v>
      </c>
      <c r="AE385" s="54">
        <v>0</v>
      </c>
      <c r="AF385" s="54">
        <v>50</v>
      </c>
      <c r="AG385" s="54" t="s">
        <v>2480</v>
      </c>
      <c r="AH385" s="54" t="s">
        <v>2481</v>
      </c>
      <c r="AI385" s="20">
        <v>4.5425000000000004</v>
      </c>
      <c r="AJ385" s="20">
        <v>18.048100000000002</v>
      </c>
      <c r="AK385" s="20">
        <v>68.589600000000004</v>
      </c>
      <c r="AL385" s="20">
        <v>86.637700000000009</v>
      </c>
      <c r="AM385" s="20">
        <v>16.753299999999999</v>
      </c>
      <c r="AN385" s="20">
        <v>34.360900000000001</v>
      </c>
      <c r="AO385" s="20">
        <v>252.9632</v>
      </c>
      <c r="AP385" s="21">
        <v>287.32409999999999</v>
      </c>
      <c r="AQ385" s="20">
        <v>0</v>
      </c>
      <c r="AR385" s="20">
        <v>105.176</v>
      </c>
      <c r="AS385" s="20">
        <v>0</v>
      </c>
      <c r="AT385" s="21">
        <v>105.176</v>
      </c>
      <c r="AU385" s="20">
        <v>13.686</v>
      </c>
      <c r="AV385" s="20">
        <v>31.792100000000001</v>
      </c>
      <c r="AW385" s="20">
        <v>206.64879999999999</v>
      </c>
      <c r="AX385" s="21">
        <v>238.4409</v>
      </c>
      <c r="AY385" s="20">
        <v>0</v>
      </c>
      <c r="AZ385" s="20">
        <v>105.176</v>
      </c>
      <c r="BA385" s="20">
        <v>0</v>
      </c>
      <c r="BB385" s="21">
        <v>105.176</v>
      </c>
      <c r="BC385" s="20">
        <v>19.186399999999999</v>
      </c>
      <c r="BD385" s="20">
        <v>48.249200000000002</v>
      </c>
      <c r="BE385" s="20">
        <v>241.71629999999999</v>
      </c>
      <c r="BF385" s="21">
        <v>289.96550000000002</v>
      </c>
      <c r="BG385" s="20">
        <v>35.631900000000002</v>
      </c>
      <c r="BH385" s="20">
        <v>89.605800000000002</v>
      </c>
      <c r="BI385" s="20">
        <v>448.90210000000002</v>
      </c>
      <c r="BJ385" s="21">
        <v>538.50790000000006</v>
      </c>
      <c r="BK385" s="20">
        <v>62.428100000000001</v>
      </c>
      <c r="BL385" s="20">
        <v>158.47190000000001</v>
      </c>
      <c r="BM385" s="20">
        <v>805.52239999999995</v>
      </c>
      <c r="BN385" s="21">
        <v>963.99429999999995</v>
      </c>
      <c r="BO385" s="20">
        <v>193.69839999999999</v>
      </c>
      <c r="BP385" s="20">
        <v>504.09440000000001</v>
      </c>
      <c r="BQ385" s="20">
        <v>2619.1923000000002</v>
      </c>
      <c r="BR385" s="21">
        <v>3123.2867000000001</v>
      </c>
      <c r="BS385" s="20">
        <v>49.424100000000003</v>
      </c>
      <c r="BT385" s="20">
        <v>176.8776</v>
      </c>
      <c r="BU385" s="20">
        <v>0</v>
      </c>
      <c r="BV385" s="21">
        <v>176.8776</v>
      </c>
      <c r="BW385" s="20">
        <f>VLOOKUP(A:A,[1]AssistancePivot!$1:$1048576,32,FALSE)</f>
        <v>0</v>
      </c>
      <c r="BX385" s="20">
        <f>VLOOKUP(A:A,[1]AssistancePivot!$1:$1048576,33,FALSE)</f>
        <v>0</v>
      </c>
      <c r="BY385" s="20">
        <f>VLOOKUP(A:A,[1]AssistancePivot!$1:$1048576,34,FALSE)</f>
        <v>0</v>
      </c>
      <c r="BZ385" s="20">
        <f>Table2[[#This Row],[Energy Tax Savings Through FY18]]+Table2[[#This Row],[Energy Tax Savings FY19 and After]]</f>
        <v>0</v>
      </c>
      <c r="CA385" s="20">
        <v>0</v>
      </c>
      <c r="CB385" s="20">
        <v>0</v>
      </c>
      <c r="CC385" s="20">
        <v>0</v>
      </c>
      <c r="CD385" s="21">
        <v>0</v>
      </c>
      <c r="CE385" s="20">
        <v>64.463899999999995</v>
      </c>
      <c r="CF385" s="20">
        <v>167.08320000000001</v>
      </c>
      <c r="CG385" s="20">
        <v>973.35919999999999</v>
      </c>
      <c r="CH385" s="21">
        <v>1140.4423999999999</v>
      </c>
      <c r="CI385" s="20">
        <v>208.73820000000001</v>
      </c>
      <c r="CJ385" s="20">
        <v>494.3</v>
      </c>
      <c r="CK385" s="20">
        <v>3592.5515</v>
      </c>
      <c r="CL385" s="21">
        <v>4086.8515000000002</v>
      </c>
      <c r="CM385" s="20">
        <v>63.110100000000003</v>
      </c>
      <c r="CN385" s="20">
        <v>313.84570000000002</v>
      </c>
      <c r="CO385" s="20">
        <v>206.64879999999999</v>
      </c>
      <c r="CP385" s="21">
        <v>520.49450000000002</v>
      </c>
      <c r="CQ385" s="20">
        <v>0</v>
      </c>
      <c r="CR385" s="20">
        <v>0</v>
      </c>
      <c r="CS385" s="20">
        <v>0</v>
      </c>
      <c r="CT385" s="21">
        <v>0</v>
      </c>
      <c r="CU385" s="20">
        <v>0</v>
      </c>
      <c r="CV385" s="20">
        <v>0</v>
      </c>
      <c r="CW385" s="20">
        <v>0</v>
      </c>
      <c r="CX385" s="21">
        <v>0</v>
      </c>
      <c r="CY385" s="20">
        <v>63.110100000000003</v>
      </c>
      <c r="CZ385" s="20">
        <v>313.84570000000002</v>
      </c>
      <c r="DA385" s="20">
        <v>206.64879999999999</v>
      </c>
      <c r="DB385" s="21">
        <v>520.49450000000002</v>
      </c>
      <c r="DC385" s="20">
        <v>214.99420000000001</v>
      </c>
      <c r="DD385" s="20">
        <v>661.67939999999999</v>
      </c>
      <c r="DE385" s="20">
        <v>2940.7451000000001</v>
      </c>
      <c r="DF385" s="21">
        <v>3602.4245000000001</v>
      </c>
      <c r="DG385" s="20">
        <v>119.2822</v>
      </c>
      <c r="DH385" s="20">
        <v>304.93819999999999</v>
      </c>
      <c r="DI385" s="20">
        <v>1663.9775999999999</v>
      </c>
      <c r="DJ385" s="21">
        <v>1968.9158</v>
      </c>
      <c r="DK385" s="20">
        <v>334.27640000000002</v>
      </c>
      <c r="DL385" s="20">
        <v>966.61760000000004</v>
      </c>
      <c r="DM385" s="20">
        <v>4604.7227000000003</v>
      </c>
      <c r="DN385" s="20">
        <v>5571.3402999999998</v>
      </c>
      <c r="DO385" s="20">
        <v>271.16629999999998</v>
      </c>
      <c r="DP385" s="20">
        <v>652.77189999999996</v>
      </c>
      <c r="DQ385" s="20">
        <v>4398.0739000000003</v>
      </c>
      <c r="DR385" s="22">
        <v>5050.8458000000001</v>
      </c>
      <c r="DS385" s="22">
        <v>0</v>
      </c>
      <c r="DT385" s="22">
        <v>0</v>
      </c>
      <c r="DU385" s="22">
        <v>0</v>
      </c>
      <c r="DV385" s="22">
        <v>0</v>
      </c>
      <c r="DW385" s="52">
        <v>10</v>
      </c>
      <c r="DX385" s="52">
        <v>0</v>
      </c>
      <c r="DY385" s="52">
        <v>0</v>
      </c>
      <c r="DZ385" s="52">
        <v>0</v>
      </c>
      <c r="EA385" s="52">
        <v>10</v>
      </c>
      <c r="EB385" s="52">
        <v>0</v>
      </c>
      <c r="EC385" s="52">
        <v>0</v>
      </c>
      <c r="ED385" s="52">
        <v>0</v>
      </c>
      <c r="EE385" s="52">
        <v>100</v>
      </c>
      <c r="EF385" s="52">
        <v>0</v>
      </c>
      <c r="EG385" s="52">
        <v>0</v>
      </c>
      <c r="EH385" s="52">
        <v>0</v>
      </c>
      <c r="EI385" s="52">
        <v>10</v>
      </c>
      <c r="EJ385" s="52">
        <v>10</v>
      </c>
      <c r="EK385" s="52">
        <v>100</v>
      </c>
    </row>
    <row r="386" spans="1:141" s="23" customFormat="1" x14ac:dyDescent="0.2">
      <c r="A386" s="31">
        <v>94047</v>
      </c>
      <c r="B386" s="13" t="s">
        <v>524</v>
      </c>
      <c r="C386" s="14" t="s">
        <v>1006</v>
      </c>
      <c r="D386" s="14" t="s">
        <v>1110</v>
      </c>
      <c r="E386" s="34">
        <v>26</v>
      </c>
      <c r="F386" s="36">
        <v>289</v>
      </c>
      <c r="G386" s="16">
        <v>21</v>
      </c>
      <c r="H386" s="41">
        <v>66530</v>
      </c>
      <c r="I386" s="41">
        <v>42990</v>
      </c>
      <c r="J386" s="59" t="s">
        <v>2645</v>
      </c>
      <c r="K386" s="17" t="s">
        <v>1837</v>
      </c>
      <c r="L386" s="47" t="s">
        <v>2331</v>
      </c>
      <c r="M386" s="47" t="s">
        <v>2284</v>
      </c>
      <c r="N386" s="18">
        <v>16700000</v>
      </c>
      <c r="O386" s="13" t="str">
        <f>VLOOKUP(A:A,[1]ProjectInfoPivot!$1:$1048576,51,FALSE)</f>
        <v>Mortgage Recording Tax, Payment In Lieu Of Taxes, Sales Tax</v>
      </c>
      <c r="P386" s="54">
        <v>0</v>
      </c>
      <c r="Q386" s="54">
        <v>0</v>
      </c>
      <c r="R386" s="54">
        <v>245</v>
      </c>
      <c r="S386" s="54">
        <v>0</v>
      </c>
      <c r="T386" s="54">
        <v>0</v>
      </c>
      <c r="U386" s="54">
        <v>245</v>
      </c>
      <c r="V386" s="54">
        <v>245</v>
      </c>
      <c r="W386" s="54">
        <v>0</v>
      </c>
      <c r="X386" s="54">
        <v>0</v>
      </c>
      <c r="Y386" s="54">
        <v>165</v>
      </c>
      <c r="Z386" s="54">
        <v>45</v>
      </c>
      <c r="AA386" s="54">
        <v>0</v>
      </c>
      <c r="AB386" s="54">
        <v>0</v>
      </c>
      <c r="AC386" s="54">
        <v>0</v>
      </c>
      <c r="AD386" s="54">
        <v>0</v>
      </c>
      <c r="AE386" s="54">
        <v>0</v>
      </c>
      <c r="AF386" s="54">
        <v>90</v>
      </c>
      <c r="AG386" s="54" t="s">
        <v>2480</v>
      </c>
      <c r="AH386" s="54" t="s">
        <v>2481</v>
      </c>
      <c r="AI386" s="20">
        <v>40.881100000000004</v>
      </c>
      <c r="AJ386" s="20">
        <v>388.85849999999999</v>
      </c>
      <c r="AK386" s="20">
        <v>562.31880000000001</v>
      </c>
      <c r="AL386" s="20">
        <v>951.17730000000006</v>
      </c>
      <c r="AM386" s="20">
        <v>80.658500000000004</v>
      </c>
      <c r="AN386" s="20">
        <v>468.31659999999999</v>
      </c>
      <c r="AO386" s="20">
        <v>1109.4571000000001</v>
      </c>
      <c r="AP386" s="21">
        <v>1577.7737000000002</v>
      </c>
      <c r="AQ386" s="20">
        <v>0</v>
      </c>
      <c r="AR386" s="20">
        <v>206.38800000000001</v>
      </c>
      <c r="AS386" s="20">
        <v>0</v>
      </c>
      <c r="AT386" s="21">
        <v>206.38800000000001</v>
      </c>
      <c r="AU386" s="20">
        <v>61.601500000000001</v>
      </c>
      <c r="AV386" s="20">
        <v>160.51050000000001</v>
      </c>
      <c r="AW386" s="20">
        <v>847.32910000000004</v>
      </c>
      <c r="AX386" s="21">
        <v>1007.8396</v>
      </c>
      <c r="AY386" s="20">
        <v>0</v>
      </c>
      <c r="AZ386" s="20">
        <v>206.38800000000001</v>
      </c>
      <c r="BA386" s="20">
        <v>0</v>
      </c>
      <c r="BB386" s="21">
        <v>206.38800000000001</v>
      </c>
      <c r="BC386" s="20">
        <v>170.2364</v>
      </c>
      <c r="BD386" s="20">
        <v>1223.7819999999999</v>
      </c>
      <c r="BE386" s="20">
        <v>2341.6028000000001</v>
      </c>
      <c r="BF386" s="21">
        <v>3565.3847999999998</v>
      </c>
      <c r="BG386" s="20">
        <v>316.15339999999998</v>
      </c>
      <c r="BH386" s="20">
        <v>2272.7381</v>
      </c>
      <c r="BI386" s="20">
        <v>4348.6931000000004</v>
      </c>
      <c r="BJ386" s="21">
        <v>6621.4312000000009</v>
      </c>
      <c r="BK386" s="20">
        <v>546.3279</v>
      </c>
      <c r="BL386" s="20">
        <v>4193.1846999999998</v>
      </c>
      <c r="BM386" s="20">
        <v>7514.7426999999998</v>
      </c>
      <c r="BN386" s="21">
        <v>11707.9274</v>
      </c>
      <c r="BO386" s="20">
        <v>811.08029999999997</v>
      </c>
      <c r="BP386" s="20">
        <v>6133.4789000000001</v>
      </c>
      <c r="BQ386" s="20">
        <v>11156.412700000001</v>
      </c>
      <c r="BR386" s="21">
        <v>17289.891600000003</v>
      </c>
      <c r="BS386" s="20">
        <v>0</v>
      </c>
      <c r="BT386" s="20">
        <v>0</v>
      </c>
      <c r="BU386" s="20">
        <v>0</v>
      </c>
      <c r="BV386" s="21">
        <v>0</v>
      </c>
      <c r="BW386" s="20">
        <f>VLOOKUP(A:A,[1]AssistancePivot!$1:$1048576,32,FALSE)</f>
        <v>0</v>
      </c>
      <c r="BX386" s="20">
        <f>VLOOKUP(A:A,[1]AssistancePivot!$1:$1048576,33,FALSE)</f>
        <v>0</v>
      </c>
      <c r="BY386" s="20">
        <f>VLOOKUP(A:A,[1]AssistancePivot!$1:$1048576,34,FALSE)</f>
        <v>0</v>
      </c>
      <c r="BZ386" s="20">
        <f>Table2[[#This Row],[Energy Tax Savings Through FY18]]+Table2[[#This Row],[Energy Tax Savings FY19 and After]]</f>
        <v>0</v>
      </c>
      <c r="CA386" s="20">
        <v>0</v>
      </c>
      <c r="CB386" s="20">
        <v>0</v>
      </c>
      <c r="CC386" s="20">
        <v>0</v>
      </c>
      <c r="CD386" s="21">
        <v>0</v>
      </c>
      <c r="CE386" s="20">
        <v>531.48540000000003</v>
      </c>
      <c r="CF386" s="20">
        <v>3958.7523999999999</v>
      </c>
      <c r="CG386" s="20">
        <v>7310.5837000000001</v>
      </c>
      <c r="CH386" s="21">
        <v>11269.3361</v>
      </c>
      <c r="CI386" s="20">
        <v>1342.5657000000001</v>
      </c>
      <c r="CJ386" s="20">
        <v>10092.231299999999</v>
      </c>
      <c r="CK386" s="20">
        <v>18466.9964</v>
      </c>
      <c r="CL386" s="21">
        <v>28559.227699999999</v>
      </c>
      <c r="CM386" s="20">
        <v>61.601500000000001</v>
      </c>
      <c r="CN386" s="20">
        <v>366.89850000000001</v>
      </c>
      <c r="CO386" s="20">
        <v>847.32910000000004</v>
      </c>
      <c r="CP386" s="21">
        <v>1214.2276000000002</v>
      </c>
      <c r="CQ386" s="20">
        <v>0</v>
      </c>
      <c r="CR386" s="20">
        <v>0</v>
      </c>
      <c r="CS386" s="20">
        <v>0</v>
      </c>
      <c r="CT386" s="21">
        <v>0</v>
      </c>
      <c r="CU386" s="20">
        <v>0</v>
      </c>
      <c r="CV386" s="20">
        <v>0</v>
      </c>
      <c r="CW386" s="20">
        <v>0</v>
      </c>
      <c r="CX386" s="21">
        <v>0</v>
      </c>
      <c r="CY386" s="20">
        <v>61.601500000000001</v>
      </c>
      <c r="CZ386" s="20">
        <v>366.89850000000001</v>
      </c>
      <c r="DA386" s="20">
        <v>847.32910000000004</v>
      </c>
      <c r="DB386" s="21">
        <v>1214.2276000000002</v>
      </c>
      <c r="DC386" s="20">
        <v>932.61990000000003</v>
      </c>
      <c r="DD386" s="20">
        <v>7197.0420000000004</v>
      </c>
      <c r="DE386" s="20">
        <v>12828.188599999999</v>
      </c>
      <c r="DF386" s="21">
        <v>20025.230599999999</v>
      </c>
      <c r="DG386" s="20">
        <v>1017.8751999999999</v>
      </c>
      <c r="DH386" s="20">
        <v>7455.2725</v>
      </c>
      <c r="DI386" s="20">
        <v>14000.8796</v>
      </c>
      <c r="DJ386" s="21">
        <v>21456.152099999999</v>
      </c>
      <c r="DK386" s="20">
        <v>1950.4951000000001</v>
      </c>
      <c r="DL386" s="20">
        <v>14652.3145</v>
      </c>
      <c r="DM386" s="20">
        <v>26829.068200000002</v>
      </c>
      <c r="DN386" s="20">
        <v>41481.382700000002</v>
      </c>
      <c r="DO386" s="20">
        <v>1888.8936000000001</v>
      </c>
      <c r="DP386" s="20">
        <v>14285.415999999999</v>
      </c>
      <c r="DQ386" s="20">
        <v>25981.739099999999</v>
      </c>
      <c r="DR386" s="22">
        <v>40267.155099999996</v>
      </c>
      <c r="DS386" s="22">
        <v>0</v>
      </c>
      <c r="DT386" s="22">
        <v>0</v>
      </c>
      <c r="DU386" s="22">
        <v>0</v>
      </c>
      <c r="DV386" s="22">
        <v>0</v>
      </c>
      <c r="DW386" s="52">
        <v>0</v>
      </c>
      <c r="DX386" s="52">
        <v>0</v>
      </c>
      <c r="DY386" s="52">
        <v>0</v>
      </c>
      <c r="DZ386" s="52">
        <v>245</v>
      </c>
      <c r="EA386" s="52">
        <v>0</v>
      </c>
      <c r="EB386" s="52">
        <v>0</v>
      </c>
      <c r="EC386" s="52">
        <v>0</v>
      </c>
      <c r="ED386" s="52">
        <v>245</v>
      </c>
      <c r="EE386" s="52">
        <v>0</v>
      </c>
      <c r="EF386" s="52">
        <v>0</v>
      </c>
      <c r="EG386" s="52">
        <v>0</v>
      </c>
      <c r="EH386" s="52">
        <v>100</v>
      </c>
      <c r="EI386" s="52">
        <v>245</v>
      </c>
      <c r="EJ386" s="52">
        <v>245</v>
      </c>
      <c r="EK386" s="52">
        <v>100</v>
      </c>
    </row>
    <row r="387" spans="1:141" s="23" customFormat="1" x14ac:dyDescent="0.2">
      <c r="A387" s="33">
        <v>94048</v>
      </c>
      <c r="B387" s="24" t="s">
        <v>525</v>
      </c>
      <c r="C387" s="25" t="s">
        <v>1007</v>
      </c>
      <c r="D387" s="25" t="s">
        <v>1109</v>
      </c>
      <c r="E387" s="35">
        <v>33</v>
      </c>
      <c r="F387" s="37">
        <v>2266</v>
      </c>
      <c r="G387" s="26">
        <v>1</v>
      </c>
      <c r="H387" s="42">
        <v>32500</v>
      </c>
      <c r="I387" s="42">
        <v>125767</v>
      </c>
      <c r="J387" s="59" t="s">
        <v>2512</v>
      </c>
      <c r="K387" s="17" t="s">
        <v>2123</v>
      </c>
      <c r="L387" s="48" t="s">
        <v>2332</v>
      </c>
      <c r="M387" s="48" t="s">
        <v>2268</v>
      </c>
      <c r="N387" s="27">
        <v>18100000</v>
      </c>
      <c r="O387" s="24" t="str">
        <f>VLOOKUP(A:A,[1]ProjectInfoPivot!$1:$1048576,51,FALSE)</f>
        <v>Mortgage Recording Tax, Tax Exempt Bonds</v>
      </c>
      <c r="P387" s="54">
        <v>188</v>
      </c>
      <c r="Q387" s="54">
        <v>0</v>
      </c>
      <c r="R387" s="54">
        <v>7</v>
      </c>
      <c r="S387" s="54">
        <v>0</v>
      </c>
      <c r="T387" s="54">
        <v>0</v>
      </c>
      <c r="U387" s="54">
        <v>195</v>
      </c>
      <c r="V387" s="54">
        <v>101</v>
      </c>
      <c r="W387" s="54">
        <v>0</v>
      </c>
      <c r="X387" s="54">
        <v>0</v>
      </c>
      <c r="Y387" s="54">
        <v>242</v>
      </c>
      <c r="Z387" s="54">
        <v>102</v>
      </c>
      <c r="AA387" s="54">
        <v>0</v>
      </c>
      <c r="AB387" s="54">
        <v>0</v>
      </c>
      <c r="AC387" s="54">
        <v>0</v>
      </c>
      <c r="AD387" s="54">
        <v>0</v>
      </c>
      <c r="AE387" s="54">
        <v>0</v>
      </c>
      <c r="AF387" s="54">
        <v>100</v>
      </c>
      <c r="AG387" s="54" t="s">
        <v>2481</v>
      </c>
      <c r="AH387" s="54" t="s">
        <v>2481</v>
      </c>
      <c r="AI387" s="28">
        <v>0</v>
      </c>
      <c r="AJ387" s="28">
        <v>0</v>
      </c>
      <c r="AK387" s="28">
        <v>0</v>
      </c>
      <c r="AL387" s="20">
        <v>0</v>
      </c>
      <c r="AM387" s="28">
        <v>0</v>
      </c>
      <c r="AN387" s="28">
        <v>0</v>
      </c>
      <c r="AO387" s="28">
        <v>0</v>
      </c>
      <c r="AP387" s="21">
        <v>0</v>
      </c>
      <c r="AQ387" s="28">
        <v>0</v>
      </c>
      <c r="AR387" s="28">
        <v>296.47800000000001</v>
      </c>
      <c r="AS387" s="28">
        <v>0</v>
      </c>
      <c r="AT387" s="21">
        <v>296.47800000000001</v>
      </c>
      <c r="AU387" s="28">
        <v>0</v>
      </c>
      <c r="AV387" s="28">
        <v>0</v>
      </c>
      <c r="AW387" s="28">
        <v>0</v>
      </c>
      <c r="AX387" s="21">
        <v>0</v>
      </c>
      <c r="AY387" s="28">
        <v>0</v>
      </c>
      <c r="AZ387" s="28">
        <v>296.47800000000001</v>
      </c>
      <c r="BA387" s="28">
        <v>0</v>
      </c>
      <c r="BB387" s="21">
        <v>296.47800000000001</v>
      </c>
      <c r="BC387" s="28">
        <v>69.572299999999998</v>
      </c>
      <c r="BD387" s="28">
        <v>329.54579999999999</v>
      </c>
      <c r="BE387" s="28">
        <v>956.96900000000005</v>
      </c>
      <c r="BF387" s="21">
        <v>1286.5147999999999</v>
      </c>
      <c r="BG387" s="28">
        <v>129.20570000000001</v>
      </c>
      <c r="BH387" s="28">
        <v>612.01350000000002</v>
      </c>
      <c r="BI387" s="28">
        <v>1777.2249999999999</v>
      </c>
      <c r="BJ387" s="21">
        <v>2389.2384999999999</v>
      </c>
      <c r="BK387" s="28">
        <v>198.77799999999999</v>
      </c>
      <c r="BL387" s="20">
        <v>941.55930000000001</v>
      </c>
      <c r="BM387" s="28">
        <v>2734.194</v>
      </c>
      <c r="BN387" s="21">
        <v>3675.7532999999999</v>
      </c>
      <c r="BO387" s="28">
        <v>202.9057</v>
      </c>
      <c r="BP387" s="28">
        <v>1000.2098</v>
      </c>
      <c r="BQ387" s="28">
        <v>2790.97</v>
      </c>
      <c r="BR387" s="21">
        <v>3791.1797999999999</v>
      </c>
      <c r="BS387" s="28">
        <v>0</v>
      </c>
      <c r="BT387" s="28">
        <v>0</v>
      </c>
      <c r="BU387" s="28">
        <v>0</v>
      </c>
      <c r="BV387" s="21">
        <v>0</v>
      </c>
      <c r="BW387" s="28">
        <f>VLOOKUP(A:A,[1]AssistancePivot!$1:$1048576,32,FALSE)</f>
        <v>0</v>
      </c>
      <c r="BX387" s="28">
        <f>VLOOKUP(A:A,[1]AssistancePivot!$1:$1048576,33,FALSE)</f>
        <v>0</v>
      </c>
      <c r="BY387" s="28">
        <f>VLOOKUP(A:A,[1]AssistancePivot!$1:$1048576,34,FALSE)</f>
        <v>0</v>
      </c>
      <c r="BZ387" s="20">
        <f>Table2[[#This Row],[Energy Tax Savings Through FY18]]+Table2[[#This Row],[Energy Tax Savings FY19 and After]]</f>
        <v>0</v>
      </c>
      <c r="CA387" s="28">
        <v>11.3581</v>
      </c>
      <c r="CB387" s="28">
        <v>43.440899999999999</v>
      </c>
      <c r="CC387" s="28">
        <v>111.5879</v>
      </c>
      <c r="CD387" s="21">
        <v>155.02879999999999</v>
      </c>
      <c r="CE387" s="28">
        <v>232.96629999999999</v>
      </c>
      <c r="CF387" s="28">
        <v>1155.1829</v>
      </c>
      <c r="CG387" s="28">
        <v>3204.4520000000002</v>
      </c>
      <c r="CH387" s="21">
        <v>4359.6349</v>
      </c>
      <c r="CI387" s="28">
        <v>424.51389999999998</v>
      </c>
      <c r="CJ387" s="28">
        <v>2111.9517999999998</v>
      </c>
      <c r="CK387" s="28">
        <v>5883.8341</v>
      </c>
      <c r="CL387" s="21">
        <v>7995.7858999999999</v>
      </c>
      <c r="CM387" s="20">
        <v>11.3581</v>
      </c>
      <c r="CN387" s="20">
        <v>339.91890000000001</v>
      </c>
      <c r="CO387" s="28">
        <v>111.5879</v>
      </c>
      <c r="CP387" s="21">
        <v>451.5068</v>
      </c>
      <c r="CQ387" s="28">
        <v>0</v>
      </c>
      <c r="CR387" s="28">
        <v>0</v>
      </c>
      <c r="CS387" s="28">
        <v>0</v>
      </c>
      <c r="CT387" s="21">
        <v>0</v>
      </c>
      <c r="CU387" s="20">
        <v>0</v>
      </c>
      <c r="CV387" s="20">
        <v>0</v>
      </c>
      <c r="CW387" s="28">
        <v>0</v>
      </c>
      <c r="CX387" s="21">
        <v>0</v>
      </c>
      <c r="CY387" s="28">
        <v>11.3581</v>
      </c>
      <c r="CZ387" s="28">
        <v>339.91890000000001</v>
      </c>
      <c r="DA387" s="28">
        <v>111.5879</v>
      </c>
      <c r="DB387" s="21">
        <v>451.5068</v>
      </c>
      <c r="DC387" s="28">
        <v>202.9057</v>
      </c>
      <c r="DD387" s="28">
        <v>1296.6877999999999</v>
      </c>
      <c r="DE387" s="28">
        <v>2790.97</v>
      </c>
      <c r="DF387" s="21">
        <v>4087.6578</v>
      </c>
      <c r="DG387" s="28">
        <v>431.74430000000001</v>
      </c>
      <c r="DH387" s="28">
        <v>2096.7422000000001</v>
      </c>
      <c r="DI387" s="28">
        <v>5938.6459999999997</v>
      </c>
      <c r="DJ387" s="21">
        <v>8035.3881999999994</v>
      </c>
      <c r="DK387" s="28">
        <v>634.65</v>
      </c>
      <c r="DL387" s="28">
        <v>3393.43</v>
      </c>
      <c r="DM387" s="28">
        <v>8729.616</v>
      </c>
      <c r="DN387" s="20">
        <v>12123.046</v>
      </c>
      <c r="DO387" s="28">
        <v>623.29190000000006</v>
      </c>
      <c r="DP387" s="28">
        <v>3053.5111000000002</v>
      </c>
      <c r="DQ387" s="28">
        <v>8618.0280999999995</v>
      </c>
      <c r="DR387" s="22">
        <v>11671.539199999999</v>
      </c>
      <c r="DS387" s="29">
        <v>0</v>
      </c>
      <c r="DT387" s="29">
        <v>0</v>
      </c>
      <c r="DU387" s="29">
        <v>0</v>
      </c>
      <c r="DV387" s="29">
        <v>0</v>
      </c>
      <c r="DW387" s="52">
        <v>0</v>
      </c>
      <c r="DX387" s="52">
        <v>0</v>
      </c>
      <c r="DY387" s="52">
        <v>0</v>
      </c>
      <c r="DZ387" s="52">
        <v>195</v>
      </c>
      <c r="EA387" s="52">
        <v>0</v>
      </c>
      <c r="EB387" s="52">
        <v>0</v>
      </c>
      <c r="EC387" s="52">
        <v>0</v>
      </c>
      <c r="ED387" s="52">
        <v>195</v>
      </c>
      <c r="EE387" s="52">
        <v>0</v>
      </c>
      <c r="EF387" s="52">
        <v>0</v>
      </c>
      <c r="EG387" s="52">
        <v>0</v>
      </c>
      <c r="EH387" s="52">
        <v>100</v>
      </c>
      <c r="EI387" s="52">
        <v>195</v>
      </c>
      <c r="EJ387" s="52">
        <v>195</v>
      </c>
      <c r="EK387" s="52">
        <v>100</v>
      </c>
    </row>
    <row r="388" spans="1:141" s="23" customFormat="1" x14ac:dyDescent="0.2">
      <c r="A388" s="31">
        <v>94049</v>
      </c>
      <c r="B388" s="13" t="s">
        <v>526</v>
      </c>
      <c r="C388" s="14" t="s">
        <v>1008</v>
      </c>
      <c r="D388" s="14" t="s">
        <v>1109</v>
      </c>
      <c r="E388" s="34">
        <v>39</v>
      </c>
      <c r="F388" s="36">
        <v>1086</v>
      </c>
      <c r="G388" s="16">
        <v>1</v>
      </c>
      <c r="H388" s="41">
        <v>150592</v>
      </c>
      <c r="I388" s="41">
        <v>663355</v>
      </c>
      <c r="J388" s="59" t="s">
        <v>2564</v>
      </c>
      <c r="K388" s="17" t="s">
        <v>2123</v>
      </c>
      <c r="L388" s="47" t="s">
        <v>2333</v>
      </c>
      <c r="M388" s="47" t="s">
        <v>2022</v>
      </c>
      <c r="N388" s="18">
        <v>29720000</v>
      </c>
      <c r="O388" s="13" t="str">
        <f>VLOOKUP(A:A,[1]ProjectInfoPivot!$1:$1048576,51,FALSE)</f>
        <v>Tax Exempt Bonds</v>
      </c>
      <c r="P388" s="54">
        <v>791</v>
      </c>
      <c r="Q388" s="54">
        <v>3</v>
      </c>
      <c r="R388" s="54">
        <v>3939</v>
      </c>
      <c r="S388" s="54">
        <v>0</v>
      </c>
      <c r="T388" s="54">
        <v>495</v>
      </c>
      <c r="U388" s="54">
        <v>5228</v>
      </c>
      <c r="V388" s="54">
        <v>4830</v>
      </c>
      <c r="W388" s="54">
        <v>0</v>
      </c>
      <c r="X388" s="54">
        <v>0</v>
      </c>
      <c r="Y388" s="54">
        <v>3538</v>
      </c>
      <c r="Z388" s="54">
        <v>0</v>
      </c>
      <c r="AA388" s="54">
        <v>25</v>
      </c>
      <c r="AB388" s="54">
        <v>20</v>
      </c>
      <c r="AC388" s="54">
        <v>15</v>
      </c>
      <c r="AD388" s="54">
        <v>15</v>
      </c>
      <c r="AE388" s="54">
        <v>24</v>
      </c>
      <c r="AF388" s="54">
        <v>87</v>
      </c>
      <c r="AG388" s="54" t="s">
        <v>2480</v>
      </c>
      <c r="AH388" s="54" t="s">
        <v>2481</v>
      </c>
      <c r="AI388" s="20">
        <v>0</v>
      </c>
      <c r="AJ388" s="20">
        <v>0</v>
      </c>
      <c r="AK388" s="20">
        <v>0</v>
      </c>
      <c r="AL388" s="20">
        <v>0</v>
      </c>
      <c r="AM388" s="20">
        <v>0</v>
      </c>
      <c r="AN388" s="20">
        <v>0</v>
      </c>
      <c r="AO388" s="20">
        <v>0</v>
      </c>
      <c r="AP388" s="21">
        <v>0</v>
      </c>
      <c r="AQ388" s="20">
        <v>0</v>
      </c>
      <c r="AR388" s="20">
        <v>0</v>
      </c>
      <c r="AS388" s="20">
        <v>0</v>
      </c>
      <c r="AT388" s="21">
        <v>0</v>
      </c>
      <c r="AU388" s="20">
        <v>0</v>
      </c>
      <c r="AV388" s="20">
        <v>0</v>
      </c>
      <c r="AW388" s="20">
        <v>0</v>
      </c>
      <c r="AX388" s="21">
        <v>0</v>
      </c>
      <c r="AY388" s="20">
        <v>0</v>
      </c>
      <c r="AZ388" s="20">
        <v>0</v>
      </c>
      <c r="BA388" s="20">
        <v>0</v>
      </c>
      <c r="BB388" s="21">
        <v>0</v>
      </c>
      <c r="BC388" s="20">
        <v>6737.7555000000002</v>
      </c>
      <c r="BD388" s="20">
        <v>21564.730800000001</v>
      </c>
      <c r="BE388" s="20">
        <v>61071.7183</v>
      </c>
      <c r="BF388" s="21">
        <v>82636.449099999998</v>
      </c>
      <c r="BG388" s="20">
        <v>12512.9745</v>
      </c>
      <c r="BH388" s="20">
        <v>40048.785900000003</v>
      </c>
      <c r="BI388" s="20">
        <v>113418.9062</v>
      </c>
      <c r="BJ388" s="21">
        <v>153467.69209999999</v>
      </c>
      <c r="BK388" s="20">
        <v>19250.73</v>
      </c>
      <c r="BL388" s="20">
        <v>61613.5167</v>
      </c>
      <c r="BM388" s="20">
        <v>174490.62450000001</v>
      </c>
      <c r="BN388" s="21">
        <v>236104.14120000001</v>
      </c>
      <c r="BO388" s="20">
        <v>20487.839400000001</v>
      </c>
      <c r="BP388" s="20">
        <v>67476.026199999993</v>
      </c>
      <c r="BQ388" s="20">
        <v>185703.91469999999</v>
      </c>
      <c r="BR388" s="21">
        <v>253179.94089999999</v>
      </c>
      <c r="BS388" s="20">
        <v>0</v>
      </c>
      <c r="BT388" s="20">
        <v>0</v>
      </c>
      <c r="BU388" s="20">
        <v>0</v>
      </c>
      <c r="BV388" s="21">
        <v>0</v>
      </c>
      <c r="BW388" s="20">
        <f>VLOOKUP(A:A,[1]AssistancePivot!$1:$1048576,32,FALSE)</f>
        <v>0</v>
      </c>
      <c r="BX388" s="20">
        <f>VLOOKUP(A:A,[1]AssistancePivot!$1:$1048576,33,FALSE)</f>
        <v>0</v>
      </c>
      <c r="BY388" s="20">
        <f>VLOOKUP(A:A,[1]AssistancePivot!$1:$1048576,34,FALSE)</f>
        <v>0</v>
      </c>
      <c r="BZ388" s="20">
        <f>Table2[[#This Row],[Energy Tax Savings Through FY18]]+Table2[[#This Row],[Energy Tax Savings FY19 and After]]</f>
        <v>0</v>
      </c>
      <c r="CA388" s="20">
        <v>22.4467</v>
      </c>
      <c r="CB388" s="20">
        <v>72.347999999999999</v>
      </c>
      <c r="CC388" s="20">
        <v>163.2758</v>
      </c>
      <c r="CD388" s="21">
        <v>235.62380000000002</v>
      </c>
      <c r="CE388" s="20">
        <v>22561.716499999999</v>
      </c>
      <c r="CF388" s="20">
        <v>74851.646999999997</v>
      </c>
      <c r="CG388" s="20">
        <v>204501.7531</v>
      </c>
      <c r="CH388" s="21">
        <v>279353.40009999997</v>
      </c>
      <c r="CI388" s="20">
        <v>43027.109199999999</v>
      </c>
      <c r="CJ388" s="20">
        <v>142255.32519999999</v>
      </c>
      <c r="CK388" s="20">
        <v>390042.39199999999</v>
      </c>
      <c r="CL388" s="21">
        <v>532297.71719999996</v>
      </c>
      <c r="CM388" s="20">
        <v>22.4467</v>
      </c>
      <c r="CN388" s="20">
        <v>72.347999999999999</v>
      </c>
      <c r="CO388" s="20">
        <v>163.2758</v>
      </c>
      <c r="CP388" s="21">
        <v>235.62380000000002</v>
      </c>
      <c r="CQ388" s="20">
        <v>0</v>
      </c>
      <c r="CR388" s="20">
        <v>0</v>
      </c>
      <c r="CS388" s="20">
        <v>0</v>
      </c>
      <c r="CT388" s="21">
        <v>0</v>
      </c>
      <c r="CU388" s="20">
        <v>0</v>
      </c>
      <c r="CV388" s="20">
        <v>0</v>
      </c>
      <c r="CW388" s="20">
        <v>0</v>
      </c>
      <c r="CX388" s="21">
        <v>0</v>
      </c>
      <c r="CY388" s="20">
        <v>22.4467</v>
      </c>
      <c r="CZ388" s="20">
        <v>72.347999999999999</v>
      </c>
      <c r="DA388" s="20">
        <v>163.2758</v>
      </c>
      <c r="DB388" s="21">
        <v>235.62380000000002</v>
      </c>
      <c r="DC388" s="20">
        <v>20487.839400000001</v>
      </c>
      <c r="DD388" s="20">
        <v>67476.026199999993</v>
      </c>
      <c r="DE388" s="20">
        <v>185703.91469999999</v>
      </c>
      <c r="DF388" s="21">
        <v>253179.94089999999</v>
      </c>
      <c r="DG388" s="20">
        <v>41812.446499999998</v>
      </c>
      <c r="DH388" s="20">
        <v>136465.1637</v>
      </c>
      <c r="DI388" s="20">
        <v>378992.37760000001</v>
      </c>
      <c r="DJ388" s="21">
        <v>515457.54130000004</v>
      </c>
      <c r="DK388" s="20">
        <v>62300.285900000003</v>
      </c>
      <c r="DL388" s="20">
        <v>203941.1899</v>
      </c>
      <c r="DM388" s="20">
        <v>564696.29229999997</v>
      </c>
      <c r="DN388" s="20">
        <v>768637.48219999997</v>
      </c>
      <c r="DO388" s="20">
        <v>62277.839200000002</v>
      </c>
      <c r="DP388" s="20">
        <v>203868.8419</v>
      </c>
      <c r="DQ388" s="20">
        <v>564533.01650000003</v>
      </c>
      <c r="DR388" s="22">
        <v>768401.85840000003</v>
      </c>
      <c r="DS388" s="22">
        <v>0</v>
      </c>
      <c r="DT388" s="22">
        <v>0</v>
      </c>
      <c r="DU388" s="22">
        <v>0</v>
      </c>
      <c r="DV388" s="22">
        <v>0</v>
      </c>
      <c r="DW388" s="52">
        <v>0</v>
      </c>
      <c r="DX388" s="52">
        <v>0</v>
      </c>
      <c r="DY388" s="52">
        <v>0</v>
      </c>
      <c r="DZ388" s="52">
        <v>0</v>
      </c>
      <c r="EA388" s="52">
        <v>0</v>
      </c>
      <c r="EB388" s="52">
        <v>0</v>
      </c>
      <c r="EC388" s="52">
        <v>0</v>
      </c>
      <c r="ED388" s="52">
        <v>0</v>
      </c>
      <c r="EE388" s="52">
        <v>0</v>
      </c>
      <c r="EF388" s="52">
        <v>0</v>
      </c>
      <c r="EG388" s="52">
        <v>0</v>
      </c>
      <c r="EH388" s="52">
        <v>0</v>
      </c>
      <c r="EI388" s="52">
        <v>0</v>
      </c>
      <c r="EJ388" s="52">
        <v>0</v>
      </c>
      <c r="EK388" s="52"/>
    </row>
    <row r="389" spans="1:141" s="23" customFormat="1" x14ac:dyDescent="0.2">
      <c r="A389" s="31">
        <v>94050</v>
      </c>
      <c r="B389" s="13" t="s">
        <v>527</v>
      </c>
      <c r="C389" s="14" t="s">
        <v>1009</v>
      </c>
      <c r="D389" s="14" t="s">
        <v>1113</v>
      </c>
      <c r="E389" s="34">
        <v>50</v>
      </c>
      <c r="F389" s="36">
        <v>1801</v>
      </c>
      <c r="G389" s="16">
        <v>160</v>
      </c>
      <c r="H389" s="41">
        <v>382000</v>
      </c>
      <c r="I389" s="41">
        <v>0</v>
      </c>
      <c r="J389" s="59" t="s">
        <v>2531</v>
      </c>
      <c r="K389" s="17" t="s">
        <v>1837</v>
      </c>
      <c r="L389" s="47" t="s">
        <v>2334</v>
      </c>
      <c r="M389" s="47" t="s">
        <v>2284</v>
      </c>
      <c r="N389" s="18">
        <v>7516000</v>
      </c>
      <c r="O389" s="13" t="str">
        <f>VLOOKUP(A:A,[1]ProjectInfoPivot!$1:$1048576,51,FALSE)</f>
        <v>Mortgage Recording Tax, Payment In Lieu Of Taxes, Sales Tax</v>
      </c>
      <c r="P389" s="54">
        <v>6</v>
      </c>
      <c r="Q389" s="54">
        <v>0</v>
      </c>
      <c r="R389" s="54">
        <v>25</v>
      </c>
      <c r="S389" s="54">
        <v>0</v>
      </c>
      <c r="T389" s="54">
        <v>0</v>
      </c>
      <c r="U389" s="54">
        <v>31</v>
      </c>
      <c r="V389" s="54">
        <v>28</v>
      </c>
      <c r="W389" s="54">
        <v>0</v>
      </c>
      <c r="X389" s="54">
        <v>0</v>
      </c>
      <c r="Y389" s="54">
        <v>30</v>
      </c>
      <c r="Z389" s="54">
        <v>15</v>
      </c>
      <c r="AA389" s="54">
        <v>0</v>
      </c>
      <c r="AB389" s="54">
        <v>0</v>
      </c>
      <c r="AC389" s="54">
        <v>0</v>
      </c>
      <c r="AD389" s="54">
        <v>0</v>
      </c>
      <c r="AE389" s="54">
        <v>0</v>
      </c>
      <c r="AF389" s="54">
        <v>97</v>
      </c>
      <c r="AG389" s="54" t="s">
        <v>2480</v>
      </c>
      <c r="AH389" s="54" t="s">
        <v>2481</v>
      </c>
      <c r="AI389" s="20">
        <v>134.42609999999999</v>
      </c>
      <c r="AJ389" s="20">
        <v>382.63959999999997</v>
      </c>
      <c r="AK389" s="20">
        <v>1849.0309999999999</v>
      </c>
      <c r="AL389" s="20">
        <v>2231.6705999999999</v>
      </c>
      <c r="AM389" s="20">
        <v>35.048900000000003</v>
      </c>
      <c r="AN389" s="20">
        <v>337.20280000000002</v>
      </c>
      <c r="AO389" s="20">
        <v>482.09690000000001</v>
      </c>
      <c r="AP389" s="21">
        <v>819.29970000000003</v>
      </c>
      <c r="AQ389" s="20">
        <v>0</v>
      </c>
      <c r="AR389" s="20">
        <v>57.000799999999998</v>
      </c>
      <c r="AS389" s="20">
        <v>0</v>
      </c>
      <c r="AT389" s="21">
        <v>57.000799999999998</v>
      </c>
      <c r="AU389" s="20">
        <v>140.81790000000001</v>
      </c>
      <c r="AV389" s="20">
        <v>376.6533</v>
      </c>
      <c r="AW389" s="20">
        <v>1936.9511</v>
      </c>
      <c r="AX389" s="21">
        <v>2313.6044000000002</v>
      </c>
      <c r="AY389" s="20">
        <v>0</v>
      </c>
      <c r="AZ389" s="20">
        <v>57.000799999999998</v>
      </c>
      <c r="BA389" s="20">
        <v>0</v>
      </c>
      <c r="BB389" s="21">
        <v>57.000799999999998</v>
      </c>
      <c r="BC389" s="20">
        <v>25.321400000000001</v>
      </c>
      <c r="BD389" s="20">
        <v>94.871799999999993</v>
      </c>
      <c r="BE389" s="20">
        <v>348.29640000000001</v>
      </c>
      <c r="BF389" s="21">
        <v>443.16820000000001</v>
      </c>
      <c r="BG389" s="20">
        <v>47.025500000000001</v>
      </c>
      <c r="BH389" s="20">
        <v>176.19059999999999</v>
      </c>
      <c r="BI389" s="20">
        <v>646.83550000000002</v>
      </c>
      <c r="BJ389" s="21">
        <v>823.02610000000004</v>
      </c>
      <c r="BK389" s="20">
        <v>101.004</v>
      </c>
      <c r="BL389" s="20">
        <v>614.25149999999996</v>
      </c>
      <c r="BM389" s="20">
        <v>1389.3087</v>
      </c>
      <c r="BN389" s="21">
        <v>2003.5601999999999</v>
      </c>
      <c r="BO389" s="20">
        <v>107.73269999999999</v>
      </c>
      <c r="BP389" s="20">
        <v>431.06439999999998</v>
      </c>
      <c r="BQ389" s="20">
        <v>1481.8624</v>
      </c>
      <c r="BR389" s="21">
        <v>1912.9268</v>
      </c>
      <c r="BS389" s="20">
        <v>0</v>
      </c>
      <c r="BT389" s="20">
        <v>0</v>
      </c>
      <c r="BU389" s="20">
        <v>0</v>
      </c>
      <c r="BV389" s="21">
        <v>0</v>
      </c>
      <c r="BW389" s="20">
        <f>VLOOKUP(A:A,[1]AssistancePivot!$1:$1048576,32,FALSE)</f>
        <v>0</v>
      </c>
      <c r="BX389" s="20">
        <f>VLOOKUP(A:A,[1]AssistancePivot!$1:$1048576,33,FALSE)</f>
        <v>0</v>
      </c>
      <c r="BY389" s="20">
        <f>VLOOKUP(A:A,[1]AssistancePivot!$1:$1048576,34,FALSE)</f>
        <v>0</v>
      </c>
      <c r="BZ389" s="20">
        <f>Table2[[#This Row],[Energy Tax Savings Through FY18]]+Table2[[#This Row],[Energy Tax Savings FY19 and After]]</f>
        <v>0</v>
      </c>
      <c r="CA389" s="20">
        <v>0</v>
      </c>
      <c r="CB389" s="20">
        <v>0</v>
      </c>
      <c r="CC389" s="20">
        <v>0</v>
      </c>
      <c r="CD389" s="21">
        <v>0</v>
      </c>
      <c r="CE389" s="20">
        <v>85.076800000000006</v>
      </c>
      <c r="CF389" s="20">
        <v>336.37349999999998</v>
      </c>
      <c r="CG389" s="20">
        <v>1170.2330999999999</v>
      </c>
      <c r="CH389" s="21">
        <v>1506.6065999999998</v>
      </c>
      <c r="CI389" s="20">
        <v>192.80950000000001</v>
      </c>
      <c r="CJ389" s="20">
        <v>767.43790000000001</v>
      </c>
      <c r="CK389" s="20">
        <v>2652.0954999999999</v>
      </c>
      <c r="CL389" s="21">
        <v>3419.5333999999998</v>
      </c>
      <c r="CM389" s="20">
        <v>140.81790000000001</v>
      </c>
      <c r="CN389" s="20">
        <v>433.65410000000003</v>
      </c>
      <c r="CO389" s="20">
        <v>1936.9511</v>
      </c>
      <c r="CP389" s="21">
        <v>2370.6052</v>
      </c>
      <c r="CQ389" s="20">
        <v>0</v>
      </c>
      <c r="CR389" s="20">
        <v>0</v>
      </c>
      <c r="CS389" s="20">
        <v>0</v>
      </c>
      <c r="CT389" s="21">
        <v>0</v>
      </c>
      <c r="CU389" s="20">
        <v>0</v>
      </c>
      <c r="CV389" s="20">
        <v>0</v>
      </c>
      <c r="CW389" s="20">
        <v>0</v>
      </c>
      <c r="CX389" s="21">
        <v>0</v>
      </c>
      <c r="CY389" s="20">
        <v>140.81790000000001</v>
      </c>
      <c r="CZ389" s="20">
        <v>433.65410000000003</v>
      </c>
      <c r="DA389" s="20">
        <v>1936.9511</v>
      </c>
      <c r="DB389" s="21">
        <v>2370.6052</v>
      </c>
      <c r="DC389" s="20">
        <v>277.20769999999999</v>
      </c>
      <c r="DD389" s="20">
        <v>1207.9076</v>
      </c>
      <c r="DE389" s="20">
        <v>3812.9902999999999</v>
      </c>
      <c r="DF389" s="21">
        <v>5020.8978999999999</v>
      </c>
      <c r="DG389" s="20">
        <v>157.4237</v>
      </c>
      <c r="DH389" s="20">
        <v>607.43589999999995</v>
      </c>
      <c r="DI389" s="20">
        <v>2165.3649999999998</v>
      </c>
      <c r="DJ389" s="21">
        <v>2772.8008999999997</v>
      </c>
      <c r="DK389" s="20">
        <v>434.63139999999999</v>
      </c>
      <c r="DL389" s="20">
        <v>1815.3434999999999</v>
      </c>
      <c r="DM389" s="20">
        <v>5978.3553000000002</v>
      </c>
      <c r="DN389" s="20">
        <v>7793.6988000000001</v>
      </c>
      <c r="DO389" s="20">
        <v>293.81349999999998</v>
      </c>
      <c r="DP389" s="20">
        <v>1381.6894</v>
      </c>
      <c r="DQ389" s="20">
        <v>4041.4041999999999</v>
      </c>
      <c r="DR389" s="22">
        <v>5423.0936000000002</v>
      </c>
      <c r="DS389" s="22">
        <v>0</v>
      </c>
      <c r="DT389" s="22">
        <v>0</v>
      </c>
      <c r="DU389" s="22">
        <v>0</v>
      </c>
      <c r="DV389" s="22">
        <v>0</v>
      </c>
      <c r="DW389" s="52">
        <v>0</v>
      </c>
      <c r="DX389" s="52">
        <v>0</v>
      </c>
      <c r="DY389" s="52">
        <v>0</v>
      </c>
      <c r="DZ389" s="52">
        <v>31</v>
      </c>
      <c r="EA389" s="52">
        <v>0</v>
      </c>
      <c r="EB389" s="52">
        <v>0</v>
      </c>
      <c r="EC389" s="52">
        <v>0</v>
      </c>
      <c r="ED389" s="52">
        <v>31</v>
      </c>
      <c r="EE389" s="52">
        <v>0</v>
      </c>
      <c r="EF389" s="52">
        <v>0</v>
      </c>
      <c r="EG389" s="52">
        <v>0</v>
      </c>
      <c r="EH389" s="52">
        <v>100</v>
      </c>
      <c r="EI389" s="52">
        <v>31</v>
      </c>
      <c r="EJ389" s="52">
        <v>31</v>
      </c>
      <c r="EK389" s="52">
        <v>100</v>
      </c>
    </row>
    <row r="390" spans="1:141" s="23" customFormat="1" ht="25.5" x14ac:dyDescent="0.2">
      <c r="A390" s="31">
        <v>94051</v>
      </c>
      <c r="B390" s="13" t="s">
        <v>528</v>
      </c>
      <c r="C390" s="14" t="s">
        <v>1010</v>
      </c>
      <c r="D390" s="14" t="s">
        <v>1112</v>
      </c>
      <c r="E390" s="34">
        <v>4</v>
      </c>
      <c r="F390" s="36">
        <v>1313</v>
      </c>
      <c r="G390" s="16">
        <v>1102</v>
      </c>
      <c r="H390" s="41">
        <v>0</v>
      </c>
      <c r="I390" s="41">
        <v>111368</v>
      </c>
      <c r="J390" s="59" t="s">
        <v>2647</v>
      </c>
      <c r="K390" s="17" t="s">
        <v>2123</v>
      </c>
      <c r="L390" s="47" t="s">
        <v>2335</v>
      </c>
      <c r="M390" s="47" t="s">
        <v>1873</v>
      </c>
      <c r="N390" s="18">
        <v>27335000</v>
      </c>
      <c r="O390" s="13" t="str">
        <f>VLOOKUP(A:A,[1]ProjectInfoPivot!$1:$1048576,51,FALSE)</f>
        <v>Tax Exempt Bonds</v>
      </c>
      <c r="P390" s="54">
        <v>0</v>
      </c>
      <c r="Q390" s="54">
        <v>0</v>
      </c>
      <c r="R390" s="54">
        <v>359</v>
      </c>
      <c r="S390" s="54">
        <v>0</v>
      </c>
      <c r="T390" s="54">
        <v>0</v>
      </c>
      <c r="U390" s="54">
        <v>359</v>
      </c>
      <c r="V390" s="54">
        <v>359</v>
      </c>
      <c r="W390" s="54">
        <v>0</v>
      </c>
      <c r="X390" s="54">
        <v>0</v>
      </c>
      <c r="Y390" s="54">
        <v>231</v>
      </c>
      <c r="Z390" s="54">
        <v>0</v>
      </c>
      <c r="AA390" s="54">
        <v>77</v>
      </c>
      <c r="AB390" s="54">
        <v>2</v>
      </c>
      <c r="AC390" s="54">
        <v>11</v>
      </c>
      <c r="AD390" s="54">
        <v>6</v>
      </c>
      <c r="AE390" s="54">
        <v>4</v>
      </c>
      <c r="AF390" s="54">
        <v>68</v>
      </c>
      <c r="AG390" s="54" t="s">
        <v>2480</v>
      </c>
      <c r="AH390" s="54" t="s">
        <v>2481</v>
      </c>
      <c r="AI390" s="20">
        <v>0</v>
      </c>
      <c r="AJ390" s="20">
        <v>0</v>
      </c>
      <c r="AK390" s="20">
        <v>0</v>
      </c>
      <c r="AL390" s="20">
        <v>0</v>
      </c>
      <c r="AM390" s="20">
        <v>0</v>
      </c>
      <c r="AN390" s="20">
        <v>0</v>
      </c>
      <c r="AO390" s="20">
        <v>0</v>
      </c>
      <c r="AP390" s="21">
        <v>0</v>
      </c>
      <c r="AQ390" s="20">
        <v>0</v>
      </c>
      <c r="AR390" s="20">
        <v>0</v>
      </c>
      <c r="AS390" s="20">
        <v>0</v>
      </c>
      <c r="AT390" s="21">
        <v>0</v>
      </c>
      <c r="AU390" s="20">
        <v>0</v>
      </c>
      <c r="AV390" s="20">
        <v>0</v>
      </c>
      <c r="AW390" s="20">
        <v>0</v>
      </c>
      <c r="AX390" s="21">
        <v>0</v>
      </c>
      <c r="AY390" s="20">
        <v>0</v>
      </c>
      <c r="AZ390" s="20">
        <v>0</v>
      </c>
      <c r="BA390" s="20">
        <v>0</v>
      </c>
      <c r="BB390" s="21">
        <v>0</v>
      </c>
      <c r="BC390" s="20">
        <v>324.65649999999999</v>
      </c>
      <c r="BD390" s="20">
        <v>1191.2415000000001</v>
      </c>
      <c r="BE390" s="20">
        <v>1927.8015</v>
      </c>
      <c r="BF390" s="21">
        <v>3119.0430000000001</v>
      </c>
      <c r="BG390" s="20">
        <v>602.93340000000001</v>
      </c>
      <c r="BH390" s="20">
        <v>2212.3058999999998</v>
      </c>
      <c r="BI390" s="20">
        <v>3580.2021</v>
      </c>
      <c r="BJ390" s="21">
        <v>5792.5079999999998</v>
      </c>
      <c r="BK390" s="20">
        <v>927.58989999999994</v>
      </c>
      <c r="BL390" s="20">
        <v>3403.5473999999999</v>
      </c>
      <c r="BM390" s="20">
        <v>5508.0036</v>
      </c>
      <c r="BN390" s="21">
        <v>8911.5509999999995</v>
      </c>
      <c r="BO390" s="20">
        <v>781.84360000000004</v>
      </c>
      <c r="BP390" s="20">
        <v>2965.87</v>
      </c>
      <c r="BQ390" s="20">
        <v>4642.5654999999997</v>
      </c>
      <c r="BR390" s="21">
        <v>7608.4354999999996</v>
      </c>
      <c r="BS390" s="20">
        <v>0</v>
      </c>
      <c r="BT390" s="20">
        <v>0</v>
      </c>
      <c r="BU390" s="20">
        <v>0</v>
      </c>
      <c r="BV390" s="21">
        <v>0</v>
      </c>
      <c r="BW390" s="20">
        <f>VLOOKUP(A:A,[1]AssistancePivot!$1:$1048576,32,FALSE)</f>
        <v>0</v>
      </c>
      <c r="BX390" s="20">
        <f>VLOOKUP(A:A,[1]AssistancePivot!$1:$1048576,33,FALSE)</f>
        <v>0</v>
      </c>
      <c r="BY390" s="20">
        <f>VLOOKUP(A:A,[1]AssistancePivot!$1:$1048576,34,FALSE)</f>
        <v>0</v>
      </c>
      <c r="BZ390" s="20">
        <f>Table2[[#This Row],[Energy Tax Savings Through FY18]]+Table2[[#This Row],[Energy Tax Savings FY19 and After]]</f>
        <v>0</v>
      </c>
      <c r="CA390" s="20">
        <v>17.4328</v>
      </c>
      <c r="CB390" s="20">
        <v>62.109299999999998</v>
      </c>
      <c r="CC390" s="20">
        <v>89.366100000000003</v>
      </c>
      <c r="CD390" s="21">
        <v>151.47540000000001</v>
      </c>
      <c r="CE390" s="20">
        <v>905.73630000000003</v>
      </c>
      <c r="CF390" s="20">
        <v>3459.7464</v>
      </c>
      <c r="CG390" s="20">
        <v>5378.2372999999998</v>
      </c>
      <c r="CH390" s="21">
        <v>8837.9837000000007</v>
      </c>
      <c r="CI390" s="20">
        <v>1670.1470999999999</v>
      </c>
      <c r="CJ390" s="20">
        <v>6363.5070999999998</v>
      </c>
      <c r="CK390" s="20">
        <v>9931.4367000000002</v>
      </c>
      <c r="CL390" s="21">
        <v>16294.943800000001</v>
      </c>
      <c r="CM390" s="20">
        <v>17.4328</v>
      </c>
      <c r="CN390" s="20">
        <v>62.109299999999998</v>
      </c>
      <c r="CO390" s="20">
        <v>89.366100000000003</v>
      </c>
      <c r="CP390" s="21">
        <v>151.47540000000001</v>
      </c>
      <c r="CQ390" s="20">
        <v>0</v>
      </c>
      <c r="CR390" s="20">
        <v>0</v>
      </c>
      <c r="CS390" s="20">
        <v>0</v>
      </c>
      <c r="CT390" s="21">
        <v>0</v>
      </c>
      <c r="CU390" s="20">
        <v>0</v>
      </c>
      <c r="CV390" s="20">
        <v>0</v>
      </c>
      <c r="CW390" s="20">
        <v>0</v>
      </c>
      <c r="CX390" s="21">
        <v>0</v>
      </c>
      <c r="CY390" s="20">
        <v>17.4328</v>
      </c>
      <c r="CZ390" s="20">
        <v>62.109299999999998</v>
      </c>
      <c r="DA390" s="20">
        <v>89.366100000000003</v>
      </c>
      <c r="DB390" s="21">
        <v>151.47540000000001</v>
      </c>
      <c r="DC390" s="20">
        <v>781.84360000000004</v>
      </c>
      <c r="DD390" s="20">
        <v>2965.87</v>
      </c>
      <c r="DE390" s="20">
        <v>4642.5654999999997</v>
      </c>
      <c r="DF390" s="21">
        <v>7608.4354999999996</v>
      </c>
      <c r="DG390" s="20">
        <v>1833.3262</v>
      </c>
      <c r="DH390" s="20">
        <v>6863.2938000000004</v>
      </c>
      <c r="DI390" s="20">
        <v>10886.240900000001</v>
      </c>
      <c r="DJ390" s="21">
        <v>17749.5347</v>
      </c>
      <c r="DK390" s="20">
        <v>2615.1698000000001</v>
      </c>
      <c r="DL390" s="20">
        <v>9829.1638000000003</v>
      </c>
      <c r="DM390" s="20">
        <v>15528.806399999999</v>
      </c>
      <c r="DN390" s="20">
        <v>25357.9702</v>
      </c>
      <c r="DO390" s="20">
        <v>2597.7370000000001</v>
      </c>
      <c r="DP390" s="20">
        <v>9767.0545000000002</v>
      </c>
      <c r="DQ390" s="20">
        <v>15439.4403</v>
      </c>
      <c r="DR390" s="22">
        <v>25206.4948</v>
      </c>
      <c r="DS390" s="22">
        <v>0</v>
      </c>
      <c r="DT390" s="22">
        <v>0</v>
      </c>
      <c r="DU390" s="22">
        <v>0</v>
      </c>
      <c r="DV390" s="22">
        <v>0</v>
      </c>
      <c r="DW390" s="52">
        <v>0</v>
      </c>
      <c r="DX390" s="52">
        <v>0</v>
      </c>
      <c r="DY390" s="52">
        <v>0</v>
      </c>
      <c r="DZ390" s="52">
        <v>359</v>
      </c>
      <c r="EA390" s="52">
        <v>0</v>
      </c>
      <c r="EB390" s="52">
        <v>0</v>
      </c>
      <c r="EC390" s="52">
        <v>0</v>
      </c>
      <c r="ED390" s="52">
        <v>359</v>
      </c>
      <c r="EE390" s="52">
        <v>0</v>
      </c>
      <c r="EF390" s="52">
        <v>0</v>
      </c>
      <c r="EG390" s="52">
        <v>0</v>
      </c>
      <c r="EH390" s="52">
        <v>100</v>
      </c>
      <c r="EI390" s="52">
        <v>359</v>
      </c>
      <c r="EJ390" s="52">
        <v>359</v>
      </c>
      <c r="EK390" s="52">
        <v>100</v>
      </c>
    </row>
    <row r="391" spans="1:141" s="23" customFormat="1" ht="25.5" x14ac:dyDescent="0.2">
      <c r="A391" s="31">
        <v>94052</v>
      </c>
      <c r="B391" s="13" t="s">
        <v>529</v>
      </c>
      <c r="C391" s="14" t="s">
        <v>1011</v>
      </c>
      <c r="D391" s="14" t="s">
        <v>1109</v>
      </c>
      <c r="E391" s="34">
        <v>33</v>
      </c>
      <c r="F391" s="36">
        <v>149</v>
      </c>
      <c r="G391" s="16">
        <v>1002</v>
      </c>
      <c r="H391" s="41">
        <v>0</v>
      </c>
      <c r="I391" s="41">
        <v>50000</v>
      </c>
      <c r="J391" s="59" t="s">
        <v>2563</v>
      </c>
      <c r="K391" s="17" t="s">
        <v>2123</v>
      </c>
      <c r="L391" s="47" t="s">
        <v>2336</v>
      </c>
      <c r="M391" s="47" t="s">
        <v>2337</v>
      </c>
      <c r="N391" s="18">
        <v>20000000</v>
      </c>
      <c r="O391" s="13" t="str">
        <f>VLOOKUP(A:A,[1]ProjectInfoPivot!$1:$1048576,51,FALSE)</f>
        <v>Mortgage Recording Tax, Tax Exempt Bonds</v>
      </c>
      <c r="P391" s="54">
        <v>119</v>
      </c>
      <c r="Q391" s="54">
        <v>0</v>
      </c>
      <c r="R391" s="54">
        <v>121</v>
      </c>
      <c r="S391" s="54">
        <v>0</v>
      </c>
      <c r="T391" s="54">
        <v>240</v>
      </c>
      <c r="U391" s="54">
        <v>480</v>
      </c>
      <c r="V391" s="54">
        <v>420</v>
      </c>
      <c r="W391" s="54">
        <v>0</v>
      </c>
      <c r="X391" s="54">
        <v>0</v>
      </c>
      <c r="Y391" s="54">
        <v>35</v>
      </c>
      <c r="Z391" s="54">
        <v>35</v>
      </c>
      <c r="AA391" s="54">
        <v>0</v>
      </c>
      <c r="AB391" s="54">
        <v>0</v>
      </c>
      <c r="AC391" s="54">
        <v>0</v>
      </c>
      <c r="AD391" s="54">
        <v>0</v>
      </c>
      <c r="AE391" s="54">
        <v>0</v>
      </c>
      <c r="AF391" s="54">
        <v>0</v>
      </c>
      <c r="AG391" s="54" t="s">
        <v>2480</v>
      </c>
      <c r="AH391" s="54" t="s">
        <v>2480</v>
      </c>
      <c r="AI391" s="20">
        <v>237.11269999999999</v>
      </c>
      <c r="AJ391" s="20">
        <v>864.5317</v>
      </c>
      <c r="AK391" s="20">
        <v>2149.2134000000001</v>
      </c>
      <c r="AL391" s="20">
        <v>3013.7451000000001</v>
      </c>
      <c r="AM391" s="20">
        <v>440.35210000000001</v>
      </c>
      <c r="AN391" s="20">
        <v>682.93870000000004</v>
      </c>
      <c r="AO391" s="20">
        <v>3991.3978000000002</v>
      </c>
      <c r="AP391" s="21">
        <v>4674.3365000000003</v>
      </c>
      <c r="AQ391" s="20">
        <v>0</v>
      </c>
      <c r="AR391" s="20">
        <v>327.60000000000002</v>
      </c>
      <c r="AS391" s="20">
        <v>0</v>
      </c>
      <c r="AT391" s="21">
        <v>327.60000000000002</v>
      </c>
      <c r="AU391" s="20">
        <v>0</v>
      </c>
      <c r="AV391" s="20">
        <v>0</v>
      </c>
      <c r="AW391" s="20">
        <v>0</v>
      </c>
      <c r="AX391" s="21">
        <v>0</v>
      </c>
      <c r="AY391" s="20">
        <v>0</v>
      </c>
      <c r="AZ391" s="20">
        <v>327.60000000000002</v>
      </c>
      <c r="BA391" s="20">
        <v>0</v>
      </c>
      <c r="BB391" s="21">
        <v>327.60000000000002</v>
      </c>
      <c r="BC391" s="20">
        <v>444.18709999999999</v>
      </c>
      <c r="BD391" s="20">
        <v>791.8021</v>
      </c>
      <c r="BE391" s="20">
        <v>4026.1579000000002</v>
      </c>
      <c r="BF391" s="21">
        <v>4817.96</v>
      </c>
      <c r="BG391" s="20">
        <v>824.91890000000001</v>
      </c>
      <c r="BH391" s="20">
        <v>1470.4897000000001</v>
      </c>
      <c r="BI391" s="20">
        <v>7477.1521000000002</v>
      </c>
      <c r="BJ391" s="21">
        <v>8947.6418000000012</v>
      </c>
      <c r="BK391" s="20">
        <v>1946.5708</v>
      </c>
      <c r="BL391" s="20">
        <v>3809.7622000000001</v>
      </c>
      <c r="BM391" s="20">
        <v>17643.921200000001</v>
      </c>
      <c r="BN391" s="21">
        <v>21453.683400000002</v>
      </c>
      <c r="BO391" s="20">
        <v>3134.7595999999999</v>
      </c>
      <c r="BP391" s="20">
        <v>5721.9593000000004</v>
      </c>
      <c r="BQ391" s="20">
        <v>28413.788499999999</v>
      </c>
      <c r="BR391" s="21">
        <v>34135.747799999997</v>
      </c>
      <c r="BS391" s="20">
        <v>0</v>
      </c>
      <c r="BT391" s="20">
        <v>0</v>
      </c>
      <c r="BU391" s="20">
        <v>0</v>
      </c>
      <c r="BV391" s="21">
        <v>0</v>
      </c>
      <c r="BW391" s="20">
        <f>VLOOKUP(A:A,[1]AssistancePivot!$1:$1048576,32,FALSE)</f>
        <v>0</v>
      </c>
      <c r="BX391" s="20">
        <f>VLOOKUP(A:A,[1]AssistancePivot!$1:$1048576,33,FALSE)</f>
        <v>0</v>
      </c>
      <c r="BY391" s="20">
        <f>VLOOKUP(A:A,[1]AssistancePivot!$1:$1048576,34,FALSE)</f>
        <v>0</v>
      </c>
      <c r="BZ391" s="20">
        <f>Table2[[#This Row],[Energy Tax Savings Through FY18]]+Table2[[#This Row],[Energy Tax Savings FY19 and After]]</f>
        <v>0</v>
      </c>
      <c r="CA391" s="20">
        <v>20.574400000000001</v>
      </c>
      <c r="CB391" s="20">
        <v>65.860500000000002</v>
      </c>
      <c r="CC391" s="20">
        <v>149.65719999999999</v>
      </c>
      <c r="CD391" s="21">
        <v>215.51769999999999</v>
      </c>
      <c r="CE391" s="20">
        <v>1487.383</v>
      </c>
      <c r="CF391" s="20">
        <v>2703.3564999999999</v>
      </c>
      <c r="CG391" s="20">
        <v>13481.794900000001</v>
      </c>
      <c r="CH391" s="21">
        <v>16185.151400000001</v>
      </c>
      <c r="CI391" s="20">
        <v>4601.5681999999997</v>
      </c>
      <c r="CJ391" s="20">
        <v>8359.4552999999996</v>
      </c>
      <c r="CK391" s="20">
        <v>41745.926200000002</v>
      </c>
      <c r="CL391" s="21">
        <v>50105.381500000003</v>
      </c>
      <c r="CM391" s="20">
        <v>20.574400000000001</v>
      </c>
      <c r="CN391" s="20">
        <v>393.46050000000002</v>
      </c>
      <c r="CO391" s="20">
        <v>149.65719999999999</v>
      </c>
      <c r="CP391" s="21">
        <v>543.11770000000001</v>
      </c>
      <c r="CQ391" s="20">
        <v>0</v>
      </c>
      <c r="CR391" s="20">
        <v>0</v>
      </c>
      <c r="CS391" s="20">
        <v>0</v>
      </c>
      <c r="CT391" s="21">
        <v>0</v>
      </c>
      <c r="CU391" s="20">
        <v>0</v>
      </c>
      <c r="CV391" s="20">
        <v>0</v>
      </c>
      <c r="CW391" s="20">
        <v>0</v>
      </c>
      <c r="CX391" s="21">
        <v>0</v>
      </c>
      <c r="CY391" s="20">
        <v>20.574400000000001</v>
      </c>
      <c r="CZ391" s="20">
        <v>393.46050000000002</v>
      </c>
      <c r="DA391" s="20">
        <v>149.65719999999999</v>
      </c>
      <c r="DB391" s="21">
        <v>543.11770000000001</v>
      </c>
      <c r="DC391" s="20">
        <v>3812.2244000000001</v>
      </c>
      <c r="DD391" s="20">
        <v>7597.0297</v>
      </c>
      <c r="DE391" s="20">
        <v>34554.399700000002</v>
      </c>
      <c r="DF391" s="21">
        <v>42151.429400000001</v>
      </c>
      <c r="DG391" s="20">
        <v>2756.489</v>
      </c>
      <c r="DH391" s="20">
        <v>4965.6482999999998</v>
      </c>
      <c r="DI391" s="20">
        <v>24985.104899999998</v>
      </c>
      <c r="DJ391" s="21">
        <v>29950.753199999999</v>
      </c>
      <c r="DK391" s="20">
        <v>6568.7133999999996</v>
      </c>
      <c r="DL391" s="20">
        <v>12562.678</v>
      </c>
      <c r="DM391" s="20">
        <v>59539.5046</v>
      </c>
      <c r="DN391" s="20">
        <v>72102.1826</v>
      </c>
      <c r="DO391" s="20">
        <v>6548.1390000000001</v>
      </c>
      <c r="DP391" s="20">
        <v>12169.217500000001</v>
      </c>
      <c r="DQ391" s="20">
        <v>59389.847399999999</v>
      </c>
      <c r="DR391" s="22">
        <v>71559.064899999998</v>
      </c>
      <c r="DS391" s="22">
        <v>0</v>
      </c>
      <c r="DT391" s="22">
        <v>0</v>
      </c>
      <c r="DU391" s="22">
        <v>0</v>
      </c>
      <c r="DV391" s="22">
        <v>0</v>
      </c>
      <c r="DW391" s="52">
        <v>0</v>
      </c>
      <c r="DX391" s="52">
        <v>0</v>
      </c>
      <c r="DY391" s="52">
        <v>208</v>
      </c>
      <c r="DZ391" s="52">
        <v>32</v>
      </c>
      <c r="EA391" s="52">
        <v>0</v>
      </c>
      <c r="EB391" s="52">
        <v>0</v>
      </c>
      <c r="EC391" s="52">
        <v>208</v>
      </c>
      <c r="ED391" s="52">
        <v>32</v>
      </c>
      <c r="EE391" s="52">
        <v>0</v>
      </c>
      <c r="EF391" s="52">
        <v>0</v>
      </c>
      <c r="EG391" s="52">
        <v>100</v>
      </c>
      <c r="EH391" s="52">
        <v>100</v>
      </c>
      <c r="EI391" s="52">
        <v>240</v>
      </c>
      <c r="EJ391" s="52">
        <v>240</v>
      </c>
      <c r="EK391" s="52">
        <v>100</v>
      </c>
    </row>
    <row r="392" spans="1:141" s="23" customFormat="1" x14ac:dyDescent="0.2">
      <c r="A392" s="31">
        <v>94053</v>
      </c>
      <c r="B392" s="13" t="s">
        <v>530</v>
      </c>
      <c r="C392" s="14" t="s">
        <v>1012</v>
      </c>
      <c r="D392" s="14" t="s">
        <v>1112</v>
      </c>
      <c r="E392" s="34">
        <v>1</v>
      </c>
      <c r="F392" s="36">
        <v>24</v>
      </c>
      <c r="G392" s="16">
        <v>1169</v>
      </c>
      <c r="H392" s="41">
        <v>0</v>
      </c>
      <c r="I392" s="41">
        <v>17786</v>
      </c>
      <c r="J392" s="59">
        <v>813000</v>
      </c>
      <c r="K392" s="17" t="s">
        <v>2123</v>
      </c>
      <c r="L392" s="47" t="s">
        <v>2338</v>
      </c>
      <c r="M392" s="47" t="s">
        <v>2339</v>
      </c>
      <c r="N392" s="18">
        <v>12345000</v>
      </c>
      <c r="O392" s="13" t="str">
        <f>VLOOKUP(A:A,[1]ProjectInfoPivot!$1:$1048576,51,FALSE)</f>
        <v>Tax Exempt Bonds</v>
      </c>
      <c r="P392" s="54">
        <v>0</v>
      </c>
      <c r="Q392" s="54">
        <v>3</v>
      </c>
      <c r="R392" s="54">
        <v>33</v>
      </c>
      <c r="S392" s="54">
        <v>0</v>
      </c>
      <c r="T392" s="54">
        <v>2</v>
      </c>
      <c r="U392" s="54">
        <v>38</v>
      </c>
      <c r="V392" s="54">
        <v>36</v>
      </c>
      <c r="W392" s="54">
        <v>0</v>
      </c>
      <c r="X392" s="54">
        <v>0</v>
      </c>
      <c r="Y392" s="54">
        <v>30</v>
      </c>
      <c r="Z392" s="54">
        <v>4</v>
      </c>
      <c r="AA392" s="54">
        <v>0</v>
      </c>
      <c r="AB392" s="54">
        <v>0</v>
      </c>
      <c r="AC392" s="54">
        <v>0</v>
      </c>
      <c r="AD392" s="54">
        <v>0</v>
      </c>
      <c r="AE392" s="54">
        <v>0</v>
      </c>
      <c r="AF392" s="54">
        <v>83</v>
      </c>
      <c r="AG392" s="54" t="s">
        <v>2480</v>
      </c>
      <c r="AH392" s="54" t="s">
        <v>2481</v>
      </c>
      <c r="AI392" s="20">
        <v>0</v>
      </c>
      <c r="AJ392" s="20">
        <v>0</v>
      </c>
      <c r="AK392" s="20">
        <v>0</v>
      </c>
      <c r="AL392" s="20">
        <v>0</v>
      </c>
      <c r="AM392" s="20">
        <v>0</v>
      </c>
      <c r="AN392" s="20">
        <v>0</v>
      </c>
      <c r="AO392" s="20">
        <v>0</v>
      </c>
      <c r="AP392" s="21">
        <v>0</v>
      </c>
      <c r="AQ392" s="20">
        <v>0</v>
      </c>
      <c r="AR392" s="20">
        <v>0</v>
      </c>
      <c r="AS392" s="20">
        <v>0</v>
      </c>
      <c r="AT392" s="21">
        <v>0</v>
      </c>
      <c r="AU392" s="20">
        <v>0</v>
      </c>
      <c r="AV392" s="20">
        <v>0</v>
      </c>
      <c r="AW392" s="20">
        <v>0</v>
      </c>
      <c r="AX392" s="21">
        <v>0</v>
      </c>
      <c r="AY392" s="20">
        <v>0</v>
      </c>
      <c r="AZ392" s="20">
        <v>0</v>
      </c>
      <c r="BA392" s="20">
        <v>0</v>
      </c>
      <c r="BB392" s="21">
        <v>0</v>
      </c>
      <c r="BC392" s="20">
        <v>32.555799999999998</v>
      </c>
      <c r="BD392" s="20">
        <v>124.1298</v>
      </c>
      <c r="BE392" s="20">
        <v>531.33019999999999</v>
      </c>
      <c r="BF392" s="21">
        <v>655.46</v>
      </c>
      <c r="BG392" s="20">
        <v>60.460799999999999</v>
      </c>
      <c r="BH392" s="20">
        <v>230.52699999999999</v>
      </c>
      <c r="BI392" s="20">
        <v>986.75729999999999</v>
      </c>
      <c r="BJ392" s="21">
        <v>1217.2843</v>
      </c>
      <c r="BK392" s="20">
        <v>93.016599999999997</v>
      </c>
      <c r="BL392" s="20">
        <v>354.65679999999998</v>
      </c>
      <c r="BM392" s="20">
        <v>1518.0875000000001</v>
      </c>
      <c r="BN392" s="21">
        <v>1872.7443000000001</v>
      </c>
      <c r="BO392" s="20">
        <v>78.402100000000004</v>
      </c>
      <c r="BP392" s="20">
        <v>309.29669999999999</v>
      </c>
      <c r="BQ392" s="20">
        <v>1279.5707</v>
      </c>
      <c r="BR392" s="21">
        <v>1588.8674000000001</v>
      </c>
      <c r="BS392" s="20">
        <v>0</v>
      </c>
      <c r="BT392" s="20">
        <v>0</v>
      </c>
      <c r="BU392" s="20">
        <v>0</v>
      </c>
      <c r="BV392" s="21">
        <v>0</v>
      </c>
      <c r="BW392" s="20">
        <f>VLOOKUP(A:A,[1]AssistancePivot!$1:$1048576,32,FALSE)</f>
        <v>0</v>
      </c>
      <c r="BX392" s="20">
        <f>VLOOKUP(A:A,[1]AssistancePivot!$1:$1048576,33,FALSE)</f>
        <v>0</v>
      </c>
      <c r="BY392" s="20">
        <f>VLOOKUP(A:A,[1]AssistancePivot!$1:$1048576,34,FALSE)</f>
        <v>0</v>
      </c>
      <c r="BZ392" s="20">
        <f>Table2[[#This Row],[Energy Tax Savings Through FY18]]+Table2[[#This Row],[Energy Tax Savings FY19 and After]]</f>
        <v>0</v>
      </c>
      <c r="CA392" s="20">
        <v>2.3222999999999998</v>
      </c>
      <c r="CB392" s="20">
        <v>7.5814000000000004</v>
      </c>
      <c r="CC392" s="20">
        <v>25.304200000000002</v>
      </c>
      <c r="CD392" s="21">
        <v>32.885600000000004</v>
      </c>
      <c r="CE392" s="20">
        <v>90.825199999999995</v>
      </c>
      <c r="CF392" s="20">
        <v>360.91579999999999</v>
      </c>
      <c r="CG392" s="20">
        <v>1482.3224</v>
      </c>
      <c r="CH392" s="21">
        <v>1843.2382</v>
      </c>
      <c r="CI392" s="20">
        <v>166.905</v>
      </c>
      <c r="CJ392" s="20">
        <v>662.63109999999995</v>
      </c>
      <c r="CK392" s="20">
        <v>2736.5889000000002</v>
      </c>
      <c r="CL392" s="21">
        <v>3399.2200000000003</v>
      </c>
      <c r="CM392" s="20">
        <v>2.3222999999999998</v>
      </c>
      <c r="CN392" s="20">
        <v>7.5814000000000004</v>
      </c>
      <c r="CO392" s="20">
        <v>25.304200000000002</v>
      </c>
      <c r="CP392" s="21">
        <v>32.885600000000004</v>
      </c>
      <c r="CQ392" s="20">
        <v>0</v>
      </c>
      <c r="CR392" s="20">
        <v>0</v>
      </c>
      <c r="CS392" s="20">
        <v>0</v>
      </c>
      <c r="CT392" s="21">
        <v>0</v>
      </c>
      <c r="CU392" s="20">
        <v>0</v>
      </c>
      <c r="CV392" s="20">
        <v>0</v>
      </c>
      <c r="CW392" s="20">
        <v>0</v>
      </c>
      <c r="CX392" s="21">
        <v>0</v>
      </c>
      <c r="CY392" s="20">
        <v>2.3222999999999998</v>
      </c>
      <c r="CZ392" s="20">
        <v>7.5814000000000004</v>
      </c>
      <c r="DA392" s="20">
        <v>25.304200000000002</v>
      </c>
      <c r="DB392" s="21">
        <v>32.885600000000004</v>
      </c>
      <c r="DC392" s="20">
        <v>78.402100000000004</v>
      </c>
      <c r="DD392" s="20">
        <v>309.29669999999999</v>
      </c>
      <c r="DE392" s="20">
        <v>1279.5707</v>
      </c>
      <c r="DF392" s="21">
        <v>1588.8674000000001</v>
      </c>
      <c r="DG392" s="20">
        <v>183.84180000000001</v>
      </c>
      <c r="DH392" s="20">
        <v>715.57259999999997</v>
      </c>
      <c r="DI392" s="20">
        <v>3000.4099000000001</v>
      </c>
      <c r="DJ392" s="21">
        <v>3715.9825000000001</v>
      </c>
      <c r="DK392" s="20">
        <v>262.2439</v>
      </c>
      <c r="DL392" s="20">
        <v>1024.8693000000001</v>
      </c>
      <c r="DM392" s="20">
        <v>4279.9805999999999</v>
      </c>
      <c r="DN392" s="20">
        <v>5304.8499000000002</v>
      </c>
      <c r="DO392" s="20">
        <v>259.92160000000001</v>
      </c>
      <c r="DP392" s="20">
        <v>1017.2879</v>
      </c>
      <c r="DQ392" s="20">
        <v>4254.6764000000003</v>
      </c>
      <c r="DR392" s="22">
        <v>5271.9643000000005</v>
      </c>
      <c r="DS392" s="22">
        <v>0</v>
      </c>
      <c r="DT392" s="22">
        <v>0</v>
      </c>
      <c r="DU392" s="22">
        <v>0</v>
      </c>
      <c r="DV392" s="22">
        <v>0</v>
      </c>
      <c r="DW392" s="52">
        <v>0</v>
      </c>
      <c r="DX392" s="52">
        <v>0</v>
      </c>
      <c r="DY392" s="52">
        <v>0</v>
      </c>
      <c r="DZ392" s="52">
        <v>0</v>
      </c>
      <c r="EA392" s="52">
        <v>0</v>
      </c>
      <c r="EB392" s="52">
        <v>0</v>
      </c>
      <c r="EC392" s="52">
        <v>0</v>
      </c>
      <c r="ED392" s="52">
        <v>0</v>
      </c>
      <c r="EE392" s="52">
        <v>0</v>
      </c>
      <c r="EF392" s="52">
        <v>0</v>
      </c>
      <c r="EG392" s="52">
        <v>0</v>
      </c>
      <c r="EH392" s="52">
        <v>0</v>
      </c>
      <c r="EI392" s="52">
        <v>0</v>
      </c>
      <c r="EJ392" s="52">
        <v>0</v>
      </c>
      <c r="EK392" s="52"/>
    </row>
    <row r="393" spans="1:141" s="23" customFormat="1" x14ac:dyDescent="0.2">
      <c r="A393" s="31">
        <v>94054</v>
      </c>
      <c r="B393" s="13" t="s">
        <v>531</v>
      </c>
      <c r="C393" s="14" t="s">
        <v>985</v>
      </c>
      <c r="D393" s="14" t="s">
        <v>1112</v>
      </c>
      <c r="E393" s="34">
        <v>1</v>
      </c>
      <c r="F393" s="36">
        <v>55</v>
      </c>
      <c r="G393" s="16">
        <v>1002</v>
      </c>
      <c r="H393" s="41">
        <v>0</v>
      </c>
      <c r="I393" s="41">
        <v>110212</v>
      </c>
      <c r="J393" s="59" t="s">
        <v>2570</v>
      </c>
      <c r="K393" s="17" t="s">
        <v>2123</v>
      </c>
      <c r="L393" s="47" t="s">
        <v>2340</v>
      </c>
      <c r="M393" s="47" t="s">
        <v>2341</v>
      </c>
      <c r="N393" s="18">
        <v>67440000</v>
      </c>
      <c r="O393" s="13" t="str">
        <f>VLOOKUP(A:A,[1]ProjectInfoPivot!$1:$1048576,51,FALSE)</f>
        <v>Mortgage Recording Tax, Tax Exempt Bonds</v>
      </c>
      <c r="P393" s="54">
        <v>12</v>
      </c>
      <c r="Q393" s="54">
        <v>208</v>
      </c>
      <c r="R393" s="54">
        <v>111</v>
      </c>
      <c r="S393" s="54">
        <v>0</v>
      </c>
      <c r="T393" s="54">
        <v>23</v>
      </c>
      <c r="U393" s="54">
        <v>354</v>
      </c>
      <c r="V393" s="54">
        <v>244</v>
      </c>
      <c r="W393" s="54">
        <v>0</v>
      </c>
      <c r="X393" s="54">
        <v>0</v>
      </c>
      <c r="Y393" s="54">
        <v>120</v>
      </c>
      <c r="Z393" s="54">
        <v>5</v>
      </c>
      <c r="AA393" s="54">
        <v>89</v>
      </c>
      <c r="AB393" s="54">
        <v>1</v>
      </c>
      <c r="AC393" s="54">
        <v>3</v>
      </c>
      <c r="AD393" s="54">
        <v>6</v>
      </c>
      <c r="AE393" s="54">
        <v>0</v>
      </c>
      <c r="AF393" s="54">
        <v>93</v>
      </c>
      <c r="AG393" s="54" t="s">
        <v>2480</v>
      </c>
      <c r="AH393" s="54" t="s">
        <v>2481</v>
      </c>
      <c r="AI393" s="20">
        <v>0</v>
      </c>
      <c r="AJ393" s="20">
        <v>0</v>
      </c>
      <c r="AK393" s="20">
        <v>0</v>
      </c>
      <c r="AL393" s="20">
        <v>0</v>
      </c>
      <c r="AM393" s="20">
        <v>0</v>
      </c>
      <c r="AN393" s="20">
        <v>0</v>
      </c>
      <c r="AO393" s="20">
        <v>0</v>
      </c>
      <c r="AP393" s="21">
        <v>0</v>
      </c>
      <c r="AQ393" s="20">
        <v>0</v>
      </c>
      <c r="AR393" s="20">
        <v>1113.8399999999999</v>
      </c>
      <c r="AS393" s="20">
        <v>0</v>
      </c>
      <c r="AT393" s="21">
        <v>1113.8399999999999</v>
      </c>
      <c r="AU393" s="20">
        <v>0</v>
      </c>
      <c r="AV393" s="20">
        <v>0</v>
      </c>
      <c r="AW393" s="20">
        <v>0</v>
      </c>
      <c r="AX393" s="21">
        <v>0</v>
      </c>
      <c r="AY393" s="20">
        <v>0</v>
      </c>
      <c r="AZ393" s="20">
        <v>1113.8399999999999</v>
      </c>
      <c r="BA393" s="20">
        <v>0</v>
      </c>
      <c r="BB393" s="21">
        <v>1113.8399999999999</v>
      </c>
      <c r="BC393" s="20">
        <v>168.0745</v>
      </c>
      <c r="BD393" s="20">
        <v>455.36559999999997</v>
      </c>
      <c r="BE393" s="20">
        <v>2675.8375999999998</v>
      </c>
      <c r="BF393" s="21">
        <v>3131.2031999999999</v>
      </c>
      <c r="BG393" s="20">
        <v>312.13830000000002</v>
      </c>
      <c r="BH393" s="20">
        <v>845.67880000000002</v>
      </c>
      <c r="BI393" s="20">
        <v>4969.4124000000002</v>
      </c>
      <c r="BJ393" s="21">
        <v>5815.0911999999998</v>
      </c>
      <c r="BK393" s="20">
        <v>480.21280000000002</v>
      </c>
      <c r="BL393" s="20">
        <v>1301.0444</v>
      </c>
      <c r="BM393" s="20">
        <v>7645.25</v>
      </c>
      <c r="BN393" s="21">
        <v>8946.2944000000007</v>
      </c>
      <c r="BO393" s="20">
        <v>408.39800000000002</v>
      </c>
      <c r="BP393" s="20">
        <v>1129.4342999999999</v>
      </c>
      <c r="BQ393" s="20">
        <v>6501.9197000000004</v>
      </c>
      <c r="BR393" s="21">
        <v>7631.3540000000003</v>
      </c>
      <c r="BS393" s="20">
        <v>0</v>
      </c>
      <c r="BT393" s="20">
        <v>0</v>
      </c>
      <c r="BU393" s="20">
        <v>0</v>
      </c>
      <c r="BV393" s="21">
        <v>0</v>
      </c>
      <c r="BW393" s="20">
        <f>VLOOKUP(A:A,[1]AssistancePivot!$1:$1048576,32,FALSE)</f>
        <v>0</v>
      </c>
      <c r="BX393" s="20">
        <f>VLOOKUP(A:A,[1]AssistancePivot!$1:$1048576,33,FALSE)</f>
        <v>0</v>
      </c>
      <c r="BY393" s="20">
        <f>VLOOKUP(A:A,[1]AssistancePivot!$1:$1048576,34,FALSE)</f>
        <v>0</v>
      </c>
      <c r="BZ393" s="20">
        <f>Table2[[#This Row],[Energy Tax Savings Through FY18]]+Table2[[#This Row],[Energy Tax Savings FY19 and After]]</f>
        <v>0</v>
      </c>
      <c r="CA393" s="20">
        <v>61.533799999999999</v>
      </c>
      <c r="CB393" s="20">
        <v>196.3741</v>
      </c>
      <c r="CC393" s="20">
        <v>661.09590000000003</v>
      </c>
      <c r="CD393" s="21">
        <v>857.47</v>
      </c>
      <c r="CE393" s="20">
        <v>468.89909999999998</v>
      </c>
      <c r="CF393" s="20">
        <v>1308.0011</v>
      </c>
      <c r="CG393" s="20">
        <v>7465.1325999999999</v>
      </c>
      <c r="CH393" s="21">
        <v>8773.1337000000003</v>
      </c>
      <c r="CI393" s="20">
        <v>815.76329999999996</v>
      </c>
      <c r="CJ393" s="20">
        <v>2241.0612999999998</v>
      </c>
      <c r="CK393" s="20">
        <v>13305.956399999999</v>
      </c>
      <c r="CL393" s="21">
        <v>15547.017699999999</v>
      </c>
      <c r="CM393" s="20">
        <v>61.533799999999999</v>
      </c>
      <c r="CN393" s="20">
        <v>1310.2140999999999</v>
      </c>
      <c r="CO393" s="20">
        <v>661.09590000000003</v>
      </c>
      <c r="CP393" s="21">
        <v>1971.31</v>
      </c>
      <c r="CQ393" s="20">
        <v>0</v>
      </c>
      <c r="CR393" s="20">
        <v>0</v>
      </c>
      <c r="CS393" s="20">
        <v>0</v>
      </c>
      <c r="CT393" s="21">
        <v>0</v>
      </c>
      <c r="CU393" s="20">
        <v>0</v>
      </c>
      <c r="CV393" s="20">
        <v>0</v>
      </c>
      <c r="CW393" s="20">
        <v>0</v>
      </c>
      <c r="CX393" s="21">
        <v>0</v>
      </c>
      <c r="CY393" s="20">
        <v>61.533799999999999</v>
      </c>
      <c r="CZ393" s="20">
        <v>1310.2140999999999</v>
      </c>
      <c r="DA393" s="20">
        <v>661.09590000000003</v>
      </c>
      <c r="DB393" s="21">
        <v>1971.31</v>
      </c>
      <c r="DC393" s="20">
        <v>408.39800000000002</v>
      </c>
      <c r="DD393" s="20">
        <v>2243.2743</v>
      </c>
      <c r="DE393" s="20">
        <v>6501.9197000000004</v>
      </c>
      <c r="DF393" s="21">
        <v>8745.1939999999995</v>
      </c>
      <c r="DG393" s="20">
        <v>949.11189999999999</v>
      </c>
      <c r="DH393" s="20">
        <v>2609.0455000000002</v>
      </c>
      <c r="DI393" s="20">
        <v>15110.382600000001</v>
      </c>
      <c r="DJ393" s="21">
        <v>17719.428100000001</v>
      </c>
      <c r="DK393" s="20">
        <v>1357.5099</v>
      </c>
      <c r="DL393" s="20">
        <v>4852.3198000000002</v>
      </c>
      <c r="DM393" s="20">
        <v>21612.302299999999</v>
      </c>
      <c r="DN393" s="20">
        <v>26464.622100000001</v>
      </c>
      <c r="DO393" s="20">
        <v>1295.9761000000001</v>
      </c>
      <c r="DP393" s="20">
        <v>3542.1057000000001</v>
      </c>
      <c r="DQ393" s="20">
        <v>20951.206399999999</v>
      </c>
      <c r="DR393" s="22">
        <v>24493.312099999999</v>
      </c>
      <c r="DS393" s="22">
        <v>0</v>
      </c>
      <c r="DT393" s="22">
        <v>0</v>
      </c>
      <c r="DU393" s="22">
        <v>0</v>
      </c>
      <c r="DV393" s="22">
        <v>0</v>
      </c>
      <c r="DW393" s="52">
        <v>0</v>
      </c>
      <c r="DX393" s="52">
        <v>0</v>
      </c>
      <c r="DY393" s="52">
        <v>0</v>
      </c>
      <c r="DZ393" s="52">
        <v>0</v>
      </c>
      <c r="EA393" s="52">
        <v>0</v>
      </c>
      <c r="EB393" s="52">
        <v>0</v>
      </c>
      <c r="EC393" s="52">
        <v>0</v>
      </c>
      <c r="ED393" s="52">
        <v>0</v>
      </c>
      <c r="EE393" s="52">
        <v>0</v>
      </c>
      <c r="EF393" s="52">
        <v>0</v>
      </c>
      <c r="EG393" s="52">
        <v>0</v>
      </c>
      <c r="EH393" s="52">
        <v>0</v>
      </c>
      <c r="EI393" s="52">
        <v>0</v>
      </c>
      <c r="EJ393" s="52">
        <v>0</v>
      </c>
      <c r="EK393" s="52"/>
    </row>
    <row r="394" spans="1:141" s="23" customFormat="1" x14ac:dyDescent="0.2">
      <c r="A394" s="33">
        <v>94055</v>
      </c>
      <c r="B394" s="24" t="s">
        <v>532</v>
      </c>
      <c r="C394" s="25" t="s">
        <v>1013</v>
      </c>
      <c r="D394" s="25" t="s">
        <v>1113</v>
      </c>
      <c r="E394" s="35">
        <v>50</v>
      </c>
      <c r="F394" s="37">
        <v>2705</v>
      </c>
      <c r="G394" s="26">
        <v>190</v>
      </c>
      <c r="H394" s="42">
        <v>169968</v>
      </c>
      <c r="I394" s="42">
        <v>245400</v>
      </c>
      <c r="J394" s="59" t="s">
        <v>2572</v>
      </c>
      <c r="K394" s="17" t="s">
        <v>2123</v>
      </c>
      <c r="L394" s="48" t="s">
        <v>2342</v>
      </c>
      <c r="M394" s="48" t="s">
        <v>2343</v>
      </c>
      <c r="N394" s="27">
        <v>96300000</v>
      </c>
      <c r="O394" s="24" t="str">
        <f>VLOOKUP(A:A,[1]ProjectInfoPivot!$1:$1048576,51,FALSE)</f>
        <v>Mortgage Recording Tax, Tax Exempt Bonds</v>
      </c>
      <c r="P394" s="54">
        <v>0</v>
      </c>
      <c r="Q394" s="54">
        <v>0</v>
      </c>
      <c r="R394" s="54">
        <v>110</v>
      </c>
      <c r="S394" s="54">
        <v>0</v>
      </c>
      <c r="T394" s="54">
        <v>71</v>
      </c>
      <c r="U394" s="54">
        <v>181</v>
      </c>
      <c r="V394" s="54">
        <v>181</v>
      </c>
      <c r="W394" s="54">
        <v>0</v>
      </c>
      <c r="X394" s="54">
        <v>0</v>
      </c>
      <c r="Y394" s="54">
        <v>108</v>
      </c>
      <c r="Z394" s="54">
        <v>0</v>
      </c>
      <c r="AA394" s="54">
        <v>0</v>
      </c>
      <c r="AB394" s="54">
        <v>0</v>
      </c>
      <c r="AC394" s="54">
        <v>0</v>
      </c>
      <c r="AD394" s="54">
        <v>0</v>
      </c>
      <c r="AE394" s="54">
        <v>0</v>
      </c>
      <c r="AF394" s="54">
        <v>78</v>
      </c>
      <c r="AG394" s="54" t="s">
        <v>2480</v>
      </c>
      <c r="AH394" s="54" t="s">
        <v>2481</v>
      </c>
      <c r="AI394" s="28">
        <v>14.141</v>
      </c>
      <c r="AJ394" s="28">
        <v>91.515500000000003</v>
      </c>
      <c r="AK394" s="28">
        <v>159.59540000000001</v>
      </c>
      <c r="AL394" s="20">
        <v>251.11090000000002</v>
      </c>
      <c r="AM394" s="28">
        <v>26.261800000000001</v>
      </c>
      <c r="AN394" s="28">
        <v>169.95740000000001</v>
      </c>
      <c r="AO394" s="28">
        <v>296.39260000000002</v>
      </c>
      <c r="AP394" s="21">
        <v>466.35</v>
      </c>
      <c r="AQ394" s="28">
        <v>0</v>
      </c>
      <c r="AR394" s="28">
        <v>1577.394</v>
      </c>
      <c r="AS394" s="28">
        <v>0</v>
      </c>
      <c r="AT394" s="21">
        <v>1577.394</v>
      </c>
      <c r="AU394" s="28">
        <v>0</v>
      </c>
      <c r="AV394" s="28">
        <v>0</v>
      </c>
      <c r="AW394" s="28">
        <v>0</v>
      </c>
      <c r="AX394" s="21">
        <v>0</v>
      </c>
      <c r="AY394" s="28">
        <v>0</v>
      </c>
      <c r="AZ394" s="28">
        <v>1577.394</v>
      </c>
      <c r="BA394" s="28">
        <v>0</v>
      </c>
      <c r="BB394" s="21">
        <v>1577.394</v>
      </c>
      <c r="BC394" s="28">
        <v>354.53449999999998</v>
      </c>
      <c r="BD394" s="28">
        <v>1252.3958</v>
      </c>
      <c r="BE394" s="28">
        <v>4001.3004000000001</v>
      </c>
      <c r="BF394" s="21">
        <v>5253.6962000000003</v>
      </c>
      <c r="BG394" s="28">
        <v>658.4212</v>
      </c>
      <c r="BH394" s="28">
        <v>2325.8780999999999</v>
      </c>
      <c r="BI394" s="28">
        <v>7430.9849999999997</v>
      </c>
      <c r="BJ394" s="21">
        <v>9756.8630999999987</v>
      </c>
      <c r="BK394" s="28">
        <v>1053.3585</v>
      </c>
      <c r="BL394" s="20">
        <v>3839.7467999999999</v>
      </c>
      <c r="BM394" s="28">
        <v>11888.2734</v>
      </c>
      <c r="BN394" s="21">
        <v>15728.020199999999</v>
      </c>
      <c r="BO394" s="28">
        <v>3274.2896000000001</v>
      </c>
      <c r="BP394" s="28">
        <v>12318.9483</v>
      </c>
      <c r="BQ394" s="28">
        <v>36953.849600000001</v>
      </c>
      <c r="BR394" s="21">
        <v>49272.797900000005</v>
      </c>
      <c r="BS394" s="28">
        <v>0</v>
      </c>
      <c r="BT394" s="28">
        <v>0</v>
      </c>
      <c r="BU394" s="28">
        <v>0</v>
      </c>
      <c r="BV394" s="21">
        <v>0</v>
      </c>
      <c r="BW394" s="28">
        <f>VLOOKUP(A:A,[1]AssistancePivot!$1:$1048576,32,FALSE)</f>
        <v>0</v>
      </c>
      <c r="BX394" s="28">
        <f>VLOOKUP(A:A,[1]AssistancePivot!$1:$1048576,33,FALSE)</f>
        <v>0</v>
      </c>
      <c r="BY394" s="28">
        <f>VLOOKUP(A:A,[1]AssistancePivot!$1:$1048576,34,FALSE)</f>
        <v>0</v>
      </c>
      <c r="BZ394" s="20">
        <f>Table2[[#This Row],[Energy Tax Savings Through FY18]]+Table2[[#This Row],[Energy Tax Savings FY19 and After]]</f>
        <v>0</v>
      </c>
      <c r="CA394" s="28">
        <v>73.797799999999995</v>
      </c>
      <c r="CB394" s="28">
        <v>244.3871</v>
      </c>
      <c r="CC394" s="28">
        <v>633.18690000000004</v>
      </c>
      <c r="CD394" s="21">
        <v>877.57400000000007</v>
      </c>
      <c r="CE394" s="28">
        <v>1191.1921</v>
      </c>
      <c r="CF394" s="28">
        <v>4438.3410000000003</v>
      </c>
      <c r="CG394" s="28">
        <v>13443.873</v>
      </c>
      <c r="CH394" s="21">
        <v>17882.214</v>
      </c>
      <c r="CI394" s="28">
        <v>4391.6839</v>
      </c>
      <c r="CJ394" s="28">
        <v>16512.9022</v>
      </c>
      <c r="CK394" s="28">
        <v>49764.5357</v>
      </c>
      <c r="CL394" s="21">
        <v>66277.437900000004</v>
      </c>
      <c r="CM394" s="20">
        <v>73.797799999999995</v>
      </c>
      <c r="CN394" s="20">
        <v>1821.7810999999999</v>
      </c>
      <c r="CO394" s="28">
        <v>633.18690000000004</v>
      </c>
      <c r="CP394" s="21">
        <v>2454.9679999999998</v>
      </c>
      <c r="CQ394" s="28">
        <v>0</v>
      </c>
      <c r="CR394" s="28">
        <v>0</v>
      </c>
      <c r="CS394" s="28">
        <v>0</v>
      </c>
      <c r="CT394" s="21">
        <v>0</v>
      </c>
      <c r="CU394" s="20">
        <v>0</v>
      </c>
      <c r="CV394" s="20">
        <v>0</v>
      </c>
      <c r="CW394" s="28">
        <v>0</v>
      </c>
      <c r="CX394" s="21">
        <v>0</v>
      </c>
      <c r="CY394" s="28">
        <v>73.797799999999995</v>
      </c>
      <c r="CZ394" s="28">
        <v>1821.7810999999999</v>
      </c>
      <c r="DA394" s="28">
        <v>633.18690000000004</v>
      </c>
      <c r="DB394" s="21">
        <v>2454.9679999999998</v>
      </c>
      <c r="DC394" s="28">
        <v>3314.6923999999999</v>
      </c>
      <c r="DD394" s="28">
        <v>14157.815199999999</v>
      </c>
      <c r="DE394" s="28">
        <v>37409.837599999999</v>
      </c>
      <c r="DF394" s="21">
        <v>51567.652799999996</v>
      </c>
      <c r="DG394" s="28">
        <v>2204.1478000000002</v>
      </c>
      <c r="DH394" s="28">
        <v>8016.6148999999996</v>
      </c>
      <c r="DI394" s="28">
        <v>24876.1584</v>
      </c>
      <c r="DJ394" s="21">
        <v>32892.773300000001</v>
      </c>
      <c r="DK394" s="28">
        <v>5518.8401999999996</v>
      </c>
      <c r="DL394" s="28">
        <v>22174.430100000001</v>
      </c>
      <c r="DM394" s="28">
        <v>62285.995999999999</v>
      </c>
      <c r="DN394" s="20">
        <v>84460.426099999997</v>
      </c>
      <c r="DO394" s="28">
        <v>5445.0424000000003</v>
      </c>
      <c r="DP394" s="28">
        <v>20352.649000000001</v>
      </c>
      <c r="DQ394" s="28">
        <v>61652.809099999999</v>
      </c>
      <c r="DR394" s="22">
        <v>82005.458100000003</v>
      </c>
      <c r="DS394" s="29">
        <v>0</v>
      </c>
      <c r="DT394" s="29">
        <v>0</v>
      </c>
      <c r="DU394" s="29">
        <v>0</v>
      </c>
      <c r="DV394" s="29">
        <v>0</v>
      </c>
      <c r="DW394" s="52">
        <v>110</v>
      </c>
      <c r="DX394" s="52">
        <v>0</v>
      </c>
      <c r="DY394" s="52">
        <v>0</v>
      </c>
      <c r="DZ394" s="52">
        <v>0</v>
      </c>
      <c r="EA394" s="52">
        <v>110</v>
      </c>
      <c r="EB394" s="52">
        <v>0</v>
      </c>
      <c r="EC394" s="52">
        <v>0</v>
      </c>
      <c r="ED394" s="52">
        <v>0</v>
      </c>
      <c r="EE394" s="52">
        <v>100</v>
      </c>
      <c r="EF394" s="52">
        <v>0</v>
      </c>
      <c r="EG394" s="52">
        <v>0</v>
      </c>
      <c r="EH394" s="52">
        <v>0</v>
      </c>
      <c r="EI394" s="52">
        <v>110</v>
      </c>
      <c r="EJ394" s="52">
        <v>110</v>
      </c>
      <c r="EK394" s="52">
        <v>100</v>
      </c>
    </row>
    <row r="395" spans="1:141" s="23" customFormat="1" x14ac:dyDescent="0.2">
      <c r="A395" s="31">
        <v>94056</v>
      </c>
      <c r="B395" s="13" t="s">
        <v>533</v>
      </c>
      <c r="C395" s="14" t="s">
        <v>1014</v>
      </c>
      <c r="D395" s="14" t="s">
        <v>1109</v>
      </c>
      <c r="E395" s="34">
        <v>44</v>
      </c>
      <c r="F395" s="36">
        <v>5379</v>
      </c>
      <c r="G395" s="16">
        <v>4</v>
      </c>
      <c r="H395" s="41">
        <v>12700</v>
      </c>
      <c r="I395" s="41">
        <v>67000</v>
      </c>
      <c r="J395" s="59" t="s">
        <v>2512</v>
      </c>
      <c r="K395" s="17" t="s">
        <v>2123</v>
      </c>
      <c r="L395" s="47" t="s">
        <v>2344</v>
      </c>
      <c r="M395" s="47" t="s">
        <v>2345</v>
      </c>
      <c r="N395" s="18">
        <v>10000000</v>
      </c>
      <c r="O395" s="13" t="str">
        <f>VLOOKUP(A:A,[1]ProjectInfoPivot!$1:$1048576,51,FALSE)</f>
        <v>Mortgage Recording Tax, Tax Exempt Bonds</v>
      </c>
      <c r="P395" s="54">
        <v>13</v>
      </c>
      <c r="Q395" s="54">
        <v>0</v>
      </c>
      <c r="R395" s="54">
        <v>58</v>
      </c>
      <c r="S395" s="54">
        <v>0</v>
      </c>
      <c r="T395" s="54">
        <v>0</v>
      </c>
      <c r="U395" s="54">
        <v>71</v>
      </c>
      <c r="V395" s="54">
        <v>64</v>
      </c>
      <c r="W395" s="54">
        <v>0</v>
      </c>
      <c r="X395" s="54">
        <v>0</v>
      </c>
      <c r="Y395" s="54">
        <v>0</v>
      </c>
      <c r="Z395" s="54">
        <v>16</v>
      </c>
      <c r="AA395" s="54">
        <v>0</v>
      </c>
      <c r="AB395" s="54">
        <v>0</v>
      </c>
      <c r="AC395" s="54">
        <v>0</v>
      </c>
      <c r="AD395" s="54">
        <v>0</v>
      </c>
      <c r="AE395" s="54">
        <v>0</v>
      </c>
      <c r="AF395" s="54">
        <v>100</v>
      </c>
      <c r="AG395" s="54" t="s">
        <v>2481</v>
      </c>
      <c r="AH395" s="54" t="s">
        <v>2481</v>
      </c>
      <c r="AI395" s="20">
        <v>0</v>
      </c>
      <c r="AJ395" s="20">
        <v>0</v>
      </c>
      <c r="AK395" s="20">
        <v>0</v>
      </c>
      <c r="AL395" s="20">
        <v>0</v>
      </c>
      <c r="AM395" s="20">
        <v>0</v>
      </c>
      <c r="AN395" s="20">
        <v>0</v>
      </c>
      <c r="AO395" s="20">
        <v>0</v>
      </c>
      <c r="AP395" s="21">
        <v>0</v>
      </c>
      <c r="AQ395" s="20">
        <v>0</v>
      </c>
      <c r="AR395" s="20">
        <v>163.80000000000001</v>
      </c>
      <c r="AS395" s="20">
        <v>0</v>
      </c>
      <c r="AT395" s="21">
        <v>163.80000000000001</v>
      </c>
      <c r="AU395" s="20">
        <v>0</v>
      </c>
      <c r="AV395" s="20">
        <v>0</v>
      </c>
      <c r="AW395" s="20">
        <v>0</v>
      </c>
      <c r="AX395" s="21">
        <v>0</v>
      </c>
      <c r="AY395" s="20">
        <v>0</v>
      </c>
      <c r="AZ395" s="20">
        <v>163.80000000000001</v>
      </c>
      <c r="BA395" s="20">
        <v>0</v>
      </c>
      <c r="BB395" s="21">
        <v>163.80000000000001</v>
      </c>
      <c r="BC395" s="20">
        <v>44.085099999999997</v>
      </c>
      <c r="BD395" s="20">
        <v>170.26759999999999</v>
      </c>
      <c r="BE395" s="20">
        <v>606.39059999999995</v>
      </c>
      <c r="BF395" s="21">
        <v>776.65819999999997</v>
      </c>
      <c r="BG395" s="20">
        <v>81.872299999999996</v>
      </c>
      <c r="BH395" s="20">
        <v>316.2115</v>
      </c>
      <c r="BI395" s="20">
        <v>1126.1545000000001</v>
      </c>
      <c r="BJ395" s="21">
        <v>1442.366</v>
      </c>
      <c r="BK395" s="20">
        <v>125.95740000000001</v>
      </c>
      <c r="BL395" s="20">
        <v>486.47910000000002</v>
      </c>
      <c r="BM395" s="20">
        <v>1732.5451</v>
      </c>
      <c r="BN395" s="21">
        <v>2219.0241999999998</v>
      </c>
      <c r="BO395" s="20">
        <v>128.57390000000001</v>
      </c>
      <c r="BP395" s="20">
        <v>512.92160000000001</v>
      </c>
      <c r="BQ395" s="20">
        <v>1768.5355</v>
      </c>
      <c r="BR395" s="21">
        <v>2281.4571000000001</v>
      </c>
      <c r="BS395" s="20">
        <v>0</v>
      </c>
      <c r="BT395" s="20">
        <v>0</v>
      </c>
      <c r="BU395" s="20">
        <v>0</v>
      </c>
      <c r="BV395" s="21">
        <v>0</v>
      </c>
      <c r="BW395" s="20">
        <f>VLOOKUP(A:A,[1]AssistancePivot!$1:$1048576,32,FALSE)</f>
        <v>0</v>
      </c>
      <c r="BX395" s="20">
        <f>VLOOKUP(A:A,[1]AssistancePivot!$1:$1048576,33,FALSE)</f>
        <v>0</v>
      </c>
      <c r="BY395" s="20">
        <f>VLOOKUP(A:A,[1]AssistancePivot!$1:$1048576,34,FALSE)</f>
        <v>0</v>
      </c>
      <c r="BZ395" s="20">
        <f>Table2[[#This Row],[Energy Tax Savings Through FY18]]+Table2[[#This Row],[Energy Tax Savings FY19 and After]]</f>
        <v>0</v>
      </c>
      <c r="CA395" s="20">
        <v>6.4466999999999999</v>
      </c>
      <c r="CB395" s="20">
        <v>20.925999999999998</v>
      </c>
      <c r="CC395" s="20">
        <v>63.335799999999999</v>
      </c>
      <c r="CD395" s="21">
        <v>84.261799999999994</v>
      </c>
      <c r="CE395" s="20">
        <v>147.62119999999999</v>
      </c>
      <c r="CF395" s="20">
        <v>593.17359999999996</v>
      </c>
      <c r="CG395" s="20">
        <v>2030.5299</v>
      </c>
      <c r="CH395" s="21">
        <v>2623.7035000000001</v>
      </c>
      <c r="CI395" s="20">
        <v>269.7484</v>
      </c>
      <c r="CJ395" s="20">
        <v>1085.1692</v>
      </c>
      <c r="CK395" s="20">
        <v>3735.7296000000001</v>
      </c>
      <c r="CL395" s="21">
        <v>4820.8987999999999</v>
      </c>
      <c r="CM395" s="20">
        <v>6.4466999999999999</v>
      </c>
      <c r="CN395" s="20">
        <v>184.726</v>
      </c>
      <c r="CO395" s="20">
        <v>63.335799999999999</v>
      </c>
      <c r="CP395" s="21">
        <v>248.06180000000001</v>
      </c>
      <c r="CQ395" s="20">
        <v>0</v>
      </c>
      <c r="CR395" s="20">
        <v>0</v>
      </c>
      <c r="CS395" s="20">
        <v>0</v>
      </c>
      <c r="CT395" s="21">
        <v>0</v>
      </c>
      <c r="CU395" s="20">
        <v>0</v>
      </c>
      <c r="CV395" s="20">
        <v>0</v>
      </c>
      <c r="CW395" s="20">
        <v>0</v>
      </c>
      <c r="CX395" s="21">
        <v>0</v>
      </c>
      <c r="CY395" s="20">
        <v>6.4466999999999999</v>
      </c>
      <c r="CZ395" s="20">
        <v>184.726</v>
      </c>
      <c r="DA395" s="20">
        <v>63.335799999999999</v>
      </c>
      <c r="DB395" s="21">
        <v>248.06180000000001</v>
      </c>
      <c r="DC395" s="20">
        <v>128.57390000000001</v>
      </c>
      <c r="DD395" s="20">
        <v>676.72159999999997</v>
      </c>
      <c r="DE395" s="20">
        <v>1768.5355</v>
      </c>
      <c r="DF395" s="21">
        <v>2445.2570999999998</v>
      </c>
      <c r="DG395" s="20">
        <v>273.57859999999999</v>
      </c>
      <c r="DH395" s="20">
        <v>1079.6527000000001</v>
      </c>
      <c r="DI395" s="20">
        <v>3763.0749999999998</v>
      </c>
      <c r="DJ395" s="21">
        <v>4842.7276999999995</v>
      </c>
      <c r="DK395" s="20">
        <v>402.15249999999997</v>
      </c>
      <c r="DL395" s="20">
        <v>1756.3742999999999</v>
      </c>
      <c r="DM395" s="20">
        <v>5531.6104999999998</v>
      </c>
      <c r="DN395" s="20">
        <v>7287.9848000000002</v>
      </c>
      <c r="DO395" s="20">
        <v>395.70580000000001</v>
      </c>
      <c r="DP395" s="20">
        <v>1571.6483000000001</v>
      </c>
      <c r="DQ395" s="20">
        <v>5468.2746999999999</v>
      </c>
      <c r="DR395" s="22">
        <v>7039.9229999999998</v>
      </c>
      <c r="DS395" s="22">
        <v>0</v>
      </c>
      <c r="DT395" s="22">
        <v>0</v>
      </c>
      <c r="DU395" s="22">
        <v>0</v>
      </c>
      <c r="DV395" s="22">
        <v>0</v>
      </c>
      <c r="DW395" s="52">
        <v>0</v>
      </c>
      <c r="DX395" s="52">
        <v>0</v>
      </c>
      <c r="DY395" s="52">
        <v>0</v>
      </c>
      <c r="DZ395" s="52">
        <v>71</v>
      </c>
      <c r="EA395" s="52">
        <v>0</v>
      </c>
      <c r="EB395" s="52">
        <v>0</v>
      </c>
      <c r="EC395" s="52">
        <v>0</v>
      </c>
      <c r="ED395" s="52">
        <v>71</v>
      </c>
      <c r="EE395" s="52">
        <v>0</v>
      </c>
      <c r="EF395" s="52">
        <v>0</v>
      </c>
      <c r="EG395" s="52">
        <v>0</v>
      </c>
      <c r="EH395" s="52">
        <v>100</v>
      </c>
      <c r="EI395" s="52">
        <v>71</v>
      </c>
      <c r="EJ395" s="52">
        <v>71</v>
      </c>
      <c r="EK395" s="52">
        <v>100</v>
      </c>
    </row>
    <row r="396" spans="1:141" s="23" customFormat="1" x14ac:dyDescent="0.2">
      <c r="A396" s="31">
        <v>94057</v>
      </c>
      <c r="B396" s="13" t="s">
        <v>534</v>
      </c>
      <c r="C396" s="14" t="s">
        <v>1015</v>
      </c>
      <c r="D396" s="14" t="s">
        <v>1110</v>
      </c>
      <c r="E396" s="34">
        <v>34</v>
      </c>
      <c r="F396" s="36">
        <v>3579</v>
      </c>
      <c r="G396" s="16">
        <v>31</v>
      </c>
      <c r="H396" s="41">
        <v>10800</v>
      </c>
      <c r="I396" s="41">
        <v>10000</v>
      </c>
      <c r="J396" s="59" t="s">
        <v>2648</v>
      </c>
      <c r="K396" s="17" t="s">
        <v>1837</v>
      </c>
      <c r="L396" s="47" t="s">
        <v>2346</v>
      </c>
      <c r="M396" s="47" t="s">
        <v>2284</v>
      </c>
      <c r="N396" s="18">
        <v>2415000</v>
      </c>
      <c r="O396" s="13" t="str">
        <f>VLOOKUP(A:A,[1]ProjectInfoPivot!$1:$1048576,51,FALSE)</f>
        <v>Mortgage Recording Tax, Payment In Lieu Of Taxes, Sales Tax</v>
      </c>
      <c r="P396" s="54">
        <v>0</v>
      </c>
      <c r="Q396" s="54">
        <v>0</v>
      </c>
      <c r="R396" s="54">
        <v>13</v>
      </c>
      <c r="S396" s="54">
        <v>0</v>
      </c>
      <c r="T396" s="54">
        <v>0</v>
      </c>
      <c r="U396" s="54">
        <v>13</v>
      </c>
      <c r="V396" s="54">
        <v>13</v>
      </c>
      <c r="W396" s="54">
        <v>0</v>
      </c>
      <c r="X396" s="54">
        <v>0</v>
      </c>
      <c r="Y396" s="54">
        <v>0</v>
      </c>
      <c r="Z396" s="54">
        <v>3</v>
      </c>
      <c r="AA396" s="54">
        <v>0</v>
      </c>
      <c r="AB396" s="54">
        <v>0</v>
      </c>
      <c r="AC396" s="54">
        <v>0</v>
      </c>
      <c r="AD396" s="54">
        <v>0</v>
      </c>
      <c r="AE396" s="54">
        <v>0</v>
      </c>
      <c r="AF396" s="54">
        <v>85</v>
      </c>
      <c r="AG396" s="54" t="s">
        <v>2480</v>
      </c>
      <c r="AH396" s="54" t="s">
        <v>2481</v>
      </c>
      <c r="AI396" s="20">
        <v>5.0887000000000002</v>
      </c>
      <c r="AJ396" s="20">
        <v>59.615200000000002</v>
      </c>
      <c r="AK396" s="20">
        <v>69.993700000000004</v>
      </c>
      <c r="AL396" s="20">
        <v>129.60890000000001</v>
      </c>
      <c r="AM396" s="20">
        <v>11.454800000000001</v>
      </c>
      <c r="AN396" s="20">
        <v>63.688299999999998</v>
      </c>
      <c r="AO396" s="20">
        <v>157.5615</v>
      </c>
      <c r="AP396" s="21">
        <v>221.24979999999999</v>
      </c>
      <c r="AQ396" s="20">
        <v>0</v>
      </c>
      <c r="AR396" s="20">
        <v>19.558900000000001</v>
      </c>
      <c r="AS396" s="20">
        <v>0</v>
      </c>
      <c r="AT396" s="21">
        <v>19.558900000000001</v>
      </c>
      <c r="AU396" s="20">
        <v>13.481299999999999</v>
      </c>
      <c r="AV396" s="20">
        <v>29.897600000000001</v>
      </c>
      <c r="AW396" s="20">
        <v>185.43539999999999</v>
      </c>
      <c r="AX396" s="21">
        <v>215.333</v>
      </c>
      <c r="AY396" s="20">
        <v>0</v>
      </c>
      <c r="AZ396" s="20">
        <v>19.558900000000001</v>
      </c>
      <c r="BA396" s="20">
        <v>0</v>
      </c>
      <c r="BB396" s="21">
        <v>19.558900000000001</v>
      </c>
      <c r="BC396" s="20">
        <v>11.7562</v>
      </c>
      <c r="BD396" s="20">
        <v>19.205500000000001</v>
      </c>
      <c r="BE396" s="20">
        <v>161.708</v>
      </c>
      <c r="BF396" s="21">
        <v>180.9135</v>
      </c>
      <c r="BG396" s="20">
        <v>21.832899999999999</v>
      </c>
      <c r="BH396" s="20">
        <v>35.667299999999997</v>
      </c>
      <c r="BI396" s="20">
        <v>300.31150000000002</v>
      </c>
      <c r="BJ396" s="21">
        <v>335.97880000000004</v>
      </c>
      <c r="BK396" s="20">
        <v>36.651299999999999</v>
      </c>
      <c r="BL396" s="20">
        <v>148.27869999999999</v>
      </c>
      <c r="BM396" s="20">
        <v>504.13929999999999</v>
      </c>
      <c r="BN396" s="21">
        <v>652.41800000000001</v>
      </c>
      <c r="BO396" s="20">
        <v>46.478099999999998</v>
      </c>
      <c r="BP396" s="20">
        <v>77.209500000000006</v>
      </c>
      <c r="BQ396" s="20">
        <v>639.30650000000003</v>
      </c>
      <c r="BR396" s="21">
        <v>716.51600000000008</v>
      </c>
      <c r="BS396" s="20">
        <v>0</v>
      </c>
      <c r="BT396" s="20">
        <v>0</v>
      </c>
      <c r="BU396" s="20">
        <v>0</v>
      </c>
      <c r="BV396" s="21">
        <v>0</v>
      </c>
      <c r="BW396" s="20">
        <f>VLOOKUP(A:A,[1]AssistancePivot!$1:$1048576,32,FALSE)</f>
        <v>0</v>
      </c>
      <c r="BX396" s="20">
        <f>VLOOKUP(A:A,[1]AssistancePivot!$1:$1048576,33,FALSE)</f>
        <v>0</v>
      </c>
      <c r="BY396" s="20">
        <f>VLOOKUP(A:A,[1]AssistancePivot!$1:$1048576,34,FALSE)</f>
        <v>0</v>
      </c>
      <c r="BZ396" s="20">
        <f>Table2[[#This Row],[Energy Tax Savings Through FY18]]+Table2[[#This Row],[Energy Tax Savings FY19 and After]]</f>
        <v>0</v>
      </c>
      <c r="CA396" s="20">
        <v>0</v>
      </c>
      <c r="CB396" s="20">
        <v>0</v>
      </c>
      <c r="CC396" s="20">
        <v>0</v>
      </c>
      <c r="CD396" s="21">
        <v>0</v>
      </c>
      <c r="CE396" s="20">
        <v>36.703200000000002</v>
      </c>
      <c r="CF396" s="20">
        <v>60.856299999999997</v>
      </c>
      <c r="CG396" s="20">
        <v>504.85289999999998</v>
      </c>
      <c r="CH396" s="21">
        <v>565.70920000000001</v>
      </c>
      <c r="CI396" s="20">
        <v>83.181299999999993</v>
      </c>
      <c r="CJ396" s="20">
        <v>138.0658</v>
      </c>
      <c r="CK396" s="20">
        <v>1144.1594</v>
      </c>
      <c r="CL396" s="21">
        <v>1282.2252000000001</v>
      </c>
      <c r="CM396" s="20">
        <v>13.481299999999999</v>
      </c>
      <c r="CN396" s="20">
        <v>49.456499999999998</v>
      </c>
      <c r="CO396" s="20">
        <v>185.43539999999999</v>
      </c>
      <c r="CP396" s="21">
        <v>234.89189999999999</v>
      </c>
      <c r="CQ396" s="20">
        <v>0</v>
      </c>
      <c r="CR396" s="20">
        <v>0</v>
      </c>
      <c r="CS396" s="20">
        <v>0</v>
      </c>
      <c r="CT396" s="21">
        <v>0</v>
      </c>
      <c r="CU396" s="20">
        <v>0</v>
      </c>
      <c r="CV396" s="20">
        <v>0</v>
      </c>
      <c r="CW396" s="20">
        <v>0</v>
      </c>
      <c r="CX396" s="21">
        <v>0</v>
      </c>
      <c r="CY396" s="20">
        <v>13.481299999999999</v>
      </c>
      <c r="CZ396" s="20">
        <v>49.456499999999998</v>
      </c>
      <c r="DA396" s="20">
        <v>185.43539999999999</v>
      </c>
      <c r="DB396" s="21">
        <v>234.89189999999999</v>
      </c>
      <c r="DC396" s="20">
        <v>63.021599999999999</v>
      </c>
      <c r="DD396" s="20">
        <v>220.0719</v>
      </c>
      <c r="DE396" s="20">
        <v>866.86170000000004</v>
      </c>
      <c r="DF396" s="21">
        <v>1086.9336000000001</v>
      </c>
      <c r="DG396" s="20">
        <v>70.292299999999997</v>
      </c>
      <c r="DH396" s="20">
        <v>115.7291</v>
      </c>
      <c r="DI396" s="20">
        <v>966.87239999999997</v>
      </c>
      <c r="DJ396" s="21">
        <v>1082.6015</v>
      </c>
      <c r="DK396" s="20">
        <v>133.31389999999999</v>
      </c>
      <c r="DL396" s="20">
        <v>335.80099999999999</v>
      </c>
      <c r="DM396" s="20">
        <v>1833.7340999999999</v>
      </c>
      <c r="DN396" s="20">
        <v>2169.5351000000001</v>
      </c>
      <c r="DO396" s="20">
        <v>119.8326</v>
      </c>
      <c r="DP396" s="20">
        <v>286.34449999999998</v>
      </c>
      <c r="DQ396" s="20">
        <v>1648.2987000000001</v>
      </c>
      <c r="DR396" s="22">
        <v>1934.6432</v>
      </c>
      <c r="DS396" s="22">
        <v>0</v>
      </c>
      <c r="DT396" s="22">
        <v>0</v>
      </c>
      <c r="DU396" s="22">
        <v>0</v>
      </c>
      <c r="DV396" s="22">
        <v>0</v>
      </c>
      <c r="DW396" s="52">
        <v>11</v>
      </c>
      <c r="DX396" s="52">
        <v>0</v>
      </c>
      <c r="DY396" s="52">
        <v>0</v>
      </c>
      <c r="DZ396" s="52">
        <v>2</v>
      </c>
      <c r="EA396" s="52">
        <v>11</v>
      </c>
      <c r="EB396" s="52">
        <v>0</v>
      </c>
      <c r="EC396" s="52">
        <v>0</v>
      </c>
      <c r="ED396" s="52">
        <v>2</v>
      </c>
      <c r="EE396" s="52">
        <v>100</v>
      </c>
      <c r="EF396" s="52">
        <v>0</v>
      </c>
      <c r="EG396" s="52">
        <v>0</v>
      </c>
      <c r="EH396" s="52">
        <v>100</v>
      </c>
      <c r="EI396" s="52">
        <v>13</v>
      </c>
      <c r="EJ396" s="52">
        <v>13</v>
      </c>
      <c r="EK396" s="52">
        <v>100</v>
      </c>
    </row>
    <row r="397" spans="1:141" s="23" customFormat="1" x14ac:dyDescent="0.2">
      <c r="A397" s="31">
        <v>94058</v>
      </c>
      <c r="B397" s="13" t="s">
        <v>535</v>
      </c>
      <c r="C397" s="14" t="s">
        <v>1016</v>
      </c>
      <c r="D397" s="14" t="s">
        <v>1111</v>
      </c>
      <c r="E397" s="34">
        <v>17</v>
      </c>
      <c r="F397" s="36">
        <v>2757</v>
      </c>
      <c r="G397" s="16">
        <v>112</v>
      </c>
      <c r="H397" s="41">
        <v>12636</v>
      </c>
      <c r="I397" s="41">
        <v>12636</v>
      </c>
      <c r="J397" s="59" t="s">
        <v>2615</v>
      </c>
      <c r="K397" s="17" t="s">
        <v>1837</v>
      </c>
      <c r="L397" s="47" t="s">
        <v>2347</v>
      </c>
      <c r="M397" s="47" t="s">
        <v>2330</v>
      </c>
      <c r="N397" s="18">
        <v>4225000</v>
      </c>
      <c r="O397" s="13" t="str">
        <f>VLOOKUP(A:A,[1]ProjectInfoPivot!$1:$1048576,51,FALSE)</f>
        <v>Payment In Lieu Of Taxes, Sales Tax</v>
      </c>
      <c r="P397" s="54">
        <v>0</v>
      </c>
      <c r="Q397" s="54">
        <v>0</v>
      </c>
      <c r="R397" s="54">
        <v>0</v>
      </c>
      <c r="S397" s="54">
        <v>0</v>
      </c>
      <c r="T397" s="54">
        <v>0</v>
      </c>
      <c r="U397" s="54">
        <v>0</v>
      </c>
      <c r="V397" s="54">
        <v>0</v>
      </c>
      <c r="W397" s="54">
        <v>0</v>
      </c>
      <c r="X397" s="54">
        <v>0</v>
      </c>
      <c r="Y397" s="54">
        <v>0</v>
      </c>
      <c r="Z397" s="54">
        <v>3</v>
      </c>
      <c r="AA397" s="54">
        <v>0</v>
      </c>
      <c r="AB397" s="54">
        <v>0</v>
      </c>
      <c r="AC397" s="54">
        <v>0</v>
      </c>
      <c r="AD397" s="54">
        <v>0</v>
      </c>
      <c r="AE397" s="54">
        <v>0</v>
      </c>
      <c r="AF397" s="54">
        <v>0</v>
      </c>
      <c r="AG397" s="54" t="s">
        <v>2480</v>
      </c>
      <c r="AH397" s="54" t="s">
        <v>2481</v>
      </c>
      <c r="AI397" s="20">
        <v>4.5149999999999997</v>
      </c>
      <c r="AJ397" s="20">
        <v>22.464500000000001</v>
      </c>
      <c r="AK397" s="20">
        <v>68.174099999999996</v>
      </c>
      <c r="AL397" s="20">
        <v>90.638599999999997</v>
      </c>
      <c r="AM397" s="20">
        <v>25.0686</v>
      </c>
      <c r="AN397" s="20">
        <v>78.554699999999997</v>
      </c>
      <c r="AO397" s="20">
        <v>378.51900000000001</v>
      </c>
      <c r="AP397" s="21">
        <v>457.07370000000003</v>
      </c>
      <c r="AQ397" s="20">
        <v>0</v>
      </c>
      <c r="AR397" s="20">
        <v>0</v>
      </c>
      <c r="AS397" s="20">
        <v>0</v>
      </c>
      <c r="AT397" s="21">
        <v>0</v>
      </c>
      <c r="AU397" s="20">
        <v>11.027100000000001</v>
      </c>
      <c r="AV397" s="20">
        <v>17.677600000000002</v>
      </c>
      <c r="AW397" s="20">
        <v>166.50030000000001</v>
      </c>
      <c r="AX397" s="21">
        <v>184.17790000000002</v>
      </c>
      <c r="AY397" s="20">
        <v>0</v>
      </c>
      <c r="AZ397" s="20">
        <v>0</v>
      </c>
      <c r="BA397" s="20">
        <v>0</v>
      </c>
      <c r="BB397" s="21">
        <v>0</v>
      </c>
      <c r="BC397" s="20">
        <v>0</v>
      </c>
      <c r="BD397" s="20">
        <v>92.635599999999997</v>
      </c>
      <c r="BE397" s="20">
        <v>0</v>
      </c>
      <c r="BF397" s="21">
        <v>92.635599999999997</v>
      </c>
      <c r="BG397" s="20">
        <v>0</v>
      </c>
      <c r="BH397" s="20">
        <v>172.0377</v>
      </c>
      <c r="BI397" s="20">
        <v>0</v>
      </c>
      <c r="BJ397" s="21">
        <v>172.0377</v>
      </c>
      <c r="BK397" s="20">
        <v>18.5565</v>
      </c>
      <c r="BL397" s="20">
        <v>348.01490000000001</v>
      </c>
      <c r="BM397" s="20">
        <v>280.19279999999998</v>
      </c>
      <c r="BN397" s="21">
        <v>628.20769999999993</v>
      </c>
      <c r="BO397" s="20">
        <v>0</v>
      </c>
      <c r="BP397" s="20">
        <v>537.90060000000005</v>
      </c>
      <c r="BQ397" s="20">
        <v>0</v>
      </c>
      <c r="BR397" s="21">
        <v>537.90060000000005</v>
      </c>
      <c r="BS397" s="20">
        <v>0</v>
      </c>
      <c r="BT397" s="20">
        <v>0</v>
      </c>
      <c r="BU397" s="20">
        <v>0</v>
      </c>
      <c r="BV397" s="21">
        <v>0</v>
      </c>
      <c r="BW397" s="20">
        <f>VLOOKUP(A:A,[1]AssistancePivot!$1:$1048576,32,FALSE)</f>
        <v>0</v>
      </c>
      <c r="BX397" s="20">
        <f>VLOOKUP(A:A,[1]AssistancePivot!$1:$1048576,33,FALSE)</f>
        <v>0</v>
      </c>
      <c r="BY397" s="20">
        <f>VLOOKUP(A:A,[1]AssistancePivot!$1:$1048576,34,FALSE)</f>
        <v>0</v>
      </c>
      <c r="BZ397" s="20">
        <f>Table2[[#This Row],[Energy Tax Savings Through FY18]]+Table2[[#This Row],[Energy Tax Savings FY19 and After]]</f>
        <v>0</v>
      </c>
      <c r="CA397" s="20">
        <v>0</v>
      </c>
      <c r="CB397" s="20">
        <v>0</v>
      </c>
      <c r="CC397" s="20">
        <v>0</v>
      </c>
      <c r="CD397" s="21">
        <v>0</v>
      </c>
      <c r="CE397" s="20">
        <v>0</v>
      </c>
      <c r="CF397" s="20">
        <v>299.36880000000002</v>
      </c>
      <c r="CG397" s="20">
        <v>0</v>
      </c>
      <c r="CH397" s="21">
        <v>299.36880000000002</v>
      </c>
      <c r="CI397" s="20">
        <v>0</v>
      </c>
      <c r="CJ397" s="20">
        <v>837.26940000000002</v>
      </c>
      <c r="CK397" s="20">
        <v>0</v>
      </c>
      <c r="CL397" s="21">
        <v>837.26940000000002</v>
      </c>
      <c r="CM397" s="20">
        <v>11.027100000000001</v>
      </c>
      <c r="CN397" s="20">
        <v>17.677600000000002</v>
      </c>
      <c r="CO397" s="20">
        <v>166.50030000000001</v>
      </c>
      <c r="CP397" s="21">
        <v>184.17790000000002</v>
      </c>
      <c r="CQ397" s="20">
        <v>0</v>
      </c>
      <c r="CR397" s="20">
        <v>0</v>
      </c>
      <c r="CS397" s="20">
        <v>0</v>
      </c>
      <c r="CT397" s="21">
        <v>0</v>
      </c>
      <c r="CU397" s="20">
        <v>0</v>
      </c>
      <c r="CV397" s="20">
        <v>0</v>
      </c>
      <c r="CW397" s="20">
        <v>0</v>
      </c>
      <c r="CX397" s="21">
        <v>0</v>
      </c>
      <c r="CY397" s="20">
        <v>11.027100000000001</v>
      </c>
      <c r="CZ397" s="20">
        <v>17.677600000000002</v>
      </c>
      <c r="DA397" s="20">
        <v>166.50030000000001</v>
      </c>
      <c r="DB397" s="21">
        <v>184.17790000000002</v>
      </c>
      <c r="DC397" s="20">
        <v>29.583600000000001</v>
      </c>
      <c r="DD397" s="20">
        <v>638.91980000000001</v>
      </c>
      <c r="DE397" s="20">
        <v>446.69310000000002</v>
      </c>
      <c r="DF397" s="21">
        <v>1085.6129000000001</v>
      </c>
      <c r="DG397" s="20">
        <v>0</v>
      </c>
      <c r="DH397" s="20">
        <v>564.0421</v>
      </c>
      <c r="DI397" s="20">
        <v>0</v>
      </c>
      <c r="DJ397" s="21">
        <v>564.0421</v>
      </c>
      <c r="DK397" s="20">
        <v>29.583600000000001</v>
      </c>
      <c r="DL397" s="20">
        <v>1202.9619</v>
      </c>
      <c r="DM397" s="20">
        <v>446.69310000000002</v>
      </c>
      <c r="DN397" s="20">
        <v>1649.655</v>
      </c>
      <c r="DO397" s="20">
        <v>18.5565</v>
      </c>
      <c r="DP397" s="20">
        <v>1185.2843</v>
      </c>
      <c r="DQ397" s="20">
        <v>280.19279999999998</v>
      </c>
      <c r="DR397" s="22">
        <v>1465.4771000000001</v>
      </c>
      <c r="DS397" s="22">
        <v>0</v>
      </c>
      <c r="DT397" s="22">
        <v>0</v>
      </c>
      <c r="DU397" s="22">
        <v>0</v>
      </c>
      <c r="DV397" s="22">
        <v>0</v>
      </c>
      <c r="DW397" s="52">
        <v>0</v>
      </c>
      <c r="DX397" s="52">
        <v>0</v>
      </c>
      <c r="DY397" s="52">
        <v>0</v>
      </c>
      <c r="DZ397" s="52">
        <v>0</v>
      </c>
      <c r="EA397" s="52">
        <v>0</v>
      </c>
      <c r="EB397" s="52">
        <v>0</v>
      </c>
      <c r="EC397" s="52">
        <v>0</v>
      </c>
      <c r="ED397" s="52">
        <v>0</v>
      </c>
      <c r="EE397" s="52">
        <v>0</v>
      </c>
      <c r="EF397" s="52">
        <v>0</v>
      </c>
      <c r="EG397" s="52">
        <v>0</v>
      </c>
      <c r="EH397" s="52">
        <v>0</v>
      </c>
      <c r="EI397" s="52">
        <v>0</v>
      </c>
      <c r="EJ397" s="52">
        <v>0</v>
      </c>
      <c r="EK397" s="52"/>
    </row>
    <row r="398" spans="1:141" s="23" customFormat="1" x14ac:dyDescent="0.2">
      <c r="A398" s="31">
        <v>94059</v>
      </c>
      <c r="B398" s="13" t="s">
        <v>536</v>
      </c>
      <c r="C398" s="14" t="s">
        <v>1017</v>
      </c>
      <c r="D398" s="14" t="s">
        <v>1110</v>
      </c>
      <c r="E398" s="34">
        <v>24</v>
      </c>
      <c r="F398" s="36">
        <v>6517</v>
      </c>
      <c r="G398" s="16">
        <v>1</v>
      </c>
      <c r="H398" s="41">
        <v>108464</v>
      </c>
      <c r="I398" s="41">
        <v>155738</v>
      </c>
      <c r="J398" s="59" t="s">
        <v>2570</v>
      </c>
      <c r="K398" s="17" t="s">
        <v>2123</v>
      </c>
      <c r="L398" s="47" t="s">
        <v>2348</v>
      </c>
      <c r="M398" s="47" t="s">
        <v>2225</v>
      </c>
      <c r="N398" s="18">
        <v>65230000</v>
      </c>
      <c r="O398" s="13" t="str">
        <f>VLOOKUP(A:A,[1]ProjectInfoPivot!$1:$1048576,51,FALSE)</f>
        <v>Tax Exempt Bonds</v>
      </c>
      <c r="P398" s="54">
        <v>11</v>
      </c>
      <c r="Q398" s="54">
        <v>16</v>
      </c>
      <c r="R398" s="54">
        <v>7</v>
      </c>
      <c r="S398" s="54">
        <v>4</v>
      </c>
      <c r="T398" s="54">
        <v>0</v>
      </c>
      <c r="U398" s="54">
        <v>38</v>
      </c>
      <c r="V398" s="54">
        <v>24</v>
      </c>
      <c r="W398" s="54">
        <v>0</v>
      </c>
      <c r="X398" s="54">
        <v>0</v>
      </c>
      <c r="Y398" s="54">
        <v>18</v>
      </c>
      <c r="Z398" s="54">
        <v>0</v>
      </c>
      <c r="AA398" s="54">
        <v>0</v>
      </c>
      <c r="AB398" s="54">
        <v>0</v>
      </c>
      <c r="AC398" s="54">
        <v>0</v>
      </c>
      <c r="AD398" s="54">
        <v>0</v>
      </c>
      <c r="AE398" s="54">
        <v>0</v>
      </c>
      <c r="AF398" s="54">
        <v>15</v>
      </c>
      <c r="AG398" s="54" t="s">
        <v>2480</v>
      </c>
      <c r="AH398" s="54" t="s">
        <v>2481</v>
      </c>
      <c r="AI398" s="20">
        <v>0</v>
      </c>
      <c r="AJ398" s="20">
        <v>0</v>
      </c>
      <c r="AK398" s="20">
        <v>0</v>
      </c>
      <c r="AL398" s="20">
        <v>0</v>
      </c>
      <c r="AM398" s="20">
        <v>0</v>
      </c>
      <c r="AN398" s="20">
        <v>0</v>
      </c>
      <c r="AO398" s="20">
        <v>0</v>
      </c>
      <c r="AP398" s="21">
        <v>0</v>
      </c>
      <c r="AQ398" s="20">
        <v>0</v>
      </c>
      <c r="AR398" s="20">
        <v>0</v>
      </c>
      <c r="AS398" s="20">
        <v>0</v>
      </c>
      <c r="AT398" s="21">
        <v>0</v>
      </c>
      <c r="AU398" s="20">
        <v>0</v>
      </c>
      <c r="AV398" s="20">
        <v>0</v>
      </c>
      <c r="AW398" s="20">
        <v>0</v>
      </c>
      <c r="AX398" s="21">
        <v>0</v>
      </c>
      <c r="AY398" s="20">
        <v>0</v>
      </c>
      <c r="AZ398" s="20">
        <v>0</v>
      </c>
      <c r="BA398" s="20">
        <v>0</v>
      </c>
      <c r="BB398" s="21">
        <v>0</v>
      </c>
      <c r="BC398" s="20">
        <v>16.5319</v>
      </c>
      <c r="BD398" s="20">
        <v>48.903500000000001</v>
      </c>
      <c r="BE398" s="20">
        <v>249.4374</v>
      </c>
      <c r="BF398" s="21">
        <v>298.34089999999998</v>
      </c>
      <c r="BG398" s="20">
        <v>30.702100000000002</v>
      </c>
      <c r="BH398" s="20">
        <v>90.820599999999999</v>
      </c>
      <c r="BI398" s="20">
        <v>463.24149999999997</v>
      </c>
      <c r="BJ398" s="21">
        <v>554.06209999999999</v>
      </c>
      <c r="BK398" s="20">
        <v>47.234000000000002</v>
      </c>
      <c r="BL398" s="20">
        <v>139.72409999999999</v>
      </c>
      <c r="BM398" s="20">
        <v>712.6789</v>
      </c>
      <c r="BN398" s="21">
        <v>852.40300000000002</v>
      </c>
      <c r="BO398" s="20">
        <v>44.953800000000001</v>
      </c>
      <c r="BP398" s="20">
        <v>135.85570000000001</v>
      </c>
      <c r="BQ398" s="20">
        <v>678.274</v>
      </c>
      <c r="BR398" s="21">
        <v>814.12969999999996</v>
      </c>
      <c r="BS398" s="20">
        <v>0</v>
      </c>
      <c r="BT398" s="20">
        <v>0</v>
      </c>
      <c r="BU398" s="20">
        <v>0</v>
      </c>
      <c r="BV398" s="21">
        <v>0</v>
      </c>
      <c r="BW398" s="20">
        <f>VLOOKUP(A:A,[1]AssistancePivot!$1:$1048576,32,FALSE)</f>
        <v>0</v>
      </c>
      <c r="BX398" s="20">
        <f>VLOOKUP(A:A,[1]AssistancePivot!$1:$1048576,33,FALSE)</f>
        <v>0</v>
      </c>
      <c r="BY398" s="20">
        <f>VLOOKUP(A:A,[1]AssistancePivot!$1:$1048576,34,FALSE)</f>
        <v>0</v>
      </c>
      <c r="BZ398" s="20">
        <f>Table2[[#This Row],[Energy Tax Savings Through FY18]]+Table2[[#This Row],[Energy Tax Savings FY19 and After]]</f>
        <v>0</v>
      </c>
      <c r="CA398" s="20">
        <v>49.410299999999999</v>
      </c>
      <c r="CB398" s="20">
        <v>158.2234</v>
      </c>
      <c r="CC398" s="20">
        <v>514.31259999999997</v>
      </c>
      <c r="CD398" s="21">
        <v>672.53599999999994</v>
      </c>
      <c r="CE398" s="20">
        <v>51.613300000000002</v>
      </c>
      <c r="CF398" s="20">
        <v>157.0138</v>
      </c>
      <c r="CG398" s="20">
        <v>778.75450000000001</v>
      </c>
      <c r="CH398" s="21">
        <v>935.76829999999995</v>
      </c>
      <c r="CI398" s="20">
        <v>47.156799999999997</v>
      </c>
      <c r="CJ398" s="20">
        <v>134.64609999999999</v>
      </c>
      <c r="CK398" s="20">
        <v>942.71590000000003</v>
      </c>
      <c r="CL398" s="21">
        <v>1077.3620000000001</v>
      </c>
      <c r="CM398" s="20">
        <v>49.410299999999999</v>
      </c>
      <c r="CN398" s="20">
        <v>158.2234</v>
      </c>
      <c r="CO398" s="20">
        <v>514.31259999999997</v>
      </c>
      <c r="CP398" s="21">
        <v>672.53599999999994</v>
      </c>
      <c r="CQ398" s="20">
        <v>0</v>
      </c>
      <c r="CR398" s="20">
        <v>0</v>
      </c>
      <c r="CS398" s="20">
        <v>0</v>
      </c>
      <c r="CT398" s="21">
        <v>0</v>
      </c>
      <c r="CU398" s="20">
        <v>0</v>
      </c>
      <c r="CV398" s="20">
        <v>0</v>
      </c>
      <c r="CW398" s="20">
        <v>0</v>
      </c>
      <c r="CX398" s="21">
        <v>0</v>
      </c>
      <c r="CY398" s="20">
        <v>49.410299999999999</v>
      </c>
      <c r="CZ398" s="20">
        <v>158.2234</v>
      </c>
      <c r="DA398" s="20">
        <v>514.31259999999997</v>
      </c>
      <c r="DB398" s="21">
        <v>672.53599999999994</v>
      </c>
      <c r="DC398" s="20">
        <v>44.953800000000001</v>
      </c>
      <c r="DD398" s="20">
        <v>135.85570000000001</v>
      </c>
      <c r="DE398" s="20">
        <v>678.274</v>
      </c>
      <c r="DF398" s="21">
        <v>814.12969999999996</v>
      </c>
      <c r="DG398" s="20">
        <v>98.847300000000004</v>
      </c>
      <c r="DH398" s="20">
        <v>296.73790000000002</v>
      </c>
      <c r="DI398" s="20">
        <v>1491.4333999999999</v>
      </c>
      <c r="DJ398" s="21">
        <v>1788.1713</v>
      </c>
      <c r="DK398" s="20">
        <v>143.80109999999999</v>
      </c>
      <c r="DL398" s="20">
        <v>432.59359999999998</v>
      </c>
      <c r="DM398" s="20">
        <v>2169.7073999999998</v>
      </c>
      <c r="DN398" s="20">
        <v>2602.3009999999999</v>
      </c>
      <c r="DO398" s="20">
        <v>94.390799999999999</v>
      </c>
      <c r="DP398" s="20">
        <v>274.37020000000001</v>
      </c>
      <c r="DQ398" s="20">
        <v>1655.3948</v>
      </c>
      <c r="DR398" s="22">
        <v>1929.7650000000001</v>
      </c>
      <c r="DS398" s="22">
        <v>0</v>
      </c>
      <c r="DT398" s="22">
        <v>0</v>
      </c>
      <c r="DU398" s="22">
        <v>0</v>
      </c>
      <c r="DV398" s="22">
        <v>0</v>
      </c>
      <c r="DW398" s="52">
        <v>0</v>
      </c>
      <c r="DX398" s="52">
        <v>0</v>
      </c>
      <c r="DY398" s="52">
        <v>0</v>
      </c>
      <c r="DZ398" s="52">
        <v>0</v>
      </c>
      <c r="EA398" s="52">
        <v>0</v>
      </c>
      <c r="EB398" s="52">
        <v>0</v>
      </c>
      <c r="EC398" s="52">
        <v>0</v>
      </c>
      <c r="ED398" s="52">
        <v>0</v>
      </c>
      <c r="EE398" s="52">
        <v>0</v>
      </c>
      <c r="EF398" s="52">
        <v>0</v>
      </c>
      <c r="EG398" s="52">
        <v>0</v>
      </c>
      <c r="EH398" s="52">
        <v>0</v>
      </c>
      <c r="EI398" s="52">
        <v>0</v>
      </c>
      <c r="EJ398" s="52">
        <v>0</v>
      </c>
      <c r="EK398" s="52"/>
    </row>
    <row r="399" spans="1:141" s="23" customFormat="1" ht="25.5" x14ac:dyDescent="0.2">
      <c r="A399" s="31">
        <v>94060</v>
      </c>
      <c r="B399" s="13" t="s">
        <v>537</v>
      </c>
      <c r="C399" s="14" t="s">
        <v>1018</v>
      </c>
      <c r="D399" s="14" t="s">
        <v>1113</v>
      </c>
      <c r="E399" s="34">
        <v>49</v>
      </c>
      <c r="F399" s="36">
        <v>2820</v>
      </c>
      <c r="G399" s="16">
        <v>134</v>
      </c>
      <c r="H399" s="41">
        <v>163833</v>
      </c>
      <c r="I399" s="41">
        <v>13948</v>
      </c>
      <c r="J399" s="59" t="s">
        <v>2649</v>
      </c>
      <c r="K399" s="17" t="s">
        <v>1837</v>
      </c>
      <c r="L399" s="47" t="s">
        <v>2349</v>
      </c>
      <c r="M399" s="47" t="s">
        <v>2284</v>
      </c>
      <c r="N399" s="18">
        <v>5500000</v>
      </c>
      <c r="O399" s="13" t="str">
        <f>VLOOKUP(A:A,[1]ProjectInfoPivot!$1:$1048576,51,FALSE)</f>
        <v>Mortgage Recording Tax, Payment In Lieu Of Taxes, Sales Tax</v>
      </c>
      <c r="P399" s="54">
        <v>1</v>
      </c>
      <c r="Q399" s="54">
        <v>0</v>
      </c>
      <c r="R399" s="54">
        <v>60</v>
      </c>
      <c r="S399" s="54">
        <v>9</v>
      </c>
      <c r="T399" s="54">
        <v>76</v>
      </c>
      <c r="U399" s="54">
        <v>146</v>
      </c>
      <c r="V399" s="54">
        <v>145</v>
      </c>
      <c r="W399" s="54">
        <v>0</v>
      </c>
      <c r="X399" s="54">
        <v>0</v>
      </c>
      <c r="Y399" s="54">
        <v>66</v>
      </c>
      <c r="Z399" s="54">
        <v>1</v>
      </c>
      <c r="AA399" s="54">
        <v>0</v>
      </c>
      <c r="AB399" s="54">
        <v>0</v>
      </c>
      <c r="AC399" s="54">
        <v>0</v>
      </c>
      <c r="AD399" s="54">
        <v>0</v>
      </c>
      <c r="AE399" s="54">
        <v>0</v>
      </c>
      <c r="AF399" s="54">
        <v>44</v>
      </c>
      <c r="AG399" s="54" t="s">
        <v>2480</v>
      </c>
      <c r="AH399" s="54" t="s">
        <v>2481</v>
      </c>
      <c r="AI399" s="20">
        <v>31.971900000000002</v>
      </c>
      <c r="AJ399" s="20">
        <v>98.422499999999999</v>
      </c>
      <c r="AK399" s="20">
        <v>439.77339999999998</v>
      </c>
      <c r="AL399" s="20">
        <v>538.19589999999994</v>
      </c>
      <c r="AM399" s="20">
        <v>1.827</v>
      </c>
      <c r="AN399" s="20">
        <v>83.827600000000004</v>
      </c>
      <c r="AO399" s="20">
        <v>25.130199999999999</v>
      </c>
      <c r="AP399" s="21">
        <v>108.95780000000001</v>
      </c>
      <c r="AQ399" s="20">
        <v>0</v>
      </c>
      <c r="AR399" s="20">
        <v>73.709999999999994</v>
      </c>
      <c r="AS399" s="20">
        <v>0</v>
      </c>
      <c r="AT399" s="21">
        <v>73.709999999999994</v>
      </c>
      <c r="AU399" s="20">
        <v>23.864599999999999</v>
      </c>
      <c r="AV399" s="20">
        <v>55.701000000000001</v>
      </c>
      <c r="AW399" s="20">
        <v>328.25920000000002</v>
      </c>
      <c r="AX399" s="21">
        <v>383.96020000000004</v>
      </c>
      <c r="AY399" s="20">
        <v>0</v>
      </c>
      <c r="AZ399" s="20">
        <v>73.709999999999994</v>
      </c>
      <c r="BA399" s="20">
        <v>0</v>
      </c>
      <c r="BB399" s="21">
        <v>73.709999999999994</v>
      </c>
      <c r="BC399" s="20">
        <v>145.6044</v>
      </c>
      <c r="BD399" s="20">
        <v>523.9117</v>
      </c>
      <c r="BE399" s="20">
        <v>2002.7889</v>
      </c>
      <c r="BF399" s="21">
        <v>2526.7006000000001</v>
      </c>
      <c r="BG399" s="20">
        <v>270.40809999999999</v>
      </c>
      <c r="BH399" s="20">
        <v>972.97889999999995</v>
      </c>
      <c r="BI399" s="20">
        <v>3719.4641999999999</v>
      </c>
      <c r="BJ399" s="21">
        <v>4692.4430999999995</v>
      </c>
      <c r="BK399" s="20">
        <v>425.9468</v>
      </c>
      <c r="BL399" s="20">
        <v>1623.4396999999999</v>
      </c>
      <c r="BM399" s="20">
        <v>5858.8975</v>
      </c>
      <c r="BN399" s="21">
        <v>7482.3371999999999</v>
      </c>
      <c r="BO399" s="20">
        <v>812.52629999999999</v>
      </c>
      <c r="BP399" s="20">
        <v>3121.2842000000001</v>
      </c>
      <c r="BQ399" s="20">
        <v>11176.300999999999</v>
      </c>
      <c r="BR399" s="21">
        <v>14297.5852</v>
      </c>
      <c r="BS399" s="20">
        <v>0</v>
      </c>
      <c r="BT399" s="20">
        <v>56.866500000000002</v>
      </c>
      <c r="BU399" s="20">
        <v>0</v>
      </c>
      <c r="BV399" s="21">
        <v>56.866500000000002</v>
      </c>
      <c r="BW399" s="20">
        <f>VLOOKUP(A:A,[1]AssistancePivot!$1:$1048576,32,FALSE)</f>
        <v>0</v>
      </c>
      <c r="BX399" s="20">
        <f>VLOOKUP(A:A,[1]AssistancePivot!$1:$1048576,33,FALSE)</f>
        <v>0</v>
      </c>
      <c r="BY399" s="20">
        <f>VLOOKUP(A:A,[1]AssistancePivot!$1:$1048576,34,FALSE)</f>
        <v>0</v>
      </c>
      <c r="BZ399" s="20">
        <f>Table2[[#This Row],[Energy Tax Savings Through FY18]]+Table2[[#This Row],[Energy Tax Savings FY19 and After]]</f>
        <v>0</v>
      </c>
      <c r="CA399" s="20">
        <v>0</v>
      </c>
      <c r="CB399" s="20">
        <v>0</v>
      </c>
      <c r="CC399" s="20">
        <v>0</v>
      </c>
      <c r="CD399" s="21">
        <v>0</v>
      </c>
      <c r="CE399" s="20">
        <v>489.21260000000001</v>
      </c>
      <c r="CF399" s="20">
        <v>1856.5385000000001</v>
      </c>
      <c r="CG399" s="20">
        <v>6729.1208999999999</v>
      </c>
      <c r="CH399" s="21">
        <v>8585.6594000000005</v>
      </c>
      <c r="CI399" s="20">
        <v>1301.7389000000001</v>
      </c>
      <c r="CJ399" s="20">
        <v>4920.9561999999996</v>
      </c>
      <c r="CK399" s="20">
        <v>17905.421900000001</v>
      </c>
      <c r="CL399" s="21">
        <v>22826.378100000002</v>
      </c>
      <c r="CM399" s="20">
        <v>23.864599999999999</v>
      </c>
      <c r="CN399" s="20">
        <v>186.2775</v>
      </c>
      <c r="CO399" s="20">
        <v>328.25920000000002</v>
      </c>
      <c r="CP399" s="21">
        <v>514.5367</v>
      </c>
      <c r="CQ399" s="20">
        <v>0</v>
      </c>
      <c r="CR399" s="20">
        <v>0</v>
      </c>
      <c r="CS399" s="20">
        <v>0</v>
      </c>
      <c r="CT399" s="21">
        <v>0</v>
      </c>
      <c r="CU399" s="20">
        <v>0</v>
      </c>
      <c r="CV399" s="20">
        <v>0</v>
      </c>
      <c r="CW399" s="20">
        <v>0</v>
      </c>
      <c r="CX399" s="21">
        <v>0</v>
      </c>
      <c r="CY399" s="20">
        <v>23.864599999999999</v>
      </c>
      <c r="CZ399" s="20">
        <v>186.2775</v>
      </c>
      <c r="DA399" s="20">
        <v>328.25920000000002</v>
      </c>
      <c r="DB399" s="21">
        <v>514.5367</v>
      </c>
      <c r="DC399" s="20">
        <v>846.3252</v>
      </c>
      <c r="DD399" s="20">
        <v>3377.2442999999998</v>
      </c>
      <c r="DE399" s="20">
        <v>11641.204599999999</v>
      </c>
      <c r="DF399" s="21">
        <v>15018.448899999999</v>
      </c>
      <c r="DG399" s="20">
        <v>905.2251</v>
      </c>
      <c r="DH399" s="20">
        <v>3353.4290999999998</v>
      </c>
      <c r="DI399" s="20">
        <v>12451.374</v>
      </c>
      <c r="DJ399" s="21">
        <v>15804.803099999999</v>
      </c>
      <c r="DK399" s="20">
        <v>1751.5503000000001</v>
      </c>
      <c r="DL399" s="20">
        <v>6730.6733999999997</v>
      </c>
      <c r="DM399" s="20">
        <v>24092.578600000001</v>
      </c>
      <c r="DN399" s="20">
        <v>30823.252</v>
      </c>
      <c r="DO399" s="20">
        <v>1727.6857</v>
      </c>
      <c r="DP399" s="20">
        <v>6544.3959000000004</v>
      </c>
      <c r="DQ399" s="20">
        <v>23764.3194</v>
      </c>
      <c r="DR399" s="22">
        <v>30308.7153</v>
      </c>
      <c r="DS399" s="22">
        <v>0</v>
      </c>
      <c r="DT399" s="22">
        <v>0</v>
      </c>
      <c r="DU399" s="22">
        <v>0</v>
      </c>
      <c r="DV399" s="22">
        <v>0</v>
      </c>
      <c r="DW399" s="52">
        <v>50</v>
      </c>
      <c r="DX399" s="52">
        <v>0</v>
      </c>
      <c r="DY399" s="52">
        <v>0</v>
      </c>
      <c r="DZ399" s="52">
        <v>96</v>
      </c>
      <c r="EA399" s="52">
        <v>50</v>
      </c>
      <c r="EB399" s="52">
        <v>0</v>
      </c>
      <c r="EC399" s="52">
        <v>0</v>
      </c>
      <c r="ED399" s="52">
        <v>96</v>
      </c>
      <c r="EE399" s="52">
        <v>100</v>
      </c>
      <c r="EF399" s="52">
        <v>0</v>
      </c>
      <c r="EG399" s="52">
        <v>0</v>
      </c>
      <c r="EH399" s="52">
        <v>100</v>
      </c>
      <c r="EI399" s="52">
        <v>146</v>
      </c>
      <c r="EJ399" s="52">
        <v>146</v>
      </c>
      <c r="EK399" s="52">
        <v>100</v>
      </c>
    </row>
    <row r="400" spans="1:141" s="23" customFormat="1" ht="25.5" x14ac:dyDescent="0.2">
      <c r="A400" s="31">
        <v>94061</v>
      </c>
      <c r="B400" s="13" t="s">
        <v>538</v>
      </c>
      <c r="C400" s="14" t="s">
        <v>1019</v>
      </c>
      <c r="D400" s="14" t="s">
        <v>1111</v>
      </c>
      <c r="E400" s="34">
        <v>17</v>
      </c>
      <c r="F400" s="36">
        <v>2294</v>
      </c>
      <c r="G400" s="16">
        <v>1001</v>
      </c>
      <c r="H400" s="41">
        <v>0</v>
      </c>
      <c r="I400" s="41">
        <v>14492</v>
      </c>
      <c r="J400" s="59" t="s">
        <v>2620</v>
      </c>
      <c r="K400" s="17" t="s">
        <v>2151</v>
      </c>
      <c r="L400" s="47" t="s">
        <v>2350</v>
      </c>
      <c r="M400" s="47" t="s">
        <v>2330</v>
      </c>
      <c r="N400" s="18">
        <v>1890990</v>
      </c>
      <c r="O400" s="13" t="str">
        <f>VLOOKUP(A:A,[1]ProjectInfoPivot!$1:$1048576,51,FALSE)</f>
        <v>Payment In Lieu Of Taxes, Sales Tax</v>
      </c>
      <c r="P400" s="54">
        <v>15</v>
      </c>
      <c r="Q400" s="54">
        <v>0</v>
      </c>
      <c r="R400" s="54">
        <v>20</v>
      </c>
      <c r="S400" s="54">
        <v>0</v>
      </c>
      <c r="T400" s="54">
        <v>0</v>
      </c>
      <c r="U400" s="54">
        <v>35</v>
      </c>
      <c r="V400" s="54">
        <v>27</v>
      </c>
      <c r="W400" s="54">
        <v>0</v>
      </c>
      <c r="X400" s="54">
        <v>0</v>
      </c>
      <c r="Y400" s="54">
        <v>0</v>
      </c>
      <c r="Z400" s="54">
        <v>42</v>
      </c>
      <c r="AA400" s="54">
        <v>0</v>
      </c>
      <c r="AB400" s="54">
        <v>0</v>
      </c>
      <c r="AC400" s="54">
        <v>0</v>
      </c>
      <c r="AD400" s="54">
        <v>0</v>
      </c>
      <c r="AE400" s="54">
        <v>0</v>
      </c>
      <c r="AF400" s="54">
        <v>100</v>
      </c>
      <c r="AG400" s="54" t="s">
        <v>2481</v>
      </c>
      <c r="AH400" s="54" t="s">
        <v>2481</v>
      </c>
      <c r="AI400" s="20">
        <v>31.7715</v>
      </c>
      <c r="AJ400" s="20">
        <v>71.655000000000001</v>
      </c>
      <c r="AK400" s="20">
        <v>479.7269</v>
      </c>
      <c r="AL400" s="20">
        <v>551.38189999999997</v>
      </c>
      <c r="AM400" s="20">
        <v>59.004300000000001</v>
      </c>
      <c r="AN400" s="20">
        <v>187.6952</v>
      </c>
      <c r="AO400" s="20">
        <v>890.92579999999998</v>
      </c>
      <c r="AP400" s="21">
        <v>1078.6210000000001</v>
      </c>
      <c r="AQ400" s="20">
        <v>0</v>
      </c>
      <c r="AR400" s="20">
        <v>0</v>
      </c>
      <c r="AS400" s="20">
        <v>0</v>
      </c>
      <c r="AT400" s="21">
        <v>0</v>
      </c>
      <c r="AU400" s="20">
        <v>90.775800000000004</v>
      </c>
      <c r="AV400" s="20">
        <v>164.94739999999999</v>
      </c>
      <c r="AW400" s="20">
        <v>1370.6532</v>
      </c>
      <c r="AX400" s="21">
        <v>1535.6006</v>
      </c>
      <c r="AY400" s="20">
        <v>0</v>
      </c>
      <c r="AZ400" s="20">
        <v>0</v>
      </c>
      <c r="BA400" s="20">
        <v>0</v>
      </c>
      <c r="BB400" s="21">
        <v>0</v>
      </c>
      <c r="BC400" s="20">
        <v>12.919600000000001</v>
      </c>
      <c r="BD400" s="20">
        <v>21.1374</v>
      </c>
      <c r="BE400" s="20">
        <v>195.0779</v>
      </c>
      <c r="BF400" s="21">
        <v>216.21530000000001</v>
      </c>
      <c r="BG400" s="20">
        <v>23.993500000000001</v>
      </c>
      <c r="BH400" s="20">
        <v>39.255099999999999</v>
      </c>
      <c r="BI400" s="20">
        <v>362.28680000000003</v>
      </c>
      <c r="BJ400" s="21">
        <v>401.54190000000006</v>
      </c>
      <c r="BK400" s="20">
        <v>36.9131</v>
      </c>
      <c r="BL400" s="20">
        <v>154.7953</v>
      </c>
      <c r="BM400" s="20">
        <v>557.36419999999998</v>
      </c>
      <c r="BN400" s="21">
        <v>712.15949999999998</v>
      </c>
      <c r="BO400" s="20">
        <v>65.127099999999999</v>
      </c>
      <c r="BP400" s="20">
        <v>108.2353</v>
      </c>
      <c r="BQ400" s="20">
        <v>983.37429999999995</v>
      </c>
      <c r="BR400" s="21">
        <v>1091.6096</v>
      </c>
      <c r="BS400" s="20">
        <v>0</v>
      </c>
      <c r="BT400" s="20">
        <v>82.9619</v>
      </c>
      <c r="BU400" s="20">
        <v>0</v>
      </c>
      <c r="BV400" s="21">
        <v>82.9619</v>
      </c>
      <c r="BW400" s="20">
        <f>VLOOKUP(A:A,[1]AssistancePivot!$1:$1048576,32,FALSE)</f>
        <v>0</v>
      </c>
      <c r="BX400" s="20">
        <f>VLOOKUP(A:A,[1]AssistancePivot!$1:$1048576,33,FALSE)</f>
        <v>0</v>
      </c>
      <c r="BY400" s="20">
        <f>VLOOKUP(A:A,[1]AssistancePivot!$1:$1048576,34,FALSE)</f>
        <v>0</v>
      </c>
      <c r="BZ400" s="20">
        <f>Table2[[#This Row],[Energy Tax Savings Through FY18]]+Table2[[#This Row],[Energy Tax Savings FY19 and After]]</f>
        <v>0</v>
      </c>
      <c r="CA400" s="20">
        <v>0</v>
      </c>
      <c r="CB400" s="20">
        <v>0</v>
      </c>
      <c r="CC400" s="20">
        <v>0</v>
      </c>
      <c r="CD400" s="21">
        <v>0</v>
      </c>
      <c r="CE400" s="20">
        <v>39.2624</v>
      </c>
      <c r="CF400" s="20">
        <v>65.135099999999994</v>
      </c>
      <c r="CG400" s="20">
        <v>592.83550000000002</v>
      </c>
      <c r="CH400" s="21">
        <v>657.97059999999999</v>
      </c>
      <c r="CI400" s="20">
        <v>104.3895</v>
      </c>
      <c r="CJ400" s="20">
        <v>90.408500000000004</v>
      </c>
      <c r="CK400" s="20">
        <v>1576.2098000000001</v>
      </c>
      <c r="CL400" s="21">
        <v>1666.6183000000001</v>
      </c>
      <c r="CM400" s="20">
        <v>90.775800000000004</v>
      </c>
      <c r="CN400" s="20">
        <v>247.9093</v>
      </c>
      <c r="CO400" s="20">
        <v>1370.6532</v>
      </c>
      <c r="CP400" s="21">
        <v>1618.5625</v>
      </c>
      <c r="CQ400" s="20">
        <v>0</v>
      </c>
      <c r="CR400" s="20">
        <v>0</v>
      </c>
      <c r="CS400" s="20">
        <v>0</v>
      </c>
      <c r="CT400" s="21">
        <v>0</v>
      </c>
      <c r="CU400" s="20">
        <v>0</v>
      </c>
      <c r="CV400" s="20">
        <v>0</v>
      </c>
      <c r="CW400" s="20">
        <v>0</v>
      </c>
      <c r="CX400" s="21">
        <v>0</v>
      </c>
      <c r="CY400" s="20">
        <v>90.775800000000004</v>
      </c>
      <c r="CZ400" s="20">
        <v>247.9093</v>
      </c>
      <c r="DA400" s="20">
        <v>1370.6532</v>
      </c>
      <c r="DB400" s="21">
        <v>1618.5625</v>
      </c>
      <c r="DC400" s="20">
        <v>155.90289999999999</v>
      </c>
      <c r="DD400" s="20">
        <v>367.58550000000002</v>
      </c>
      <c r="DE400" s="20">
        <v>2354.027</v>
      </c>
      <c r="DF400" s="21">
        <v>2721.6125000000002</v>
      </c>
      <c r="DG400" s="20">
        <v>76.1755</v>
      </c>
      <c r="DH400" s="20">
        <v>125.52760000000001</v>
      </c>
      <c r="DI400" s="20">
        <v>1150.2002</v>
      </c>
      <c r="DJ400" s="21">
        <v>1275.7278000000001</v>
      </c>
      <c r="DK400" s="20">
        <v>232.07839999999999</v>
      </c>
      <c r="DL400" s="20">
        <v>493.11309999999997</v>
      </c>
      <c r="DM400" s="20">
        <v>3504.2271999999998</v>
      </c>
      <c r="DN400" s="20">
        <v>3997.3402999999998</v>
      </c>
      <c r="DO400" s="20">
        <v>141.30260000000001</v>
      </c>
      <c r="DP400" s="20">
        <v>245.2038</v>
      </c>
      <c r="DQ400" s="20">
        <v>2133.5740000000001</v>
      </c>
      <c r="DR400" s="22">
        <v>2378.7777999999998</v>
      </c>
      <c r="DS400" s="22">
        <v>0</v>
      </c>
      <c r="DT400" s="22">
        <v>0</v>
      </c>
      <c r="DU400" s="22">
        <v>0</v>
      </c>
      <c r="DV400" s="22">
        <v>0</v>
      </c>
      <c r="DW400" s="52">
        <v>0</v>
      </c>
      <c r="DX400" s="52">
        <v>0</v>
      </c>
      <c r="DY400" s="52">
        <v>0</v>
      </c>
      <c r="DZ400" s="52">
        <v>0</v>
      </c>
      <c r="EA400" s="52">
        <v>0</v>
      </c>
      <c r="EB400" s="52">
        <v>0</v>
      </c>
      <c r="EC400" s="52">
        <v>0</v>
      </c>
      <c r="ED400" s="52">
        <v>0</v>
      </c>
      <c r="EE400" s="52">
        <v>0</v>
      </c>
      <c r="EF400" s="52">
        <v>0</v>
      </c>
      <c r="EG400" s="52">
        <v>0</v>
      </c>
      <c r="EH400" s="52">
        <v>0</v>
      </c>
      <c r="EI400" s="52">
        <v>0</v>
      </c>
      <c r="EJ400" s="52">
        <v>0</v>
      </c>
      <c r="EK400" s="52"/>
    </row>
    <row r="401" spans="1:141" s="23" customFormat="1" x14ac:dyDescent="0.2">
      <c r="A401" s="31">
        <v>94062</v>
      </c>
      <c r="B401" s="13" t="s">
        <v>539</v>
      </c>
      <c r="C401" s="14" t="s">
        <v>1020</v>
      </c>
      <c r="D401" s="14" t="s">
        <v>1109</v>
      </c>
      <c r="E401" s="34">
        <v>42</v>
      </c>
      <c r="F401" s="36">
        <v>8131</v>
      </c>
      <c r="G401" s="16">
        <v>22</v>
      </c>
      <c r="H401" s="41">
        <v>13680</v>
      </c>
      <c r="I401" s="41">
        <v>12985</v>
      </c>
      <c r="J401" s="59" t="s">
        <v>2503</v>
      </c>
      <c r="K401" s="17" t="s">
        <v>1837</v>
      </c>
      <c r="L401" s="47" t="s">
        <v>2351</v>
      </c>
      <c r="M401" s="47" t="s">
        <v>2284</v>
      </c>
      <c r="N401" s="18">
        <v>2525000</v>
      </c>
      <c r="O401" s="13" t="str">
        <f>VLOOKUP(A:A,[1]ProjectInfoPivot!$1:$1048576,51,FALSE)</f>
        <v>Mortgage Recording Tax, Payment In Lieu Of Taxes, Sales Tax</v>
      </c>
      <c r="P401" s="54">
        <v>3</v>
      </c>
      <c r="Q401" s="54">
        <v>0</v>
      </c>
      <c r="R401" s="54">
        <v>30</v>
      </c>
      <c r="S401" s="54">
        <v>0</v>
      </c>
      <c r="T401" s="54">
        <v>0</v>
      </c>
      <c r="U401" s="54">
        <v>33</v>
      </c>
      <c r="V401" s="54">
        <v>31</v>
      </c>
      <c r="W401" s="54">
        <v>0</v>
      </c>
      <c r="X401" s="54">
        <v>0</v>
      </c>
      <c r="Y401" s="54">
        <v>0</v>
      </c>
      <c r="Z401" s="54">
        <v>2</v>
      </c>
      <c r="AA401" s="54">
        <v>0</v>
      </c>
      <c r="AB401" s="54">
        <v>0</v>
      </c>
      <c r="AC401" s="54">
        <v>0</v>
      </c>
      <c r="AD401" s="54">
        <v>0</v>
      </c>
      <c r="AE401" s="54">
        <v>0</v>
      </c>
      <c r="AF401" s="54">
        <v>79</v>
      </c>
      <c r="AG401" s="54" t="s">
        <v>2480</v>
      </c>
      <c r="AH401" s="54" t="s">
        <v>2480</v>
      </c>
      <c r="AI401" s="20">
        <v>9.6541999999999994</v>
      </c>
      <c r="AJ401" s="20">
        <v>55.813200000000002</v>
      </c>
      <c r="AK401" s="20">
        <v>132.7929</v>
      </c>
      <c r="AL401" s="20">
        <v>188.6061</v>
      </c>
      <c r="AM401" s="20">
        <v>15.7593</v>
      </c>
      <c r="AN401" s="20">
        <v>102.6529</v>
      </c>
      <c r="AO401" s="20">
        <v>216.76929999999999</v>
      </c>
      <c r="AP401" s="21">
        <v>319.42219999999998</v>
      </c>
      <c r="AQ401" s="20">
        <v>0</v>
      </c>
      <c r="AR401" s="20">
        <v>1007.955</v>
      </c>
      <c r="AS401" s="20">
        <v>0</v>
      </c>
      <c r="AT401" s="21">
        <v>1007.955</v>
      </c>
      <c r="AU401" s="20">
        <v>13.818300000000001</v>
      </c>
      <c r="AV401" s="20">
        <v>30.4739</v>
      </c>
      <c r="AW401" s="20">
        <v>190.07060000000001</v>
      </c>
      <c r="AX401" s="21">
        <v>220.54450000000003</v>
      </c>
      <c r="AY401" s="20">
        <v>0</v>
      </c>
      <c r="AZ401" s="20">
        <v>1007.955</v>
      </c>
      <c r="BA401" s="20">
        <v>0</v>
      </c>
      <c r="BB401" s="21">
        <v>1007.955</v>
      </c>
      <c r="BC401" s="20">
        <v>40.239100000000001</v>
      </c>
      <c r="BD401" s="20">
        <v>137.63820000000001</v>
      </c>
      <c r="BE401" s="20">
        <v>553.48940000000005</v>
      </c>
      <c r="BF401" s="21">
        <v>691.12760000000003</v>
      </c>
      <c r="BG401" s="20">
        <v>74.729799999999997</v>
      </c>
      <c r="BH401" s="20">
        <v>255.61359999999999</v>
      </c>
      <c r="BI401" s="20">
        <v>1027.9079999999999</v>
      </c>
      <c r="BJ401" s="21">
        <v>1283.5215999999998</v>
      </c>
      <c r="BK401" s="20">
        <v>126.5641</v>
      </c>
      <c r="BL401" s="20">
        <v>521.24400000000003</v>
      </c>
      <c r="BM401" s="20">
        <v>1740.8889999999999</v>
      </c>
      <c r="BN401" s="21">
        <v>2262.1329999999998</v>
      </c>
      <c r="BO401" s="20">
        <v>353.29700000000003</v>
      </c>
      <c r="BP401" s="20">
        <v>1268.3525</v>
      </c>
      <c r="BQ401" s="20">
        <v>4859.6010999999999</v>
      </c>
      <c r="BR401" s="21">
        <v>6127.9535999999998</v>
      </c>
      <c r="BS401" s="20">
        <v>0</v>
      </c>
      <c r="BT401" s="20">
        <v>5.7028999999999996</v>
      </c>
      <c r="BU401" s="20">
        <v>0</v>
      </c>
      <c r="BV401" s="21">
        <v>5.7028999999999996</v>
      </c>
      <c r="BW401" s="20">
        <f>VLOOKUP(A:A,[1]AssistancePivot!$1:$1048576,32,FALSE)</f>
        <v>0</v>
      </c>
      <c r="BX401" s="20">
        <f>VLOOKUP(A:A,[1]AssistancePivot!$1:$1048576,33,FALSE)</f>
        <v>0</v>
      </c>
      <c r="BY401" s="20">
        <f>VLOOKUP(A:A,[1]AssistancePivot!$1:$1048576,34,FALSE)</f>
        <v>0</v>
      </c>
      <c r="BZ401" s="20">
        <f>Table2[[#This Row],[Energy Tax Savings Through FY18]]+Table2[[#This Row],[Energy Tax Savings FY19 and After]]</f>
        <v>0</v>
      </c>
      <c r="CA401" s="20">
        <v>0</v>
      </c>
      <c r="CB401" s="20">
        <v>0</v>
      </c>
      <c r="CC401" s="20">
        <v>0</v>
      </c>
      <c r="CD401" s="21">
        <v>0</v>
      </c>
      <c r="CE401" s="20">
        <v>134.74270000000001</v>
      </c>
      <c r="CF401" s="20">
        <v>478.80840000000001</v>
      </c>
      <c r="CG401" s="20">
        <v>1853.3873000000001</v>
      </c>
      <c r="CH401" s="21">
        <v>2332.1957000000002</v>
      </c>
      <c r="CI401" s="20">
        <v>488.03969999999998</v>
      </c>
      <c r="CJ401" s="20">
        <v>1741.4580000000001</v>
      </c>
      <c r="CK401" s="20">
        <v>6712.9884000000002</v>
      </c>
      <c r="CL401" s="21">
        <v>8454.4464000000007</v>
      </c>
      <c r="CM401" s="20">
        <v>13.818300000000001</v>
      </c>
      <c r="CN401" s="20">
        <v>1044.1318000000001</v>
      </c>
      <c r="CO401" s="20">
        <v>190.07060000000001</v>
      </c>
      <c r="CP401" s="21">
        <v>1234.2024000000001</v>
      </c>
      <c r="CQ401" s="20">
        <v>0</v>
      </c>
      <c r="CR401" s="20">
        <v>0</v>
      </c>
      <c r="CS401" s="20">
        <v>0</v>
      </c>
      <c r="CT401" s="21">
        <v>0</v>
      </c>
      <c r="CU401" s="20">
        <v>0</v>
      </c>
      <c r="CV401" s="20">
        <v>0</v>
      </c>
      <c r="CW401" s="20">
        <v>0</v>
      </c>
      <c r="CX401" s="21">
        <v>0</v>
      </c>
      <c r="CY401" s="20">
        <v>13.818300000000001</v>
      </c>
      <c r="CZ401" s="20">
        <v>1044.1318000000001</v>
      </c>
      <c r="DA401" s="20">
        <v>190.07060000000001</v>
      </c>
      <c r="DB401" s="21">
        <v>1234.2024000000001</v>
      </c>
      <c r="DC401" s="20">
        <v>378.71050000000002</v>
      </c>
      <c r="DD401" s="20">
        <v>2434.7736</v>
      </c>
      <c r="DE401" s="20">
        <v>5209.1633000000002</v>
      </c>
      <c r="DF401" s="21">
        <v>7643.9369000000006</v>
      </c>
      <c r="DG401" s="20">
        <v>249.7116</v>
      </c>
      <c r="DH401" s="20">
        <v>872.06020000000001</v>
      </c>
      <c r="DI401" s="20">
        <v>3434.7847000000002</v>
      </c>
      <c r="DJ401" s="21">
        <v>4306.8449000000001</v>
      </c>
      <c r="DK401" s="20">
        <v>628.4221</v>
      </c>
      <c r="DL401" s="20">
        <v>3306.8337999999999</v>
      </c>
      <c r="DM401" s="20">
        <v>8643.9480000000003</v>
      </c>
      <c r="DN401" s="20">
        <v>11950.781800000001</v>
      </c>
      <c r="DO401" s="20">
        <v>614.60379999999998</v>
      </c>
      <c r="DP401" s="20">
        <v>2262.7020000000002</v>
      </c>
      <c r="DQ401" s="20">
        <v>8453.8773999999994</v>
      </c>
      <c r="DR401" s="22">
        <v>10716.579399999999</v>
      </c>
      <c r="DS401" s="22">
        <v>0</v>
      </c>
      <c r="DT401" s="22">
        <v>0</v>
      </c>
      <c r="DU401" s="22">
        <v>0</v>
      </c>
      <c r="DV401" s="22">
        <v>0</v>
      </c>
      <c r="DW401" s="52">
        <v>33</v>
      </c>
      <c r="DX401" s="52">
        <v>0</v>
      </c>
      <c r="DY401" s="52">
        <v>0</v>
      </c>
      <c r="DZ401" s="52">
        <v>0</v>
      </c>
      <c r="EA401" s="52">
        <v>33</v>
      </c>
      <c r="EB401" s="52">
        <v>0</v>
      </c>
      <c r="EC401" s="52">
        <v>0</v>
      </c>
      <c r="ED401" s="52">
        <v>0</v>
      </c>
      <c r="EE401" s="52">
        <v>100</v>
      </c>
      <c r="EF401" s="52">
        <v>0</v>
      </c>
      <c r="EG401" s="52">
        <v>0</v>
      </c>
      <c r="EH401" s="52">
        <v>0</v>
      </c>
      <c r="EI401" s="52">
        <v>33</v>
      </c>
      <c r="EJ401" s="52">
        <v>33</v>
      </c>
      <c r="EK401" s="52">
        <v>100</v>
      </c>
    </row>
    <row r="402" spans="1:141" s="23" customFormat="1" x14ac:dyDescent="0.2">
      <c r="A402" s="31">
        <v>94063</v>
      </c>
      <c r="B402" s="13" t="s">
        <v>540</v>
      </c>
      <c r="C402" s="14" t="s">
        <v>1021</v>
      </c>
      <c r="D402" s="14" t="s">
        <v>1109</v>
      </c>
      <c r="E402" s="34">
        <v>37</v>
      </c>
      <c r="F402" s="36">
        <v>3682</v>
      </c>
      <c r="G402" s="16">
        <v>14</v>
      </c>
      <c r="H402" s="41">
        <v>27762</v>
      </c>
      <c r="I402" s="41">
        <v>58420</v>
      </c>
      <c r="J402" s="59" t="s">
        <v>2570</v>
      </c>
      <c r="K402" s="17" t="s">
        <v>2123</v>
      </c>
      <c r="L402" s="47" t="s">
        <v>2352</v>
      </c>
      <c r="M402" s="47" t="s">
        <v>2353</v>
      </c>
      <c r="N402" s="18">
        <v>3975000</v>
      </c>
      <c r="O402" s="13" t="str">
        <f>VLOOKUP(A:A,[1]ProjectInfoPivot!$1:$1048576,51,FALSE)</f>
        <v>Mortgage Recording Tax, Tax Exempt Bonds</v>
      </c>
      <c r="P402" s="54">
        <v>5</v>
      </c>
      <c r="Q402" s="54">
        <v>0</v>
      </c>
      <c r="R402" s="54">
        <v>27</v>
      </c>
      <c r="S402" s="54">
        <v>0</v>
      </c>
      <c r="T402" s="54">
        <v>0</v>
      </c>
      <c r="U402" s="54">
        <v>32</v>
      </c>
      <c r="V402" s="54">
        <v>29</v>
      </c>
      <c r="W402" s="54">
        <v>0</v>
      </c>
      <c r="X402" s="54">
        <v>0</v>
      </c>
      <c r="Y402" s="54">
        <v>34</v>
      </c>
      <c r="Z402" s="54">
        <v>0</v>
      </c>
      <c r="AA402" s="54">
        <v>0</v>
      </c>
      <c r="AB402" s="54">
        <v>0</v>
      </c>
      <c r="AC402" s="54">
        <v>0</v>
      </c>
      <c r="AD402" s="54">
        <v>0</v>
      </c>
      <c r="AE402" s="54">
        <v>0</v>
      </c>
      <c r="AF402" s="54">
        <v>97</v>
      </c>
      <c r="AG402" s="54" t="s">
        <v>2480</v>
      </c>
      <c r="AH402" s="54" t="s">
        <v>2481</v>
      </c>
      <c r="AI402" s="20">
        <v>0</v>
      </c>
      <c r="AJ402" s="20">
        <v>0</v>
      </c>
      <c r="AK402" s="20">
        <v>0</v>
      </c>
      <c r="AL402" s="20">
        <v>0</v>
      </c>
      <c r="AM402" s="20">
        <v>0</v>
      </c>
      <c r="AN402" s="20">
        <v>0</v>
      </c>
      <c r="AO402" s="20">
        <v>0</v>
      </c>
      <c r="AP402" s="21">
        <v>0</v>
      </c>
      <c r="AQ402" s="20">
        <v>0</v>
      </c>
      <c r="AR402" s="20">
        <v>69.778800000000004</v>
      </c>
      <c r="AS402" s="20">
        <v>0</v>
      </c>
      <c r="AT402" s="21">
        <v>69.778800000000004</v>
      </c>
      <c r="AU402" s="20">
        <v>0</v>
      </c>
      <c r="AV402" s="20">
        <v>0</v>
      </c>
      <c r="AW402" s="20">
        <v>0</v>
      </c>
      <c r="AX402" s="21">
        <v>0</v>
      </c>
      <c r="AY402" s="20">
        <v>0</v>
      </c>
      <c r="AZ402" s="20">
        <v>69.778800000000004</v>
      </c>
      <c r="BA402" s="20">
        <v>0</v>
      </c>
      <c r="BB402" s="21">
        <v>69.778800000000004</v>
      </c>
      <c r="BC402" s="20">
        <v>19.9756</v>
      </c>
      <c r="BD402" s="20">
        <v>76.512799999999999</v>
      </c>
      <c r="BE402" s="20">
        <v>105.1121</v>
      </c>
      <c r="BF402" s="21">
        <v>181.6249</v>
      </c>
      <c r="BG402" s="20">
        <v>37.097499999999997</v>
      </c>
      <c r="BH402" s="20">
        <v>142.09530000000001</v>
      </c>
      <c r="BI402" s="20">
        <v>195.20869999999999</v>
      </c>
      <c r="BJ402" s="21">
        <v>337.30399999999997</v>
      </c>
      <c r="BK402" s="20">
        <v>57.073099999999997</v>
      </c>
      <c r="BL402" s="20">
        <v>218.60810000000001</v>
      </c>
      <c r="BM402" s="20">
        <v>300.32080000000002</v>
      </c>
      <c r="BN402" s="21">
        <v>518.9289</v>
      </c>
      <c r="BO402" s="20">
        <v>58.260100000000001</v>
      </c>
      <c r="BP402" s="20">
        <v>230.52979999999999</v>
      </c>
      <c r="BQ402" s="20">
        <v>306.5668</v>
      </c>
      <c r="BR402" s="21">
        <v>537.09659999999997</v>
      </c>
      <c r="BS402" s="20">
        <v>0</v>
      </c>
      <c r="BT402" s="20">
        <v>0</v>
      </c>
      <c r="BU402" s="20">
        <v>0</v>
      </c>
      <c r="BV402" s="21">
        <v>0</v>
      </c>
      <c r="BW402" s="20">
        <f>VLOOKUP(A:A,[1]AssistancePivot!$1:$1048576,32,FALSE)</f>
        <v>0</v>
      </c>
      <c r="BX402" s="20">
        <f>VLOOKUP(A:A,[1]AssistancePivot!$1:$1048576,33,FALSE)</f>
        <v>0</v>
      </c>
      <c r="BY402" s="20">
        <f>VLOOKUP(A:A,[1]AssistancePivot!$1:$1048576,34,FALSE)</f>
        <v>0</v>
      </c>
      <c r="BZ402" s="20">
        <f>Table2[[#This Row],[Energy Tax Savings Through FY18]]+Table2[[#This Row],[Energy Tax Savings FY19 and After]]</f>
        <v>0</v>
      </c>
      <c r="CA402" s="20">
        <v>2.206</v>
      </c>
      <c r="CB402" s="20">
        <v>7.1272000000000002</v>
      </c>
      <c r="CC402" s="20">
        <v>10.1761</v>
      </c>
      <c r="CD402" s="21">
        <v>17.3033</v>
      </c>
      <c r="CE402" s="20">
        <v>66.889200000000002</v>
      </c>
      <c r="CF402" s="20">
        <v>266.66149999999999</v>
      </c>
      <c r="CG402" s="20">
        <v>351.97340000000003</v>
      </c>
      <c r="CH402" s="21">
        <v>618.63490000000002</v>
      </c>
      <c r="CI402" s="20">
        <v>122.94329999999999</v>
      </c>
      <c r="CJ402" s="20">
        <v>490.0641</v>
      </c>
      <c r="CK402" s="20">
        <v>648.36410000000001</v>
      </c>
      <c r="CL402" s="21">
        <v>1138.4282000000001</v>
      </c>
      <c r="CM402" s="20">
        <v>2.206</v>
      </c>
      <c r="CN402" s="20">
        <v>76.906000000000006</v>
      </c>
      <c r="CO402" s="20">
        <v>10.1761</v>
      </c>
      <c r="CP402" s="21">
        <v>87.082100000000011</v>
      </c>
      <c r="CQ402" s="20">
        <v>0</v>
      </c>
      <c r="CR402" s="20">
        <v>0</v>
      </c>
      <c r="CS402" s="20">
        <v>0</v>
      </c>
      <c r="CT402" s="21">
        <v>0</v>
      </c>
      <c r="CU402" s="20">
        <v>0</v>
      </c>
      <c r="CV402" s="20">
        <v>0</v>
      </c>
      <c r="CW402" s="20">
        <v>0</v>
      </c>
      <c r="CX402" s="21">
        <v>0</v>
      </c>
      <c r="CY402" s="20">
        <v>2.206</v>
      </c>
      <c r="CZ402" s="20">
        <v>76.906000000000006</v>
      </c>
      <c r="DA402" s="20">
        <v>10.1761</v>
      </c>
      <c r="DB402" s="21">
        <v>87.082100000000011</v>
      </c>
      <c r="DC402" s="20">
        <v>58.260100000000001</v>
      </c>
      <c r="DD402" s="20">
        <v>300.30860000000001</v>
      </c>
      <c r="DE402" s="20">
        <v>306.5668</v>
      </c>
      <c r="DF402" s="21">
        <v>606.87540000000001</v>
      </c>
      <c r="DG402" s="20">
        <v>123.9623</v>
      </c>
      <c r="DH402" s="20">
        <v>485.26960000000003</v>
      </c>
      <c r="DI402" s="20">
        <v>652.29420000000005</v>
      </c>
      <c r="DJ402" s="21">
        <v>1137.5638000000001</v>
      </c>
      <c r="DK402" s="20">
        <v>182.22239999999999</v>
      </c>
      <c r="DL402" s="20">
        <v>785.57820000000004</v>
      </c>
      <c r="DM402" s="20">
        <v>958.86099999999999</v>
      </c>
      <c r="DN402" s="20">
        <v>1744.4392</v>
      </c>
      <c r="DO402" s="20">
        <v>180.0164</v>
      </c>
      <c r="DP402" s="20">
        <v>708.67219999999998</v>
      </c>
      <c r="DQ402" s="20">
        <v>948.68489999999997</v>
      </c>
      <c r="DR402" s="22">
        <v>1657.3570999999999</v>
      </c>
      <c r="DS402" s="22">
        <v>0</v>
      </c>
      <c r="DT402" s="22">
        <v>0</v>
      </c>
      <c r="DU402" s="22">
        <v>0</v>
      </c>
      <c r="DV402" s="22">
        <v>0</v>
      </c>
      <c r="DW402" s="52">
        <v>0</v>
      </c>
      <c r="DX402" s="52">
        <v>0</v>
      </c>
      <c r="DY402" s="52">
        <v>0</v>
      </c>
      <c r="DZ402" s="52">
        <v>0</v>
      </c>
      <c r="EA402" s="52">
        <v>0</v>
      </c>
      <c r="EB402" s="52">
        <v>0</v>
      </c>
      <c r="EC402" s="52">
        <v>0</v>
      </c>
      <c r="ED402" s="52">
        <v>0</v>
      </c>
      <c r="EE402" s="52">
        <v>0</v>
      </c>
      <c r="EF402" s="52">
        <v>0</v>
      </c>
      <c r="EG402" s="52">
        <v>0</v>
      </c>
      <c r="EH402" s="52">
        <v>0</v>
      </c>
      <c r="EI402" s="52">
        <v>0</v>
      </c>
      <c r="EJ402" s="52">
        <v>0</v>
      </c>
      <c r="EK402" s="52"/>
    </row>
    <row r="403" spans="1:141" s="23" customFormat="1" x14ac:dyDescent="0.2">
      <c r="A403" s="31">
        <v>94064</v>
      </c>
      <c r="B403" s="13" t="s">
        <v>541</v>
      </c>
      <c r="C403" s="14" t="s">
        <v>1022</v>
      </c>
      <c r="D403" s="14" t="s">
        <v>1111</v>
      </c>
      <c r="E403" s="34">
        <v>11</v>
      </c>
      <c r="F403" s="36">
        <v>5814</v>
      </c>
      <c r="G403" s="16">
        <v>1401</v>
      </c>
      <c r="H403" s="41">
        <v>378673</v>
      </c>
      <c r="I403" s="41">
        <v>112344</v>
      </c>
      <c r="J403" s="59" t="s">
        <v>2579</v>
      </c>
      <c r="K403" s="17" t="s">
        <v>2123</v>
      </c>
      <c r="L403" s="47" t="s">
        <v>2354</v>
      </c>
      <c r="M403" s="47" t="s">
        <v>1948</v>
      </c>
      <c r="N403" s="18">
        <v>33525000</v>
      </c>
      <c r="O403" s="13" t="str">
        <f>VLOOKUP(A:A,[1]ProjectInfoPivot!$1:$1048576,51,FALSE)</f>
        <v>Tax Exempt Bonds</v>
      </c>
      <c r="P403" s="54">
        <v>26</v>
      </c>
      <c r="Q403" s="54">
        <v>18</v>
      </c>
      <c r="R403" s="54">
        <v>353</v>
      </c>
      <c r="S403" s="54">
        <v>2</v>
      </c>
      <c r="T403" s="54">
        <v>0</v>
      </c>
      <c r="U403" s="54">
        <v>399</v>
      </c>
      <c r="V403" s="54">
        <v>377</v>
      </c>
      <c r="W403" s="54">
        <v>0</v>
      </c>
      <c r="X403" s="54">
        <v>0</v>
      </c>
      <c r="Y403" s="54">
        <v>356</v>
      </c>
      <c r="Z403" s="54">
        <v>0</v>
      </c>
      <c r="AA403" s="54">
        <v>78</v>
      </c>
      <c r="AB403" s="54">
        <v>5</v>
      </c>
      <c r="AC403" s="54">
        <v>1</v>
      </c>
      <c r="AD403" s="54">
        <v>7</v>
      </c>
      <c r="AE403" s="54">
        <v>9</v>
      </c>
      <c r="AF403" s="54">
        <v>60</v>
      </c>
      <c r="AG403" s="54" t="s">
        <v>2480</v>
      </c>
      <c r="AH403" s="54" t="s">
        <v>2481</v>
      </c>
      <c r="AI403" s="20">
        <v>0</v>
      </c>
      <c r="AJ403" s="20">
        <v>0</v>
      </c>
      <c r="AK403" s="20">
        <v>0</v>
      </c>
      <c r="AL403" s="20">
        <v>0</v>
      </c>
      <c r="AM403" s="20">
        <v>0</v>
      </c>
      <c r="AN403" s="20">
        <v>0</v>
      </c>
      <c r="AO403" s="20">
        <v>0</v>
      </c>
      <c r="AP403" s="21">
        <v>0</v>
      </c>
      <c r="AQ403" s="20">
        <v>0</v>
      </c>
      <c r="AR403" s="20">
        <v>0</v>
      </c>
      <c r="AS403" s="20">
        <v>0</v>
      </c>
      <c r="AT403" s="21">
        <v>0</v>
      </c>
      <c r="AU403" s="20">
        <v>0</v>
      </c>
      <c r="AV403" s="20">
        <v>0</v>
      </c>
      <c r="AW403" s="20">
        <v>0</v>
      </c>
      <c r="AX403" s="21">
        <v>0</v>
      </c>
      <c r="AY403" s="20">
        <v>0</v>
      </c>
      <c r="AZ403" s="20">
        <v>0</v>
      </c>
      <c r="BA403" s="20">
        <v>0</v>
      </c>
      <c r="BB403" s="21">
        <v>0</v>
      </c>
      <c r="BC403" s="20">
        <v>403.32850000000002</v>
      </c>
      <c r="BD403" s="20">
        <v>1406.9228000000001</v>
      </c>
      <c r="BE403" s="20">
        <v>3171.2132000000001</v>
      </c>
      <c r="BF403" s="21">
        <v>4578.1360000000004</v>
      </c>
      <c r="BG403" s="20">
        <v>749.03859999999997</v>
      </c>
      <c r="BH403" s="20">
        <v>2612.8566000000001</v>
      </c>
      <c r="BI403" s="20">
        <v>5889.3954999999996</v>
      </c>
      <c r="BJ403" s="21">
        <v>8502.2520999999997</v>
      </c>
      <c r="BK403" s="20">
        <v>1152.3670999999999</v>
      </c>
      <c r="BL403" s="20">
        <v>4019.7793999999999</v>
      </c>
      <c r="BM403" s="20">
        <v>9060.6087000000007</v>
      </c>
      <c r="BN403" s="21">
        <v>13080.3881</v>
      </c>
      <c r="BO403" s="20">
        <v>1898.6256000000001</v>
      </c>
      <c r="BP403" s="20">
        <v>6895.8284000000003</v>
      </c>
      <c r="BQ403" s="20">
        <v>14928.1451</v>
      </c>
      <c r="BR403" s="21">
        <v>21823.9735</v>
      </c>
      <c r="BS403" s="20">
        <v>0</v>
      </c>
      <c r="BT403" s="20">
        <v>0</v>
      </c>
      <c r="BU403" s="20">
        <v>0</v>
      </c>
      <c r="BV403" s="21">
        <v>0</v>
      </c>
      <c r="BW403" s="20">
        <f>VLOOKUP(A:A,[1]AssistancePivot!$1:$1048576,32,FALSE)</f>
        <v>0</v>
      </c>
      <c r="BX403" s="20">
        <f>VLOOKUP(A:A,[1]AssistancePivot!$1:$1048576,33,FALSE)</f>
        <v>0</v>
      </c>
      <c r="BY403" s="20">
        <f>VLOOKUP(A:A,[1]AssistancePivot!$1:$1048576,34,FALSE)</f>
        <v>0</v>
      </c>
      <c r="BZ403" s="20">
        <f>Table2[[#This Row],[Energy Tax Savings Through FY18]]+Table2[[#This Row],[Energy Tax Savings FY19 and After]]</f>
        <v>0</v>
      </c>
      <c r="CA403" s="20">
        <v>21.3843</v>
      </c>
      <c r="CB403" s="20">
        <v>72.132300000000001</v>
      </c>
      <c r="CC403" s="20">
        <v>138.82839999999999</v>
      </c>
      <c r="CD403" s="21">
        <v>210.96069999999997</v>
      </c>
      <c r="CE403" s="20">
        <v>1225.7109</v>
      </c>
      <c r="CF403" s="20">
        <v>4480.5455000000002</v>
      </c>
      <c r="CG403" s="20">
        <v>9637.2821000000004</v>
      </c>
      <c r="CH403" s="21">
        <v>14117.827600000001</v>
      </c>
      <c r="CI403" s="20">
        <v>3102.9522000000002</v>
      </c>
      <c r="CJ403" s="20">
        <v>11304.241599999999</v>
      </c>
      <c r="CK403" s="20">
        <v>24426.5988</v>
      </c>
      <c r="CL403" s="21">
        <v>35730.840400000001</v>
      </c>
      <c r="CM403" s="20">
        <v>21.3843</v>
      </c>
      <c r="CN403" s="20">
        <v>72.132300000000001</v>
      </c>
      <c r="CO403" s="20">
        <v>138.82839999999999</v>
      </c>
      <c r="CP403" s="21">
        <v>210.96069999999997</v>
      </c>
      <c r="CQ403" s="20">
        <v>0</v>
      </c>
      <c r="CR403" s="20">
        <v>0</v>
      </c>
      <c r="CS403" s="20">
        <v>0</v>
      </c>
      <c r="CT403" s="21">
        <v>0</v>
      </c>
      <c r="CU403" s="20">
        <v>0</v>
      </c>
      <c r="CV403" s="20">
        <v>0</v>
      </c>
      <c r="CW403" s="20">
        <v>0</v>
      </c>
      <c r="CX403" s="21">
        <v>0</v>
      </c>
      <c r="CY403" s="20">
        <v>21.3843</v>
      </c>
      <c r="CZ403" s="20">
        <v>72.132300000000001</v>
      </c>
      <c r="DA403" s="20">
        <v>138.82839999999999</v>
      </c>
      <c r="DB403" s="21">
        <v>210.96069999999997</v>
      </c>
      <c r="DC403" s="20">
        <v>1898.6256000000001</v>
      </c>
      <c r="DD403" s="20">
        <v>6895.8284000000003</v>
      </c>
      <c r="DE403" s="20">
        <v>14928.1451</v>
      </c>
      <c r="DF403" s="21">
        <v>21823.9735</v>
      </c>
      <c r="DG403" s="20">
        <v>2378.078</v>
      </c>
      <c r="DH403" s="20">
        <v>8500.3248999999996</v>
      </c>
      <c r="DI403" s="20">
        <v>18697.890800000001</v>
      </c>
      <c r="DJ403" s="21">
        <v>27198.215700000001</v>
      </c>
      <c r="DK403" s="20">
        <v>4276.7035999999998</v>
      </c>
      <c r="DL403" s="20">
        <v>15396.1533</v>
      </c>
      <c r="DM403" s="20">
        <v>33626.035900000003</v>
      </c>
      <c r="DN403" s="20">
        <v>49022.189200000001</v>
      </c>
      <c r="DO403" s="20">
        <v>4255.3193000000001</v>
      </c>
      <c r="DP403" s="20">
        <v>15324.021000000001</v>
      </c>
      <c r="DQ403" s="20">
        <v>33487.207499999997</v>
      </c>
      <c r="DR403" s="22">
        <v>48811.228499999997</v>
      </c>
      <c r="DS403" s="22">
        <v>0</v>
      </c>
      <c r="DT403" s="22">
        <v>0</v>
      </c>
      <c r="DU403" s="22">
        <v>0</v>
      </c>
      <c r="DV403" s="22">
        <v>0</v>
      </c>
      <c r="DW403" s="52">
        <v>0</v>
      </c>
      <c r="DX403" s="52">
        <v>0</v>
      </c>
      <c r="DY403" s="52">
        <v>0</v>
      </c>
      <c r="DZ403" s="52">
        <v>399</v>
      </c>
      <c r="EA403" s="52">
        <v>0</v>
      </c>
      <c r="EB403" s="52">
        <v>0</v>
      </c>
      <c r="EC403" s="52">
        <v>0</v>
      </c>
      <c r="ED403" s="52">
        <v>399</v>
      </c>
      <c r="EE403" s="52">
        <v>0</v>
      </c>
      <c r="EF403" s="52">
        <v>0</v>
      </c>
      <c r="EG403" s="52">
        <v>0</v>
      </c>
      <c r="EH403" s="52">
        <v>100</v>
      </c>
      <c r="EI403" s="52">
        <v>399</v>
      </c>
      <c r="EJ403" s="52">
        <v>399</v>
      </c>
      <c r="EK403" s="52">
        <v>100</v>
      </c>
    </row>
    <row r="404" spans="1:141" s="23" customFormat="1" x14ac:dyDescent="0.2">
      <c r="A404" s="31">
        <v>94065</v>
      </c>
      <c r="B404" s="13" t="s">
        <v>542</v>
      </c>
      <c r="C404" s="14" t="s">
        <v>1023</v>
      </c>
      <c r="D404" s="14" t="s">
        <v>1112</v>
      </c>
      <c r="E404" s="34">
        <v>4</v>
      </c>
      <c r="F404" s="36">
        <v>1338</v>
      </c>
      <c r="G404" s="16">
        <v>1401</v>
      </c>
      <c r="H404" s="41">
        <v>0</v>
      </c>
      <c r="I404" s="41">
        <v>68547</v>
      </c>
      <c r="J404" s="59" t="s">
        <v>2650</v>
      </c>
      <c r="K404" s="17" t="s">
        <v>2123</v>
      </c>
      <c r="L404" s="47" t="s">
        <v>2355</v>
      </c>
      <c r="M404" s="47" t="s">
        <v>1938</v>
      </c>
      <c r="N404" s="18">
        <v>12480000</v>
      </c>
      <c r="O404" s="13" t="str">
        <f>VLOOKUP(A:A,[1]ProjectInfoPivot!$1:$1048576,51,FALSE)</f>
        <v>Tax Exempt Bonds</v>
      </c>
      <c r="P404" s="54">
        <v>3</v>
      </c>
      <c r="Q404" s="54">
        <v>24</v>
      </c>
      <c r="R404" s="54">
        <v>244</v>
      </c>
      <c r="S404" s="54">
        <v>0</v>
      </c>
      <c r="T404" s="54">
        <v>26</v>
      </c>
      <c r="U404" s="54">
        <v>297</v>
      </c>
      <c r="V404" s="54">
        <v>283</v>
      </c>
      <c r="W404" s="54">
        <v>0</v>
      </c>
      <c r="X404" s="54">
        <v>0</v>
      </c>
      <c r="Y404" s="54">
        <v>271</v>
      </c>
      <c r="Z404" s="54">
        <v>0</v>
      </c>
      <c r="AA404" s="54">
        <v>75</v>
      </c>
      <c r="AB404" s="54">
        <v>0</v>
      </c>
      <c r="AC404" s="54">
        <v>0</v>
      </c>
      <c r="AD404" s="54">
        <v>25</v>
      </c>
      <c r="AE404" s="54">
        <v>0</v>
      </c>
      <c r="AF404" s="54">
        <v>67</v>
      </c>
      <c r="AG404" s="54" t="s">
        <v>2480</v>
      </c>
      <c r="AH404" s="54" t="s">
        <v>2480</v>
      </c>
      <c r="AI404" s="20">
        <v>0</v>
      </c>
      <c r="AJ404" s="20">
        <v>0</v>
      </c>
      <c r="AK404" s="20">
        <v>0</v>
      </c>
      <c r="AL404" s="20">
        <v>0</v>
      </c>
      <c r="AM404" s="20">
        <v>0</v>
      </c>
      <c r="AN404" s="20">
        <v>0</v>
      </c>
      <c r="AO404" s="20">
        <v>0</v>
      </c>
      <c r="AP404" s="21">
        <v>0</v>
      </c>
      <c r="AQ404" s="20">
        <v>0</v>
      </c>
      <c r="AR404" s="20">
        <v>0</v>
      </c>
      <c r="AS404" s="20">
        <v>0</v>
      </c>
      <c r="AT404" s="21">
        <v>0</v>
      </c>
      <c r="AU404" s="20">
        <v>0</v>
      </c>
      <c r="AV404" s="20">
        <v>0</v>
      </c>
      <c r="AW404" s="20">
        <v>0</v>
      </c>
      <c r="AX404" s="21">
        <v>0</v>
      </c>
      <c r="AY404" s="20">
        <v>0</v>
      </c>
      <c r="AZ404" s="20">
        <v>0</v>
      </c>
      <c r="BA404" s="20">
        <v>0</v>
      </c>
      <c r="BB404" s="21">
        <v>0</v>
      </c>
      <c r="BC404" s="20">
        <v>194.9393</v>
      </c>
      <c r="BD404" s="20">
        <v>733.38049999999998</v>
      </c>
      <c r="BE404" s="20">
        <v>1879.5328999999999</v>
      </c>
      <c r="BF404" s="21">
        <v>2612.9133999999999</v>
      </c>
      <c r="BG404" s="20">
        <v>362.0301</v>
      </c>
      <c r="BH404" s="20">
        <v>1361.9921999999999</v>
      </c>
      <c r="BI404" s="20">
        <v>3490.5608000000002</v>
      </c>
      <c r="BJ404" s="21">
        <v>4852.5529999999999</v>
      </c>
      <c r="BK404" s="20">
        <v>556.96939999999995</v>
      </c>
      <c r="BL404" s="20">
        <v>2095.3726999999999</v>
      </c>
      <c r="BM404" s="20">
        <v>5370.0937000000004</v>
      </c>
      <c r="BN404" s="21">
        <v>7465.4664000000002</v>
      </c>
      <c r="BO404" s="20">
        <v>473.67469999999997</v>
      </c>
      <c r="BP404" s="20">
        <v>1841.9692</v>
      </c>
      <c r="BQ404" s="20">
        <v>4566.9967999999999</v>
      </c>
      <c r="BR404" s="21">
        <v>6408.9660000000003</v>
      </c>
      <c r="BS404" s="20">
        <v>0</v>
      </c>
      <c r="BT404" s="20">
        <v>0</v>
      </c>
      <c r="BU404" s="20">
        <v>0</v>
      </c>
      <c r="BV404" s="21">
        <v>0</v>
      </c>
      <c r="BW404" s="20">
        <f>VLOOKUP(A:A,[1]AssistancePivot!$1:$1048576,32,FALSE)</f>
        <v>0</v>
      </c>
      <c r="BX404" s="20">
        <f>VLOOKUP(A:A,[1]AssistancePivot!$1:$1048576,33,FALSE)</f>
        <v>0</v>
      </c>
      <c r="BY404" s="20">
        <f>VLOOKUP(A:A,[1]AssistancePivot!$1:$1048576,34,FALSE)</f>
        <v>0</v>
      </c>
      <c r="BZ404" s="20">
        <f>Table2[[#This Row],[Energy Tax Savings Through FY18]]+Table2[[#This Row],[Energy Tax Savings FY19 and After]]</f>
        <v>0</v>
      </c>
      <c r="CA404" s="20">
        <v>7.1626000000000003</v>
      </c>
      <c r="CB404" s="20">
        <v>23.959299999999999</v>
      </c>
      <c r="CC404" s="20">
        <v>54.6556</v>
      </c>
      <c r="CD404" s="21">
        <v>78.614900000000006</v>
      </c>
      <c r="CE404" s="20">
        <v>543.84749999999997</v>
      </c>
      <c r="CF404" s="20">
        <v>2129.3850000000002</v>
      </c>
      <c r="CG404" s="20">
        <v>5243.5780999999997</v>
      </c>
      <c r="CH404" s="21">
        <v>7372.9630999999999</v>
      </c>
      <c r="CI404" s="20">
        <v>1010.3596</v>
      </c>
      <c r="CJ404" s="20">
        <v>3947.3948999999998</v>
      </c>
      <c r="CK404" s="20">
        <v>9755.9192999999996</v>
      </c>
      <c r="CL404" s="21">
        <v>13703.314199999999</v>
      </c>
      <c r="CM404" s="20">
        <v>7.1626000000000003</v>
      </c>
      <c r="CN404" s="20">
        <v>23.959299999999999</v>
      </c>
      <c r="CO404" s="20">
        <v>54.6556</v>
      </c>
      <c r="CP404" s="21">
        <v>78.614900000000006</v>
      </c>
      <c r="CQ404" s="20">
        <v>0</v>
      </c>
      <c r="CR404" s="20">
        <v>0</v>
      </c>
      <c r="CS404" s="20">
        <v>0</v>
      </c>
      <c r="CT404" s="21">
        <v>0</v>
      </c>
      <c r="CU404" s="20">
        <v>0</v>
      </c>
      <c r="CV404" s="20">
        <v>0</v>
      </c>
      <c r="CW404" s="20">
        <v>0</v>
      </c>
      <c r="CX404" s="21">
        <v>0</v>
      </c>
      <c r="CY404" s="20">
        <v>7.1626000000000003</v>
      </c>
      <c r="CZ404" s="20">
        <v>23.959299999999999</v>
      </c>
      <c r="DA404" s="20">
        <v>54.6556</v>
      </c>
      <c r="DB404" s="21">
        <v>78.614900000000006</v>
      </c>
      <c r="DC404" s="20">
        <v>473.67469999999997</v>
      </c>
      <c r="DD404" s="20">
        <v>1841.9692</v>
      </c>
      <c r="DE404" s="20">
        <v>4566.9967999999999</v>
      </c>
      <c r="DF404" s="21">
        <v>6408.9660000000003</v>
      </c>
      <c r="DG404" s="20">
        <v>1100.8169</v>
      </c>
      <c r="DH404" s="20">
        <v>4224.7577000000001</v>
      </c>
      <c r="DI404" s="20">
        <v>10613.6718</v>
      </c>
      <c r="DJ404" s="21">
        <v>14838.4295</v>
      </c>
      <c r="DK404" s="20">
        <v>1574.4916000000001</v>
      </c>
      <c r="DL404" s="20">
        <v>6066.7268999999997</v>
      </c>
      <c r="DM404" s="20">
        <v>15180.668600000001</v>
      </c>
      <c r="DN404" s="20">
        <v>21247.395499999999</v>
      </c>
      <c r="DO404" s="20">
        <v>1567.329</v>
      </c>
      <c r="DP404" s="20">
        <v>6042.7676000000001</v>
      </c>
      <c r="DQ404" s="20">
        <v>15126.013000000001</v>
      </c>
      <c r="DR404" s="22">
        <v>21168.780600000002</v>
      </c>
      <c r="DS404" s="22">
        <v>0</v>
      </c>
      <c r="DT404" s="22">
        <v>0</v>
      </c>
      <c r="DU404" s="22">
        <v>0</v>
      </c>
      <c r="DV404" s="22">
        <v>0</v>
      </c>
      <c r="DW404" s="52">
        <v>0</v>
      </c>
      <c r="DX404" s="52">
        <v>0</v>
      </c>
      <c r="DY404" s="52">
        <v>0</v>
      </c>
      <c r="DZ404" s="52">
        <v>271</v>
      </c>
      <c r="EA404" s="52">
        <v>0</v>
      </c>
      <c r="EB404" s="52">
        <v>0</v>
      </c>
      <c r="EC404" s="52">
        <v>0</v>
      </c>
      <c r="ED404" s="52">
        <v>271</v>
      </c>
      <c r="EE404" s="52">
        <v>0</v>
      </c>
      <c r="EF404" s="52">
        <v>0</v>
      </c>
      <c r="EG404" s="52">
        <v>0</v>
      </c>
      <c r="EH404" s="52">
        <v>100</v>
      </c>
      <c r="EI404" s="52">
        <v>271</v>
      </c>
      <c r="EJ404" s="52">
        <v>271</v>
      </c>
      <c r="EK404" s="52">
        <v>100</v>
      </c>
    </row>
    <row r="405" spans="1:141" s="23" customFormat="1" x14ac:dyDescent="0.2">
      <c r="A405" s="31">
        <v>94066</v>
      </c>
      <c r="B405" s="13" t="s">
        <v>543</v>
      </c>
      <c r="C405" s="14" t="s">
        <v>1024</v>
      </c>
      <c r="D405" s="14" t="s">
        <v>1109</v>
      </c>
      <c r="E405" s="34">
        <v>42</v>
      </c>
      <c r="F405" s="36">
        <v>3753</v>
      </c>
      <c r="G405" s="16">
        <v>4</v>
      </c>
      <c r="H405" s="41">
        <v>21364</v>
      </c>
      <c r="I405" s="41">
        <v>26500</v>
      </c>
      <c r="J405" s="59" t="s">
        <v>2651</v>
      </c>
      <c r="K405" s="17" t="s">
        <v>1837</v>
      </c>
      <c r="L405" s="47" t="s">
        <v>2356</v>
      </c>
      <c r="M405" s="47" t="s">
        <v>2330</v>
      </c>
      <c r="N405" s="18">
        <v>3550000</v>
      </c>
      <c r="O405" s="13" t="str">
        <f>VLOOKUP(A:A,[1]ProjectInfoPivot!$1:$1048576,51,FALSE)</f>
        <v>Mortgage Recording Tax, Payment In Lieu Of Taxes, Sales Tax</v>
      </c>
      <c r="P405" s="54">
        <v>1</v>
      </c>
      <c r="Q405" s="54">
        <v>0</v>
      </c>
      <c r="R405" s="54">
        <v>35</v>
      </c>
      <c r="S405" s="54">
        <v>4</v>
      </c>
      <c r="T405" s="54">
        <v>0</v>
      </c>
      <c r="U405" s="54">
        <v>40</v>
      </c>
      <c r="V405" s="54">
        <v>39</v>
      </c>
      <c r="W405" s="54">
        <v>0</v>
      </c>
      <c r="X405" s="54">
        <v>0</v>
      </c>
      <c r="Y405" s="54">
        <v>0</v>
      </c>
      <c r="Z405" s="54">
        <v>5</v>
      </c>
      <c r="AA405" s="54">
        <v>0</v>
      </c>
      <c r="AB405" s="54">
        <v>0</v>
      </c>
      <c r="AC405" s="54">
        <v>0</v>
      </c>
      <c r="AD405" s="54">
        <v>0</v>
      </c>
      <c r="AE405" s="54">
        <v>0</v>
      </c>
      <c r="AF405" s="54">
        <v>85</v>
      </c>
      <c r="AG405" s="54" t="s">
        <v>2480</v>
      </c>
      <c r="AH405" s="54" t="s">
        <v>2480</v>
      </c>
      <c r="AI405" s="20">
        <v>25.6737</v>
      </c>
      <c r="AJ405" s="20">
        <v>85.771000000000001</v>
      </c>
      <c r="AK405" s="20">
        <v>364.85169999999999</v>
      </c>
      <c r="AL405" s="20">
        <v>450.62270000000001</v>
      </c>
      <c r="AM405" s="20">
        <v>50.818399999999997</v>
      </c>
      <c r="AN405" s="20">
        <v>171.3116</v>
      </c>
      <c r="AO405" s="20">
        <v>722.18460000000005</v>
      </c>
      <c r="AP405" s="21">
        <v>893.49620000000004</v>
      </c>
      <c r="AQ405" s="20">
        <v>0</v>
      </c>
      <c r="AR405" s="20">
        <v>22.317699999999999</v>
      </c>
      <c r="AS405" s="20">
        <v>0</v>
      </c>
      <c r="AT405" s="21">
        <v>22.317699999999999</v>
      </c>
      <c r="AU405" s="20">
        <v>37.232700000000001</v>
      </c>
      <c r="AV405" s="20">
        <v>56.197800000000001</v>
      </c>
      <c r="AW405" s="20">
        <v>529.11890000000005</v>
      </c>
      <c r="AX405" s="21">
        <v>585.31670000000008</v>
      </c>
      <c r="AY405" s="20">
        <v>0</v>
      </c>
      <c r="AZ405" s="20">
        <v>22.317699999999999</v>
      </c>
      <c r="BA405" s="20">
        <v>0</v>
      </c>
      <c r="BB405" s="21">
        <v>22.317699999999999</v>
      </c>
      <c r="BC405" s="20">
        <v>137.4324</v>
      </c>
      <c r="BD405" s="20">
        <v>484.06240000000003</v>
      </c>
      <c r="BE405" s="20">
        <v>1953.0664999999999</v>
      </c>
      <c r="BF405" s="21">
        <v>2437.1288999999997</v>
      </c>
      <c r="BG405" s="20">
        <v>255.23169999999999</v>
      </c>
      <c r="BH405" s="20">
        <v>898.97299999999996</v>
      </c>
      <c r="BI405" s="20">
        <v>3627.1289000000002</v>
      </c>
      <c r="BJ405" s="21">
        <v>4526.1018999999997</v>
      </c>
      <c r="BK405" s="20">
        <v>431.92349999999999</v>
      </c>
      <c r="BL405" s="20">
        <v>1583.9202</v>
      </c>
      <c r="BM405" s="20">
        <v>6138.1127999999999</v>
      </c>
      <c r="BN405" s="21">
        <v>7722.0329999999994</v>
      </c>
      <c r="BO405" s="20">
        <v>569.27980000000002</v>
      </c>
      <c r="BP405" s="20">
        <v>2104.0182</v>
      </c>
      <c r="BQ405" s="20">
        <v>8090.1048000000001</v>
      </c>
      <c r="BR405" s="21">
        <v>10194.123</v>
      </c>
      <c r="BS405" s="20">
        <v>0</v>
      </c>
      <c r="BT405" s="20">
        <v>7.9923999999999999</v>
      </c>
      <c r="BU405" s="20">
        <v>0</v>
      </c>
      <c r="BV405" s="21">
        <v>7.9923999999999999</v>
      </c>
      <c r="BW405" s="20">
        <f>VLOOKUP(A:A,[1]AssistancePivot!$1:$1048576,32,FALSE)</f>
        <v>0</v>
      </c>
      <c r="BX405" s="20">
        <f>VLOOKUP(A:A,[1]AssistancePivot!$1:$1048576,33,FALSE)</f>
        <v>0</v>
      </c>
      <c r="BY405" s="20">
        <f>VLOOKUP(A:A,[1]AssistancePivot!$1:$1048576,34,FALSE)</f>
        <v>0</v>
      </c>
      <c r="BZ405" s="20">
        <f>Table2[[#This Row],[Energy Tax Savings Through FY18]]+Table2[[#This Row],[Energy Tax Savings FY19 and After]]</f>
        <v>0</v>
      </c>
      <c r="CA405" s="20">
        <v>0</v>
      </c>
      <c r="CB405" s="20">
        <v>0</v>
      </c>
      <c r="CC405" s="20">
        <v>0</v>
      </c>
      <c r="CD405" s="21">
        <v>0</v>
      </c>
      <c r="CE405" s="20">
        <v>460.1995</v>
      </c>
      <c r="CF405" s="20">
        <v>1683.4119000000001</v>
      </c>
      <c r="CG405" s="20">
        <v>6539.9501</v>
      </c>
      <c r="CH405" s="21">
        <v>8223.362000000001</v>
      </c>
      <c r="CI405" s="20">
        <v>1029.4793</v>
      </c>
      <c r="CJ405" s="20">
        <v>3779.4376999999999</v>
      </c>
      <c r="CK405" s="20">
        <v>14630.054899999999</v>
      </c>
      <c r="CL405" s="21">
        <v>18409.492599999998</v>
      </c>
      <c r="CM405" s="20">
        <v>37.232700000000001</v>
      </c>
      <c r="CN405" s="20">
        <v>86.507900000000006</v>
      </c>
      <c r="CO405" s="20">
        <v>529.11890000000005</v>
      </c>
      <c r="CP405" s="21">
        <v>615.6268</v>
      </c>
      <c r="CQ405" s="20">
        <v>0</v>
      </c>
      <c r="CR405" s="20">
        <v>0</v>
      </c>
      <c r="CS405" s="20">
        <v>0</v>
      </c>
      <c r="CT405" s="21">
        <v>0</v>
      </c>
      <c r="CU405" s="20">
        <v>0</v>
      </c>
      <c r="CV405" s="20">
        <v>0</v>
      </c>
      <c r="CW405" s="20">
        <v>0</v>
      </c>
      <c r="CX405" s="21">
        <v>0</v>
      </c>
      <c r="CY405" s="20">
        <v>37.232700000000001</v>
      </c>
      <c r="CZ405" s="20">
        <v>86.507900000000006</v>
      </c>
      <c r="DA405" s="20">
        <v>529.11890000000005</v>
      </c>
      <c r="DB405" s="21">
        <v>615.6268</v>
      </c>
      <c r="DC405" s="20">
        <v>645.77189999999996</v>
      </c>
      <c r="DD405" s="20">
        <v>2383.4185000000002</v>
      </c>
      <c r="DE405" s="20">
        <v>9177.1411000000007</v>
      </c>
      <c r="DF405" s="21">
        <v>11560.559600000001</v>
      </c>
      <c r="DG405" s="20">
        <v>852.86360000000002</v>
      </c>
      <c r="DH405" s="20">
        <v>3066.4472999999998</v>
      </c>
      <c r="DI405" s="20">
        <v>12120.145500000001</v>
      </c>
      <c r="DJ405" s="21">
        <v>15186.5928</v>
      </c>
      <c r="DK405" s="20">
        <v>1498.6355000000001</v>
      </c>
      <c r="DL405" s="20">
        <v>5449.8657999999996</v>
      </c>
      <c r="DM405" s="20">
        <v>21297.286599999999</v>
      </c>
      <c r="DN405" s="20">
        <v>26747.152399999999</v>
      </c>
      <c r="DO405" s="20">
        <v>1461.4028000000001</v>
      </c>
      <c r="DP405" s="20">
        <v>5363.3579</v>
      </c>
      <c r="DQ405" s="20">
        <v>20768.167700000002</v>
      </c>
      <c r="DR405" s="22">
        <v>26131.525600000001</v>
      </c>
      <c r="DS405" s="22">
        <v>0</v>
      </c>
      <c r="DT405" s="22">
        <v>0</v>
      </c>
      <c r="DU405" s="22">
        <v>0</v>
      </c>
      <c r="DV405" s="22">
        <v>0</v>
      </c>
      <c r="DW405" s="52">
        <v>5</v>
      </c>
      <c r="DX405" s="52">
        <v>0</v>
      </c>
      <c r="DY405" s="52">
        <v>0</v>
      </c>
      <c r="DZ405" s="52">
        <v>35</v>
      </c>
      <c r="EA405" s="52">
        <v>5</v>
      </c>
      <c r="EB405" s="52">
        <v>0</v>
      </c>
      <c r="EC405" s="52">
        <v>0</v>
      </c>
      <c r="ED405" s="52">
        <v>35</v>
      </c>
      <c r="EE405" s="52">
        <v>100</v>
      </c>
      <c r="EF405" s="52">
        <v>0</v>
      </c>
      <c r="EG405" s="52">
        <v>0</v>
      </c>
      <c r="EH405" s="52">
        <v>100</v>
      </c>
      <c r="EI405" s="52">
        <v>40</v>
      </c>
      <c r="EJ405" s="52">
        <v>40</v>
      </c>
      <c r="EK405" s="52">
        <v>100</v>
      </c>
    </row>
    <row r="406" spans="1:141" s="23" customFormat="1" x14ac:dyDescent="0.2">
      <c r="A406" s="31">
        <v>94067</v>
      </c>
      <c r="B406" s="13" t="s">
        <v>544</v>
      </c>
      <c r="C406" s="14" t="s">
        <v>1025</v>
      </c>
      <c r="D406" s="14" t="s">
        <v>1113</v>
      </c>
      <c r="E406" s="34">
        <v>50</v>
      </c>
      <c r="F406" s="36">
        <v>2140</v>
      </c>
      <c r="G406" s="16">
        <v>1</v>
      </c>
      <c r="H406" s="41">
        <v>183429</v>
      </c>
      <c r="I406" s="41">
        <v>68640</v>
      </c>
      <c r="J406" s="59" t="s">
        <v>2526</v>
      </c>
      <c r="K406" s="17" t="s">
        <v>2123</v>
      </c>
      <c r="L406" s="47" t="s">
        <v>2357</v>
      </c>
      <c r="M406" s="47" t="s">
        <v>1873</v>
      </c>
      <c r="N406" s="18">
        <v>9911000</v>
      </c>
      <c r="O406" s="13" t="str">
        <f>VLOOKUP(A:A,[1]ProjectInfoPivot!$1:$1048576,51,FALSE)</f>
        <v>Mortgage Recording Tax, Tax Exempt Bonds</v>
      </c>
      <c r="P406" s="54">
        <v>120</v>
      </c>
      <c r="Q406" s="54">
        <v>0</v>
      </c>
      <c r="R406" s="54">
        <v>277</v>
      </c>
      <c r="S406" s="54">
        <v>0</v>
      </c>
      <c r="T406" s="54">
        <v>11</v>
      </c>
      <c r="U406" s="54">
        <v>408</v>
      </c>
      <c r="V406" s="54">
        <v>348</v>
      </c>
      <c r="W406" s="54">
        <v>0</v>
      </c>
      <c r="X406" s="54">
        <v>0</v>
      </c>
      <c r="Y406" s="54">
        <v>185</v>
      </c>
      <c r="Z406" s="54">
        <v>0</v>
      </c>
      <c r="AA406" s="54">
        <v>12</v>
      </c>
      <c r="AB406" s="54">
        <v>3</v>
      </c>
      <c r="AC406" s="54">
        <v>43</v>
      </c>
      <c r="AD406" s="54">
        <v>12</v>
      </c>
      <c r="AE406" s="54">
        <v>30</v>
      </c>
      <c r="AF406" s="54">
        <v>96</v>
      </c>
      <c r="AG406" s="54" t="s">
        <v>2480</v>
      </c>
      <c r="AH406" s="54" t="s">
        <v>2481</v>
      </c>
      <c r="AI406" s="20">
        <v>0</v>
      </c>
      <c r="AJ406" s="20">
        <v>0</v>
      </c>
      <c r="AK406" s="20">
        <v>0</v>
      </c>
      <c r="AL406" s="20">
        <v>0</v>
      </c>
      <c r="AM406" s="20">
        <v>0</v>
      </c>
      <c r="AN406" s="20">
        <v>0</v>
      </c>
      <c r="AO406" s="20">
        <v>0</v>
      </c>
      <c r="AP406" s="21">
        <v>0</v>
      </c>
      <c r="AQ406" s="20">
        <v>0</v>
      </c>
      <c r="AR406" s="20">
        <v>162.34219999999999</v>
      </c>
      <c r="AS406" s="20">
        <v>0</v>
      </c>
      <c r="AT406" s="21">
        <v>162.34219999999999</v>
      </c>
      <c r="AU406" s="20">
        <v>0</v>
      </c>
      <c r="AV406" s="20">
        <v>0</v>
      </c>
      <c r="AW406" s="20">
        <v>0</v>
      </c>
      <c r="AX406" s="21">
        <v>0</v>
      </c>
      <c r="AY406" s="20">
        <v>0</v>
      </c>
      <c r="AZ406" s="20">
        <v>162.34219999999999</v>
      </c>
      <c r="BA406" s="20">
        <v>0</v>
      </c>
      <c r="BB406" s="21">
        <v>162.34219999999999</v>
      </c>
      <c r="BC406" s="20">
        <v>174.48580000000001</v>
      </c>
      <c r="BD406" s="20">
        <v>543.08420000000001</v>
      </c>
      <c r="BE406" s="20">
        <v>1036.0915</v>
      </c>
      <c r="BF406" s="21">
        <v>1579.1757</v>
      </c>
      <c r="BG406" s="20">
        <v>324.04500000000002</v>
      </c>
      <c r="BH406" s="20">
        <v>1008.5851</v>
      </c>
      <c r="BI406" s="20">
        <v>1924.1702</v>
      </c>
      <c r="BJ406" s="21">
        <v>2932.7552999999998</v>
      </c>
      <c r="BK406" s="20">
        <v>498.5308</v>
      </c>
      <c r="BL406" s="20">
        <v>1551.6693</v>
      </c>
      <c r="BM406" s="20">
        <v>2960.2617</v>
      </c>
      <c r="BN406" s="21">
        <v>4511.9310000000005</v>
      </c>
      <c r="BO406" s="20">
        <v>500.07139999999998</v>
      </c>
      <c r="BP406" s="20">
        <v>1625.9386999999999</v>
      </c>
      <c r="BQ406" s="20">
        <v>2969.41</v>
      </c>
      <c r="BR406" s="21">
        <v>4595.3486999999996</v>
      </c>
      <c r="BS406" s="20">
        <v>0</v>
      </c>
      <c r="BT406" s="20">
        <v>0</v>
      </c>
      <c r="BU406" s="20">
        <v>0</v>
      </c>
      <c r="BV406" s="21">
        <v>0</v>
      </c>
      <c r="BW406" s="20">
        <f>VLOOKUP(A:A,[1]AssistancePivot!$1:$1048576,32,FALSE)</f>
        <v>0</v>
      </c>
      <c r="BX406" s="20">
        <f>VLOOKUP(A:A,[1]AssistancePivot!$1:$1048576,33,FALSE)</f>
        <v>0</v>
      </c>
      <c r="BY406" s="20">
        <f>VLOOKUP(A:A,[1]AssistancePivot!$1:$1048576,34,FALSE)</f>
        <v>0</v>
      </c>
      <c r="BZ406" s="20">
        <f>Table2[[#This Row],[Energy Tax Savings Through FY18]]+Table2[[#This Row],[Energy Tax Savings FY19 and After]]</f>
        <v>0</v>
      </c>
      <c r="CA406" s="20">
        <v>4.3315999999999999</v>
      </c>
      <c r="CB406" s="20">
        <v>15.7616</v>
      </c>
      <c r="CC406" s="20">
        <v>22.205200000000001</v>
      </c>
      <c r="CD406" s="21">
        <v>37.966799999999999</v>
      </c>
      <c r="CE406" s="20">
        <v>586.25059999999996</v>
      </c>
      <c r="CF406" s="20">
        <v>1919.3575000000001</v>
      </c>
      <c r="CG406" s="20">
        <v>3481.1399000000001</v>
      </c>
      <c r="CH406" s="21">
        <v>5400.4974000000002</v>
      </c>
      <c r="CI406" s="20">
        <v>1081.9903999999999</v>
      </c>
      <c r="CJ406" s="20">
        <v>3529.5346</v>
      </c>
      <c r="CK406" s="20">
        <v>6428.3446999999996</v>
      </c>
      <c r="CL406" s="21">
        <v>9957.8793000000005</v>
      </c>
      <c r="CM406" s="20">
        <v>4.3315999999999999</v>
      </c>
      <c r="CN406" s="20">
        <v>178.10380000000001</v>
      </c>
      <c r="CO406" s="20">
        <v>22.205200000000001</v>
      </c>
      <c r="CP406" s="21">
        <v>200.309</v>
      </c>
      <c r="CQ406" s="20">
        <v>0</v>
      </c>
      <c r="CR406" s="20">
        <v>0</v>
      </c>
      <c r="CS406" s="20">
        <v>0</v>
      </c>
      <c r="CT406" s="21">
        <v>0</v>
      </c>
      <c r="CU406" s="20">
        <v>0</v>
      </c>
      <c r="CV406" s="20">
        <v>0</v>
      </c>
      <c r="CW406" s="20">
        <v>0</v>
      </c>
      <c r="CX406" s="21">
        <v>0</v>
      </c>
      <c r="CY406" s="20">
        <v>4.3315999999999999</v>
      </c>
      <c r="CZ406" s="20">
        <v>178.10380000000001</v>
      </c>
      <c r="DA406" s="20">
        <v>22.205200000000001</v>
      </c>
      <c r="DB406" s="21">
        <v>200.309</v>
      </c>
      <c r="DC406" s="20">
        <v>500.07139999999998</v>
      </c>
      <c r="DD406" s="20">
        <v>1788.2809</v>
      </c>
      <c r="DE406" s="20">
        <v>2969.41</v>
      </c>
      <c r="DF406" s="21">
        <v>4757.6908999999996</v>
      </c>
      <c r="DG406" s="20">
        <v>1084.7814000000001</v>
      </c>
      <c r="DH406" s="20">
        <v>3471.0268000000001</v>
      </c>
      <c r="DI406" s="20">
        <v>6441.4016000000001</v>
      </c>
      <c r="DJ406" s="21">
        <v>9912.4284000000007</v>
      </c>
      <c r="DK406" s="20">
        <v>1584.8527999999999</v>
      </c>
      <c r="DL406" s="20">
        <v>5259.3077000000003</v>
      </c>
      <c r="DM406" s="20">
        <v>9410.8116000000009</v>
      </c>
      <c r="DN406" s="20">
        <v>14670.119300000002</v>
      </c>
      <c r="DO406" s="20">
        <v>1580.5211999999999</v>
      </c>
      <c r="DP406" s="20">
        <v>5081.2039000000004</v>
      </c>
      <c r="DQ406" s="20">
        <v>9388.6064000000006</v>
      </c>
      <c r="DR406" s="22">
        <v>14469.810300000001</v>
      </c>
      <c r="DS406" s="22">
        <v>0</v>
      </c>
      <c r="DT406" s="22">
        <v>0</v>
      </c>
      <c r="DU406" s="22">
        <v>0</v>
      </c>
      <c r="DV406" s="22">
        <v>0</v>
      </c>
      <c r="DW406" s="52">
        <v>0</v>
      </c>
      <c r="DX406" s="52">
        <v>0</v>
      </c>
      <c r="DY406" s="52">
        <v>0</v>
      </c>
      <c r="DZ406" s="52">
        <v>397</v>
      </c>
      <c r="EA406" s="52">
        <v>0</v>
      </c>
      <c r="EB406" s="52">
        <v>0</v>
      </c>
      <c r="EC406" s="52">
        <v>0</v>
      </c>
      <c r="ED406" s="52">
        <v>397</v>
      </c>
      <c r="EE406" s="52">
        <v>0</v>
      </c>
      <c r="EF406" s="52">
        <v>0</v>
      </c>
      <c r="EG406" s="52">
        <v>0</v>
      </c>
      <c r="EH406" s="52">
        <v>100</v>
      </c>
      <c r="EI406" s="52">
        <v>397</v>
      </c>
      <c r="EJ406" s="52">
        <v>397</v>
      </c>
      <c r="EK406" s="52">
        <v>100</v>
      </c>
    </row>
    <row r="407" spans="1:141" s="23" customFormat="1" x14ac:dyDescent="0.2">
      <c r="A407" s="31">
        <v>94068</v>
      </c>
      <c r="B407" s="13" t="s">
        <v>545</v>
      </c>
      <c r="C407" s="14" t="s">
        <v>1026</v>
      </c>
      <c r="D407" s="14" t="s">
        <v>1109</v>
      </c>
      <c r="E407" s="34">
        <v>39</v>
      </c>
      <c r="F407" s="36">
        <v>5300</v>
      </c>
      <c r="G407" s="16">
        <v>62</v>
      </c>
      <c r="H407" s="41">
        <v>24055</v>
      </c>
      <c r="I407" s="41">
        <v>28584</v>
      </c>
      <c r="J407" s="59" t="s">
        <v>2512</v>
      </c>
      <c r="K407" s="17" t="s">
        <v>2123</v>
      </c>
      <c r="L407" s="47" t="s">
        <v>2358</v>
      </c>
      <c r="M407" s="47" t="s">
        <v>2359</v>
      </c>
      <c r="N407" s="18">
        <v>10491000</v>
      </c>
      <c r="O407" s="13" t="str">
        <f>VLOOKUP(A:A,[1]ProjectInfoPivot!$1:$1048576,51,FALSE)</f>
        <v>Mortgage Recording Tax, Tax Exempt Bonds</v>
      </c>
      <c r="P407" s="54">
        <v>0</v>
      </c>
      <c r="Q407" s="54">
        <v>0</v>
      </c>
      <c r="R407" s="54">
        <v>0</v>
      </c>
      <c r="S407" s="54">
        <v>0</v>
      </c>
      <c r="T407" s="54">
        <v>0</v>
      </c>
      <c r="U407" s="54">
        <v>0</v>
      </c>
      <c r="V407" s="54">
        <v>81</v>
      </c>
      <c r="W407" s="54">
        <v>0</v>
      </c>
      <c r="X407" s="54">
        <v>0</v>
      </c>
      <c r="Y407" s="54">
        <v>51</v>
      </c>
      <c r="Z407" s="54">
        <v>12</v>
      </c>
      <c r="AA407" s="54">
        <v>0</v>
      </c>
      <c r="AB407" s="54">
        <v>0</v>
      </c>
      <c r="AC407" s="54">
        <v>0</v>
      </c>
      <c r="AD407" s="54">
        <v>0</v>
      </c>
      <c r="AE407" s="54">
        <v>0</v>
      </c>
      <c r="AF407" s="54"/>
      <c r="AG407" s="54"/>
      <c r="AH407" s="54"/>
      <c r="AI407" s="20">
        <v>0</v>
      </c>
      <c r="AJ407" s="20">
        <v>0</v>
      </c>
      <c r="AK407" s="20">
        <v>0</v>
      </c>
      <c r="AL407" s="20">
        <v>0</v>
      </c>
      <c r="AM407" s="20">
        <v>0</v>
      </c>
      <c r="AN407" s="20">
        <v>0</v>
      </c>
      <c r="AO407" s="20">
        <v>0</v>
      </c>
      <c r="AP407" s="21">
        <v>0</v>
      </c>
      <c r="AQ407" s="20">
        <v>0</v>
      </c>
      <c r="AR407" s="20">
        <v>171.8426</v>
      </c>
      <c r="AS407" s="20">
        <v>0</v>
      </c>
      <c r="AT407" s="21">
        <v>171.8426</v>
      </c>
      <c r="AU407" s="20">
        <v>0</v>
      </c>
      <c r="AV407" s="20">
        <v>0</v>
      </c>
      <c r="AW407" s="20">
        <v>0</v>
      </c>
      <c r="AX407" s="21">
        <v>0</v>
      </c>
      <c r="AY407" s="20">
        <v>0</v>
      </c>
      <c r="AZ407" s="20">
        <v>171.8426</v>
      </c>
      <c r="BA407" s="20">
        <v>0</v>
      </c>
      <c r="BB407" s="21">
        <v>171.8426</v>
      </c>
      <c r="BC407" s="20">
        <v>55.795699999999997</v>
      </c>
      <c r="BD407" s="20">
        <v>151.26179999999999</v>
      </c>
      <c r="BE407" s="20">
        <v>0</v>
      </c>
      <c r="BF407" s="21">
        <v>151.26179999999999</v>
      </c>
      <c r="BG407" s="20">
        <v>103.6206</v>
      </c>
      <c r="BH407" s="20">
        <v>280.91480000000001</v>
      </c>
      <c r="BI407" s="20">
        <v>0</v>
      </c>
      <c r="BJ407" s="21">
        <v>280.91480000000001</v>
      </c>
      <c r="BK407" s="20">
        <v>159.41630000000001</v>
      </c>
      <c r="BL407" s="20">
        <v>432.17660000000001</v>
      </c>
      <c r="BM407" s="20">
        <v>0</v>
      </c>
      <c r="BN407" s="21">
        <v>432.17660000000001</v>
      </c>
      <c r="BO407" s="20">
        <v>162.72640000000001</v>
      </c>
      <c r="BP407" s="20">
        <v>449.46469999999999</v>
      </c>
      <c r="BQ407" s="20">
        <v>0</v>
      </c>
      <c r="BR407" s="21">
        <v>449.46469999999999</v>
      </c>
      <c r="BS407" s="20">
        <v>0</v>
      </c>
      <c r="BT407" s="20">
        <v>0</v>
      </c>
      <c r="BU407" s="20">
        <v>0</v>
      </c>
      <c r="BV407" s="21">
        <v>0</v>
      </c>
      <c r="BW407" s="20">
        <f>VLOOKUP(A:A,[1]AssistancePivot!$1:$1048576,32,FALSE)</f>
        <v>0</v>
      </c>
      <c r="BX407" s="20">
        <f>VLOOKUP(A:A,[1]AssistancePivot!$1:$1048576,33,FALSE)</f>
        <v>0</v>
      </c>
      <c r="BY407" s="20">
        <f>VLOOKUP(A:A,[1]AssistancePivot!$1:$1048576,34,FALSE)</f>
        <v>0</v>
      </c>
      <c r="BZ407" s="20">
        <f>Table2[[#This Row],[Energy Tax Savings Through FY18]]+Table2[[#This Row],[Energy Tax Savings FY19 and After]]</f>
        <v>0</v>
      </c>
      <c r="CA407" s="20">
        <v>3.4068999999999998</v>
      </c>
      <c r="CB407" s="20">
        <v>13.017899999999999</v>
      </c>
      <c r="CC407" s="20">
        <v>0</v>
      </c>
      <c r="CD407" s="21">
        <v>13.017899999999999</v>
      </c>
      <c r="CE407" s="20">
        <v>186.8347</v>
      </c>
      <c r="CF407" s="20">
        <v>520.35760000000005</v>
      </c>
      <c r="CG407" s="20">
        <v>0</v>
      </c>
      <c r="CH407" s="21">
        <v>520.35760000000005</v>
      </c>
      <c r="CI407" s="20">
        <v>346.1542</v>
      </c>
      <c r="CJ407" s="20">
        <v>956.80439999999999</v>
      </c>
      <c r="CK407" s="20">
        <v>0</v>
      </c>
      <c r="CL407" s="21">
        <v>956.80439999999999</v>
      </c>
      <c r="CM407" s="20">
        <v>3.4068999999999998</v>
      </c>
      <c r="CN407" s="20">
        <v>184.8605</v>
      </c>
      <c r="CO407" s="20">
        <v>0</v>
      </c>
      <c r="CP407" s="21">
        <v>184.8605</v>
      </c>
      <c r="CQ407" s="20">
        <v>0</v>
      </c>
      <c r="CR407" s="20">
        <v>0</v>
      </c>
      <c r="CS407" s="20">
        <v>0</v>
      </c>
      <c r="CT407" s="21">
        <v>0</v>
      </c>
      <c r="CU407" s="20">
        <v>0</v>
      </c>
      <c r="CV407" s="20">
        <v>0</v>
      </c>
      <c r="CW407" s="20">
        <v>0</v>
      </c>
      <c r="CX407" s="21">
        <v>0</v>
      </c>
      <c r="CY407" s="20">
        <v>3.4068999999999998</v>
      </c>
      <c r="CZ407" s="20">
        <v>184.8605</v>
      </c>
      <c r="DA407" s="20">
        <v>0</v>
      </c>
      <c r="DB407" s="21">
        <v>184.8605</v>
      </c>
      <c r="DC407" s="20">
        <v>162.72640000000001</v>
      </c>
      <c r="DD407" s="20">
        <v>621.30730000000005</v>
      </c>
      <c r="DE407" s="20">
        <v>0</v>
      </c>
      <c r="DF407" s="21">
        <v>621.30730000000005</v>
      </c>
      <c r="DG407" s="20">
        <v>346.25099999999998</v>
      </c>
      <c r="DH407" s="20">
        <v>952.53420000000006</v>
      </c>
      <c r="DI407" s="20">
        <v>0</v>
      </c>
      <c r="DJ407" s="21">
        <v>952.53420000000006</v>
      </c>
      <c r="DK407" s="20">
        <v>508.97739999999999</v>
      </c>
      <c r="DL407" s="20">
        <v>1573.8415</v>
      </c>
      <c r="DM407" s="20">
        <v>0</v>
      </c>
      <c r="DN407" s="20">
        <v>1573.8415</v>
      </c>
      <c r="DO407" s="20">
        <v>505.57049999999998</v>
      </c>
      <c r="DP407" s="20">
        <v>1388.981</v>
      </c>
      <c r="DQ407" s="20">
        <v>0</v>
      </c>
      <c r="DR407" s="22">
        <v>1388.981</v>
      </c>
      <c r="DS407" s="22">
        <v>0</v>
      </c>
      <c r="DT407" s="22">
        <v>0</v>
      </c>
      <c r="DU407" s="22">
        <v>0</v>
      </c>
      <c r="DV407" s="22">
        <v>0</v>
      </c>
      <c r="DW407" s="52"/>
      <c r="DX407" s="52"/>
      <c r="DY407" s="52"/>
      <c r="DZ407" s="52"/>
      <c r="EA407" s="52"/>
      <c r="EB407" s="52"/>
      <c r="EC407" s="52"/>
      <c r="ED407" s="52"/>
      <c r="EE407" s="52"/>
      <c r="EF407" s="52"/>
      <c r="EG407" s="52"/>
      <c r="EH407" s="52"/>
      <c r="EI407" s="52"/>
      <c r="EJ407" s="52"/>
      <c r="EK407" s="52"/>
    </row>
    <row r="408" spans="1:141" s="23" customFormat="1" x14ac:dyDescent="0.2">
      <c r="A408" s="31">
        <v>94069</v>
      </c>
      <c r="B408" s="13" t="s">
        <v>546</v>
      </c>
      <c r="C408" s="14" t="s">
        <v>1027</v>
      </c>
      <c r="D408" s="14" t="s">
        <v>1111</v>
      </c>
      <c r="E408" s="34">
        <v>17</v>
      </c>
      <c r="F408" s="36">
        <v>2771</v>
      </c>
      <c r="G408" s="16">
        <v>177</v>
      </c>
      <c r="H408" s="41">
        <v>19300</v>
      </c>
      <c r="I408" s="41">
        <v>27419</v>
      </c>
      <c r="J408" s="59">
        <v>311710</v>
      </c>
      <c r="K408" s="17" t="s">
        <v>1837</v>
      </c>
      <c r="L408" s="47" t="s">
        <v>2357</v>
      </c>
      <c r="M408" s="47" t="s">
        <v>2330</v>
      </c>
      <c r="N408" s="18">
        <v>7350000</v>
      </c>
      <c r="O408" s="13" t="str">
        <f>VLOOKUP(A:A,[1]ProjectInfoPivot!$1:$1048576,51,FALSE)</f>
        <v>Mortgage Recording Tax, Payment In Lieu Of Taxes, Sales Tax</v>
      </c>
      <c r="P408" s="54">
        <v>0</v>
      </c>
      <c r="Q408" s="54">
        <v>0</v>
      </c>
      <c r="R408" s="54">
        <v>96</v>
      </c>
      <c r="S408" s="54">
        <v>0</v>
      </c>
      <c r="T408" s="54">
        <v>0</v>
      </c>
      <c r="U408" s="54">
        <v>96</v>
      </c>
      <c r="V408" s="54">
        <v>96</v>
      </c>
      <c r="W408" s="54">
        <v>0</v>
      </c>
      <c r="X408" s="54">
        <v>0</v>
      </c>
      <c r="Y408" s="54">
        <v>64</v>
      </c>
      <c r="Z408" s="54">
        <v>21</v>
      </c>
      <c r="AA408" s="54">
        <v>0</v>
      </c>
      <c r="AB408" s="54">
        <v>0</v>
      </c>
      <c r="AC408" s="54">
        <v>0</v>
      </c>
      <c r="AD408" s="54">
        <v>0</v>
      </c>
      <c r="AE408" s="54">
        <v>0</v>
      </c>
      <c r="AF408" s="54">
        <v>96</v>
      </c>
      <c r="AG408" s="54" t="s">
        <v>2480</v>
      </c>
      <c r="AH408" s="54" t="s">
        <v>2481</v>
      </c>
      <c r="AI408" s="20">
        <v>11.202199999999999</v>
      </c>
      <c r="AJ408" s="20">
        <v>67.346900000000005</v>
      </c>
      <c r="AK408" s="20">
        <v>159.19710000000001</v>
      </c>
      <c r="AL408" s="20">
        <v>226.54400000000001</v>
      </c>
      <c r="AM408" s="20">
        <v>34.279600000000002</v>
      </c>
      <c r="AN408" s="20">
        <v>138.49160000000001</v>
      </c>
      <c r="AO408" s="20">
        <v>487.15210000000002</v>
      </c>
      <c r="AP408" s="21">
        <v>625.64370000000008</v>
      </c>
      <c r="AQ408" s="20">
        <v>0</v>
      </c>
      <c r="AR408" s="20">
        <v>58.558500000000002</v>
      </c>
      <c r="AS408" s="20">
        <v>0</v>
      </c>
      <c r="AT408" s="21">
        <v>58.558500000000002</v>
      </c>
      <c r="AU408" s="20">
        <v>35.590299999999999</v>
      </c>
      <c r="AV408" s="20">
        <v>47.067900000000002</v>
      </c>
      <c r="AW408" s="20">
        <v>505.77850000000001</v>
      </c>
      <c r="AX408" s="21">
        <v>552.84640000000002</v>
      </c>
      <c r="AY408" s="20">
        <v>0</v>
      </c>
      <c r="AZ408" s="20">
        <v>58.558500000000002</v>
      </c>
      <c r="BA408" s="20">
        <v>0</v>
      </c>
      <c r="BB408" s="21">
        <v>58.558500000000002</v>
      </c>
      <c r="BC408" s="20">
        <v>137.45760000000001</v>
      </c>
      <c r="BD408" s="20">
        <v>457.78149999999999</v>
      </c>
      <c r="BE408" s="20">
        <v>1953.4271000000001</v>
      </c>
      <c r="BF408" s="21">
        <v>2411.2085999999999</v>
      </c>
      <c r="BG408" s="20">
        <v>255.27850000000001</v>
      </c>
      <c r="BH408" s="20">
        <v>850.16560000000004</v>
      </c>
      <c r="BI408" s="20">
        <v>3627.7932000000001</v>
      </c>
      <c r="BJ408" s="21">
        <v>4477.9588000000003</v>
      </c>
      <c r="BK408" s="20">
        <v>402.62759999999997</v>
      </c>
      <c r="BL408" s="20">
        <v>1466.7176999999999</v>
      </c>
      <c r="BM408" s="20">
        <v>5721.7910000000002</v>
      </c>
      <c r="BN408" s="21">
        <v>7188.5087000000003</v>
      </c>
      <c r="BO408" s="20">
        <v>1255.1799000000001</v>
      </c>
      <c r="BP408" s="20">
        <v>4429.8602000000001</v>
      </c>
      <c r="BQ408" s="20">
        <v>17837.5121</v>
      </c>
      <c r="BR408" s="21">
        <v>22267.372299999999</v>
      </c>
      <c r="BS408" s="20">
        <v>0</v>
      </c>
      <c r="BT408" s="20">
        <v>3.7770999999999999</v>
      </c>
      <c r="BU408" s="20">
        <v>0</v>
      </c>
      <c r="BV408" s="21">
        <v>3.7770999999999999</v>
      </c>
      <c r="BW408" s="20">
        <f>VLOOKUP(A:A,[1]AssistancePivot!$1:$1048576,32,FALSE)</f>
        <v>0</v>
      </c>
      <c r="BX408" s="20">
        <f>VLOOKUP(A:A,[1]AssistancePivot!$1:$1048576,33,FALSE)</f>
        <v>0</v>
      </c>
      <c r="BY408" s="20">
        <f>VLOOKUP(A:A,[1]AssistancePivot!$1:$1048576,34,FALSE)</f>
        <v>0</v>
      </c>
      <c r="BZ408" s="20">
        <f>Table2[[#This Row],[Energy Tax Savings Through FY18]]+Table2[[#This Row],[Energy Tax Savings FY19 and After]]</f>
        <v>0</v>
      </c>
      <c r="CA408" s="20">
        <v>0</v>
      </c>
      <c r="CB408" s="20">
        <v>0</v>
      </c>
      <c r="CC408" s="20">
        <v>0</v>
      </c>
      <c r="CD408" s="21">
        <v>0</v>
      </c>
      <c r="CE408" s="20">
        <v>417.73230000000001</v>
      </c>
      <c r="CF408" s="20">
        <v>1454.1070999999999</v>
      </c>
      <c r="CG408" s="20">
        <v>5936.4444000000003</v>
      </c>
      <c r="CH408" s="21">
        <v>7390.5515000000005</v>
      </c>
      <c r="CI408" s="20">
        <v>1672.9122</v>
      </c>
      <c r="CJ408" s="20">
        <v>5880.1902</v>
      </c>
      <c r="CK408" s="20">
        <v>23773.9565</v>
      </c>
      <c r="CL408" s="21">
        <v>29654.146700000001</v>
      </c>
      <c r="CM408" s="20">
        <v>35.590299999999999</v>
      </c>
      <c r="CN408" s="20">
        <v>109.40349999999999</v>
      </c>
      <c r="CO408" s="20">
        <v>505.77850000000001</v>
      </c>
      <c r="CP408" s="21">
        <v>615.18200000000002</v>
      </c>
      <c r="CQ408" s="20">
        <v>0</v>
      </c>
      <c r="CR408" s="20">
        <v>0</v>
      </c>
      <c r="CS408" s="20">
        <v>0</v>
      </c>
      <c r="CT408" s="21">
        <v>0</v>
      </c>
      <c r="CU408" s="20">
        <v>0</v>
      </c>
      <c r="CV408" s="20">
        <v>0</v>
      </c>
      <c r="CW408" s="20">
        <v>0</v>
      </c>
      <c r="CX408" s="21">
        <v>0</v>
      </c>
      <c r="CY408" s="20">
        <v>35.590299999999999</v>
      </c>
      <c r="CZ408" s="20">
        <v>109.40349999999999</v>
      </c>
      <c r="DA408" s="20">
        <v>505.77850000000001</v>
      </c>
      <c r="DB408" s="21">
        <v>615.18200000000002</v>
      </c>
      <c r="DC408" s="20">
        <v>1300.6617000000001</v>
      </c>
      <c r="DD408" s="20">
        <v>4694.2572</v>
      </c>
      <c r="DE408" s="20">
        <v>18483.8613</v>
      </c>
      <c r="DF408" s="21">
        <v>23178.1185</v>
      </c>
      <c r="DG408" s="20">
        <v>810.46839999999997</v>
      </c>
      <c r="DH408" s="20">
        <v>2762.0542</v>
      </c>
      <c r="DI408" s="20">
        <v>11517.664699999999</v>
      </c>
      <c r="DJ408" s="21">
        <v>14279.7189</v>
      </c>
      <c r="DK408" s="20">
        <v>2111.1300999999999</v>
      </c>
      <c r="DL408" s="20">
        <v>7456.3113999999996</v>
      </c>
      <c r="DM408" s="20">
        <v>30001.526000000002</v>
      </c>
      <c r="DN408" s="20">
        <v>37457.837400000004</v>
      </c>
      <c r="DO408" s="20">
        <v>2075.5398</v>
      </c>
      <c r="DP408" s="20">
        <v>7346.9079000000002</v>
      </c>
      <c r="DQ408" s="20">
        <v>29495.747500000001</v>
      </c>
      <c r="DR408" s="22">
        <v>36842.655400000003</v>
      </c>
      <c r="DS408" s="22">
        <v>0</v>
      </c>
      <c r="DT408" s="22">
        <v>0</v>
      </c>
      <c r="DU408" s="22">
        <v>293.91000000000003</v>
      </c>
      <c r="DV408" s="22">
        <v>0</v>
      </c>
      <c r="DW408" s="52">
        <v>96</v>
      </c>
      <c r="DX408" s="52">
        <v>0</v>
      </c>
      <c r="DY408" s="52">
        <v>0</v>
      </c>
      <c r="DZ408" s="52">
        <v>0</v>
      </c>
      <c r="EA408" s="52">
        <v>96</v>
      </c>
      <c r="EB408" s="52">
        <v>0</v>
      </c>
      <c r="EC408" s="52">
        <v>0</v>
      </c>
      <c r="ED408" s="52">
        <v>0</v>
      </c>
      <c r="EE408" s="52">
        <v>100</v>
      </c>
      <c r="EF408" s="52">
        <v>0</v>
      </c>
      <c r="EG408" s="52">
        <v>0</v>
      </c>
      <c r="EH408" s="52">
        <v>0</v>
      </c>
      <c r="EI408" s="52">
        <v>96</v>
      </c>
      <c r="EJ408" s="52">
        <v>96</v>
      </c>
      <c r="EK408" s="52">
        <v>100</v>
      </c>
    </row>
    <row r="409" spans="1:141" s="23" customFormat="1" ht="25.5" x14ac:dyDescent="0.2">
      <c r="A409" s="31">
        <v>94070</v>
      </c>
      <c r="B409" s="13" t="s">
        <v>547</v>
      </c>
      <c r="C409" s="14" t="s">
        <v>1028</v>
      </c>
      <c r="D409" s="14" t="s">
        <v>1109</v>
      </c>
      <c r="E409" s="34">
        <v>35</v>
      </c>
      <c r="F409" s="36">
        <v>2001</v>
      </c>
      <c r="G409" s="16">
        <v>1002</v>
      </c>
      <c r="H409" s="41">
        <v>120000</v>
      </c>
      <c r="I409" s="41">
        <v>398702</v>
      </c>
      <c r="J409" s="59" t="s">
        <v>2563</v>
      </c>
      <c r="K409" s="17" t="s">
        <v>2123</v>
      </c>
      <c r="L409" s="47" t="s">
        <v>2360</v>
      </c>
      <c r="M409" s="47" t="s">
        <v>2361</v>
      </c>
      <c r="N409" s="18">
        <v>105000000</v>
      </c>
      <c r="O409" s="13" t="str">
        <f>VLOOKUP(A:A,[1]ProjectInfoPivot!$1:$1048576,51,FALSE)</f>
        <v>Tax Exempt Bonds</v>
      </c>
      <c r="P409" s="54">
        <v>10</v>
      </c>
      <c r="Q409" s="54">
        <v>1</v>
      </c>
      <c r="R409" s="54">
        <v>762</v>
      </c>
      <c r="S409" s="54">
        <v>0</v>
      </c>
      <c r="T409" s="54">
        <v>2</v>
      </c>
      <c r="U409" s="54">
        <v>775</v>
      </c>
      <c r="V409" s="54">
        <v>769</v>
      </c>
      <c r="W409" s="54">
        <v>0</v>
      </c>
      <c r="X409" s="54">
        <v>0</v>
      </c>
      <c r="Y409" s="54">
        <v>1529</v>
      </c>
      <c r="Z409" s="54">
        <v>0</v>
      </c>
      <c r="AA409" s="54">
        <v>0</v>
      </c>
      <c r="AB409" s="54">
        <v>0</v>
      </c>
      <c r="AC409" s="54">
        <v>0</v>
      </c>
      <c r="AD409" s="54">
        <v>0</v>
      </c>
      <c r="AE409" s="54">
        <v>0</v>
      </c>
      <c r="AF409" s="54">
        <v>94</v>
      </c>
      <c r="AG409" s="54" t="s">
        <v>2480</v>
      </c>
      <c r="AH409" s="54" t="s">
        <v>2481</v>
      </c>
      <c r="AI409" s="20">
        <v>1205.3480999999999</v>
      </c>
      <c r="AJ409" s="20">
        <v>7736.5222999999996</v>
      </c>
      <c r="AK409" s="20">
        <v>16579.567599999998</v>
      </c>
      <c r="AL409" s="20">
        <v>24316.089899999999</v>
      </c>
      <c r="AM409" s="20">
        <v>2238.5037000000002</v>
      </c>
      <c r="AN409" s="20">
        <v>8535.3137999999999</v>
      </c>
      <c r="AO409" s="20">
        <v>30790.626</v>
      </c>
      <c r="AP409" s="21">
        <v>39325.9398</v>
      </c>
      <c r="AQ409" s="20">
        <v>0</v>
      </c>
      <c r="AR409" s="20">
        <v>0</v>
      </c>
      <c r="AS409" s="20">
        <v>0</v>
      </c>
      <c r="AT409" s="21">
        <v>0</v>
      </c>
      <c r="AU409" s="20">
        <v>0</v>
      </c>
      <c r="AV409" s="20">
        <v>0</v>
      </c>
      <c r="AW409" s="20">
        <v>0</v>
      </c>
      <c r="AX409" s="21">
        <v>0</v>
      </c>
      <c r="AY409" s="20">
        <v>0</v>
      </c>
      <c r="AZ409" s="20">
        <v>0</v>
      </c>
      <c r="BA409" s="20">
        <v>0</v>
      </c>
      <c r="BB409" s="21">
        <v>0</v>
      </c>
      <c r="BC409" s="20">
        <v>813.28539999999998</v>
      </c>
      <c r="BD409" s="20">
        <v>3953.4645999999998</v>
      </c>
      <c r="BE409" s="20">
        <v>11186.743700000001</v>
      </c>
      <c r="BF409" s="21">
        <v>15140.2083</v>
      </c>
      <c r="BG409" s="20">
        <v>1510.3871999999999</v>
      </c>
      <c r="BH409" s="20">
        <v>7342.1486999999997</v>
      </c>
      <c r="BI409" s="20">
        <v>20775.383000000002</v>
      </c>
      <c r="BJ409" s="21">
        <v>28117.5317</v>
      </c>
      <c r="BK409" s="20">
        <v>5767.5244000000002</v>
      </c>
      <c r="BL409" s="20">
        <v>27567.449400000001</v>
      </c>
      <c r="BM409" s="20">
        <v>79332.320300000007</v>
      </c>
      <c r="BN409" s="21">
        <v>106899.7697</v>
      </c>
      <c r="BO409" s="20">
        <v>5739.5955999999996</v>
      </c>
      <c r="BP409" s="20">
        <v>29608.187999999998</v>
      </c>
      <c r="BQ409" s="20">
        <v>78948.156400000007</v>
      </c>
      <c r="BR409" s="21">
        <v>108556.3444</v>
      </c>
      <c r="BS409" s="20">
        <v>0</v>
      </c>
      <c r="BT409" s="20">
        <v>0</v>
      </c>
      <c r="BU409" s="20">
        <v>0</v>
      </c>
      <c r="BV409" s="21">
        <v>0</v>
      </c>
      <c r="BW409" s="20">
        <f>VLOOKUP(A:A,[1]AssistancePivot!$1:$1048576,32,FALSE)</f>
        <v>0</v>
      </c>
      <c r="BX409" s="20">
        <f>VLOOKUP(A:A,[1]AssistancePivot!$1:$1048576,33,FALSE)</f>
        <v>0</v>
      </c>
      <c r="BY409" s="20">
        <f>VLOOKUP(A:A,[1]AssistancePivot!$1:$1048576,34,FALSE)</f>
        <v>0</v>
      </c>
      <c r="BZ409" s="20">
        <f>Table2[[#This Row],[Energy Tax Savings Through FY18]]+Table2[[#This Row],[Energy Tax Savings FY19 and After]]</f>
        <v>0</v>
      </c>
      <c r="CA409" s="20">
        <v>102.7452</v>
      </c>
      <c r="CB409" s="20">
        <v>324.74630000000002</v>
      </c>
      <c r="CC409" s="20">
        <v>1009.424</v>
      </c>
      <c r="CD409" s="21">
        <v>1334.1703</v>
      </c>
      <c r="CE409" s="20">
        <v>2723.3276000000001</v>
      </c>
      <c r="CF409" s="20">
        <v>13829.6594</v>
      </c>
      <c r="CG409" s="20">
        <v>37459.381999999998</v>
      </c>
      <c r="CH409" s="21">
        <v>51289.041400000002</v>
      </c>
      <c r="CI409" s="20">
        <v>8360.1779999999999</v>
      </c>
      <c r="CJ409" s="20">
        <v>43113.1011</v>
      </c>
      <c r="CK409" s="20">
        <v>115398.11440000001</v>
      </c>
      <c r="CL409" s="21">
        <v>158511.21549999999</v>
      </c>
      <c r="CM409" s="20">
        <v>102.7452</v>
      </c>
      <c r="CN409" s="20">
        <v>324.74630000000002</v>
      </c>
      <c r="CO409" s="20">
        <v>1009.424</v>
      </c>
      <c r="CP409" s="21">
        <v>1334.1703</v>
      </c>
      <c r="CQ409" s="20">
        <v>0</v>
      </c>
      <c r="CR409" s="20">
        <v>0</v>
      </c>
      <c r="CS409" s="20">
        <v>0</v>
      </c>
      <c r="CT409" s="21">
        <v>0</v>
      </c>
      <c r="CU409" s="20">
        <v>0</v>
      </c>
      <c r="CV409" s="20">
        <v>0</v>
      </c>
      <c r="CW409" s="20">
        <v>0</v>
      </c>
      <c r="CX409" s="21">
        <v>0</v>
      </c>
      <c r="CY409" s="20">
        <v>102.7452</v>
      </c>
      <c r="CZ409" s="20">
        <v>324.74630000000002</v>
      </c>
      <c r="DA409" s="20">
        <v>1009.424</v>
      </c>
      <c r="DB409" s="21">
        <v>1334.1703</v>
      </c>
      <c r="DC409" s="20">
        <v>9183.4473999999991</v>
      </c>
      <c r="DD409" s="20">
        <v>45880.024100000002</v>
      </c>
      <c r="DE409" s="20">
        <v>126318.35</v>
      </c>
      <c r="DF409" s="21">
        <v>172198.37410000002</v>
      </c>
      <c r="DG409" s="20">
        <v>5047.0002000000004</v>
      </c>
      <c r="DH409" s="20">
        <v>25125.272700000001</v>
      </c>
      <c r="DI409" s="20">
        <v>69421.508700000006</v>
      </c>
      <c r="DJ409" s="21">
        <v>94546.781400000007</v>
      </c>
      <c r="DK409" s="20">
        <v>14230.4476</v>
      </c>
      <c r="DL409" s="20">
        <v>71005.296799999996</v>
      </c>
      <c r="DM409" s="20">
        <v>195739.85870000001</v>
      </c>
      <c r="DN409" s="20">
        <v>266745.15549999999</v>
      </c>
      <c r="DO409" s="20">
        <v>14127.7024</v>
      </c>
      <c r="DP409" s="20">
        <v>70680.550499999998</v>
      </c>
      <c r="DQ409" s="20">
        <v>194730.43470000001</v>
      </c>
      <c r="DR409" s="22">
        <v>265410.9852</v>
      </c>
      <c r="DS409" s="22">
        <v>0</v>
      </c>
      <c r="DT409" s="22">
        <v>0</v>
      </c>
      <c r="DU409" s="22">
        <v>0</v>
      </c>
      <c r="DV409" s="22">
        <v>0</v>
      </c>
      <c r="DW409" s="52">
        <v>0</v>
      </c>
      <c r="DX409" s="52">
        <v>0</v>
      </c>
      <c r="DY409" s="52">
        <v>0</v>
      </c>
      <c r="DZ409" s="52">
        <v>775</v>
      </c>
      <c r="EA409" s="52">
        <v>0</v>
      </c>
      <c r="EB409" s="52">
        <v>0</v>
      </c>
      <c r="EC409" s="52">
        <v>0</v>
      </c>
      <c r="ED409" s="52">
        <v>775</v>
      </c>
      <c r="EE409" s="52">
        <v>0</v>
      </c>
      <c r="EF409" s="52">
        <v>0</v>
      </c>
      <c r="EG409" s="52">
        <v>0</v>
      </c>
      <c r="EH409" s="52">
        <v>100</v>
      </c>
      <c r="EI409" s="52">
        <v>775</v>
      </c>
      <c r="EJ409" s="52">
        <v>775</v>
      </c>
      <c r="EK409" s="52">
        <v>100</v>
      </c>
    </row>
    <row r="410" spans="1:141" s="23" customFormat="1" x14ac:dyDescent="0.2">
      <c r="A410" s="31">
        <v>94071</v>
      </c>
      <c r="B410" s="13" t="s">
        <v>548</v>
      </c>
      <c r="C410" s="14" t="s">
        <v>1029</v>
      </c>
      <c r="D410" s="14" t="s">
        <v>1112</v>
      </c>
      <c r="E410" s="34">
        <v>1</v>
      </c>
      <c r="F410" s="36">
        <v>507</v>
      </c>
      <c r="G410" s="16">
        <v>1101</v>
      </c>
      <c r="H410" s="41">
        <v>7685</v>
      </c>
      <c r="I410" s="41">
        <v>11009</v>
      </c>
      <c r="J410" s="59" t="s">
        <v>2554</v>
      </c>
      <c r="K410" s="17" t="s">
        <v>2199</v>
      </c>
      <c r="L410" s="47" t="s">
        <v>2362</v>
      </c>
      <c r="M410" s="47" t="s">
        <v>2363</v>
      </c>
      <c r="N410" s="18">
        <v>15000000</v>
      </c>
      <c r="O410" s="13" t="str">
        <f>VLOOKUP(A:A,[1]ProjectInfoPivot!$1:$1048576,51,FALSE)</f>
        <v>Mortgage Recording Tax, Tax Exempt Bonds</v>
      </c>
      <c r="P410" s="54">
        <v>14</v>
      </c>
      <c r="Q410" s="54">
        <v>0</v>
      </c>
      <c r="R410" s="54">
        <v>3</v>
      </c>
      <c r="S410" s="54">
        <v>0</v>
      </c>
      <c r="T410" s="54">
        <v>0</v>
      </c>
      <c r="U410" s="54">
        <v>17</v>
      </c>
      <c r="V410" s="54">
        <v>10</v>
      </c>
      <c r="W410" s="54">
        <v>0</v>
      </c>
      <c r="X410" s="54">
        <v>0</v>
      </c>
      <c r="Y410" s="54">
        <v>0</v>
      </c>
      <c r="Z410" s="54">
        <v>0</v>
      </c>
      <c r="AA410" s="54">
        <v>0</v>
      </c>
      <c r="AB410" s="54">
        <v>0</v>
      </c>
      <c r="AC410" s="54">
        <v>0</v>
      </c>
      <c r="AD410" s="54">
        <v>0</v>
      </c>
      <c r="AE410" s="54">
        <v>0</v>
      </c>
      <c r="AF410" s="54">
        <v>88</v>
      </c>
      <c r="AG410" s="54" t="s">
        <v>2480</v>
      </c>
      <c r="AH410" s="54" t="s">
        <v>2481</v>
      </c>
      <c r="AI410" s="20">
        <v>0</v>
      </c>
      <c r="AJ410" s="20">
        <v>0</v>
      </c>
      <c r="AK410" s="20">
        <v>0</v>
      </c>
      <c r="AL410" s="20">
        <v>0</v>
      </c>
      <c r="AM410" s="20">
        <v>0</v>
      </c>
      <c r="AN410" s="20">
        <v>0</v>
      </c>
      <c r="AO410" s="20">
        <v>0</v>
      </c>
      <c r="AP410" s="21">
        <v>0</v>
      </c>
      <c r="AQ410" s="20">
        <v>0</v>
      </c>
      <c r="AR410" s="20">
        <v>245.7</v>
      </c>
      <c r="AS410" s="20">
        <v>0</v>
      </c>
      <c r="AT410" s="21">
        <v>245.7</v>
      </c>
      <c r="AU410" s="20">
        <v>0</v>
      </c>
      <c r="AV410" s="20">
        <v>0</v>
      </c>
      <c r="AW410" s="20">
        <v>0</v>
      </c>
      <c r="AX410" s="21">
        <v>0</v>
      </c>
      <c r="AY410" s="20">
        <v>0</v>
      </c>
      <c r="AZ410" s="20">
        <v>245.7</v>
      </c>
      <c r="BA410" s="20">
        <v>0</v>
      </c>
      <c r="BB410" s="21">
        <v>245.7</v>
      </c>
      <c r="BC410" s="20">
        <v>9.9626000000000001</v>
      </c>
      <c r="BD410" s="20">
        <v>72.354600000000005</v>
      </c>
      <c r="BE410" s="20">
        <v>112.4379</v>
      </c>
      <c r="BF410" s="21">
        <v>184.79250000000002</v>
      </c>
      <c r="BG410" s="20">
        <v>18.501899999999999</v>
      </c>
      <c r="BH410" s="20">
        <v>134.37270000000001</v>
      </c>
      <c r="BI410" s="20">
        <v>208.8142</v>
      </c>
      <c r="BJ410" s="21">
        <v>343.18690000000004</v>
      </c>
      <c r="BK410" s="20">
        <v>28.464500000000001</v>
      </c>
      <c r="BL410" s="20">
        <v>206.72730000000001</v>
      </c>
      <c r="BM410" s="20">
        <v>321.25209999999998</v>
      </c>
      <c r="BN410" s="21">
        <v>527.97939999999994</v>
      </c>
      <c r="BO410" s="20">
        <v>20.1326</v>
      </c>
      <c r="BP410" s="20">
        <v>150.75049999999999</v>
      </c>
      <c r="BQ410" s="20">
        <v>227.2175</v>
      </c>
      <c r="BR410" s="21">
        <v>377.96799999999996</v>
      </c>
      <c r="BS410" s="20">
        <v>0</v>
      </c>
      <c r="BT410" s="20">
        <v>0</v>
      </c>
      <c r="BU410" s="20">
        <v>0</v>
      </c>
      <c r="BV410" s="21">
        <v>0</v>
      </c>
      <c r="BW410" s="20">
        <f>VLOOKUP(A:A,[1]AssistancePivot!$1:$1048576,32,FALSE)</f>
        <v>0</v>
      </c>
      <c r="BX410" s="20">
        <f>VLOOKUP(A:A,[1]AssistancePivot!$1:$1048576,33,FALSE)</f>
        <v>0</v>
      </c>
      <c r="BY410" s="20">
        <f>VLOOKUP(A:A,[1]AssistancePivot!$1:$1048576,34,FALSE)</f>
        <v>0</v>
      </c>
      <c r="BZ410" s="20">
        <f>Table2[[#This Row],[Energy Tax Savings Through FY18]]+Table2[[#This Row],[Energy Tax Savings FY19 and After]]</f>
        <v>0</v>
      </c>
      <c r="CA410" s="20">
        <v>7.5891000000000002</v>
      </c>
      <c r="CB410" s="20">
        <v>28.520099999999999</v>
      </c>
      <c r="CC410" s="20">
        <v>65.114599999999996</v>
      </c>
      <c r="CD410" s="21">
        <v>93.634699999999995</v>
      </c>
      <c r="CE410" s="20">
        <v>27.793900000000001</v>
      </c>
      <c r="CF410" s="20">
        <v>210.8963</v>
      </c>
      <c r="CG410" s="20">
        <v>313.68389999999999</v>
      </c>
      <c r="CH410" s="21">
        <v>524.58019999999999</v>
      </c>
      <c r="CI410" s="20">
        <v>40.337400000000002</v>
      </c>
      <c r="CJ410" s="20">
        <v>333.12670000000003</v>
      </c>
      <c r="CK410" s="20">
        <v>475.78680000000003</v>
      </c>
      <c r="CL410" s="21">
        <v>808.91350000000011</v>
      </c>
      <c r="CM410" s="20">
        <v>7.5891000000000002</v>
      </c>
      <c r="CN410" s="20">
        <v>274.2201</v>
      </c>
      <c r="CO410" s="20">
        <v>65.114599999999996</v>
      </c>
      <c r="CP410" s="21">
        <v>339.3347</v>
      </c>
      <c r="CQ410" s="20">
        <v>0</v>
      </c>
      <c r="CR410" s="20">
        <v>0</v>
      </c>
      <c r="CS410" s="20">
        <v>0</v>
      </c>
      <c r="CT410" s="21">
        <v>0</v>
      </c>
      <c r="CU410" s="20">
        <v>0</v>
      </c>
      <c r="CV410" s="20">
        <v>0</v>
      </c>
      <c r="CW410" s="20">
        <v>0</v>
      </c>
      <c r="CX410" s="21">
        <v>0</v>
      </c>
      <c r="CY410" s="20">
        <v>7.5891000000000002</v>
      </c>
      <c r="CZ410" s="20">
        <v>274.2201</v>
      </c>
      <c r="DA410" s="20">
        <v>65.114599999999996</v>
      </c>
      <c r="DB410" s="21">
        <v>339.3347</v>
      </c>
      <c r="DC410" s="20">
        <v>20.1326</v>
      </c>
      <c r="DD410" s="20">
        <v>396.45049999999998</v>
      </c>
      <c r="DE410" s="20">
        <v>227.2175</v>
      </c>
      <c r="DF410" s="21">
        <v>623.66800000000001</v>
      </c>
      <c r="DG410" s="20">
        <v>56.258400000000002</v>
      </c>
      <c r="DH410" s="20">
        <v>417.62360000000001</v>
      </c>
      <c r="DI410" s="20">
        <v>634.93600000000004</v>
      </c>
      <c r="DJ410" s="21">
        <v>1052.5596</v>
      </c>
      <c r="DK410" s="20">
        <v>76.391000000000005</v>
      </c>
      <c r="DL410" s="20">
        <v>814.07410000000004</v>
      </c>
      <c r="DM410" s="20">
        <v>862.15350000000001</v>
      </c>
      <c r="DN410" s="20">
        <v>1676.2276000000002</v>
      </c>
      <c r="DO410" s="20">
        <v>68.801900000000003</v>
      </c>
      <c r="DP410" s="20">
        <v>539.85400000000004</v>
      </c>
      <c r="DQ410" s="20">
        <v>797.03890000000001</v>
      </c>
      <c r="DR410" s="22">
        <v>1336.8929000000001</v>
      </c>
      <c r="DS410" s="22">
        <v>0</v>
      </c>
      <c r="DT410" s="22">
        <v>0</v>
      </c>
      <c r="DU410" s="22">
        <v>0</v>
      </c>
      <c r="DV410" s="22">
        <v>0</v>
      </c>
      <c r="DW410" s="52">
        <v>0</v>
      </c>
      <c r="DX410" s="52">
        <v>0</v>
      </c>
      <c r="DY410" s="52">
        <v>1</v>
      </c>
      <c r="DZ410" s="52">
        <v>16</v>
      </c>
      <c r="EA410" s="52">
        <v>0</v>
      </c>
      <c r="EB410" s="52">
        <v>0</v>
      </c>
      <c r="EC410" s="52">
        <v>1</v>
      </c>
      <c r="ED410" s="52">
        <v>16</v>
      </c>
      <c r="EE410" s="52">
        <v>0</v>
      </c>
      <c r="EF410" s="52">
        <v>0</v>
      </c>
      <c r="EG410" s="52">
        <v>100</v>
      </c>
      <c r="EH410" s="52">
        <v>100</v>
      </c>
      <c r="EI410" s="52">
        <v>17</v>
      </c>
      <c r="EJ410" s="52">
        <v>17</v>
      </c>
      <c r="EK410" s="52">
        <v>100</v>
      </c>
    </row>
    <row r="411" spans="1:141" s="23" customFormat="1" x14ac:dyDescent="0.2">
      <c r="A411" s="31">
        <v>94072</v>
      </c>
      <c r="B411" s="13" t="s">
        <v>549</v>
      </c>
      <c r="C411" s="14" t="s">
        <v>1030</v>
      </c>
      <c r="D411" s="14" t="s">
        <v>1111</v>
      </c>
      <c r="E411" s="34">
        <v>11</v>
      </c>
      <c r="F411" s="36">
        <v>5781</v>
      </c>
      <c r="G411" s="16">
        <v>992</v>
      </c>
      <c r="H411" s="41">
        <v>159459</v>
      </c>
      <c r="I411" s="41">
        <v>259527</v>
      </c>
      <c r="J411" s="59" t="s">
        <v>2512</v>
      </c>
      <c r="K411" s="17" t="s">
        <v>2123</v>
      </c>
      <c r="L411" s="47" t="s">
        <v>2364</v>
      </c>
      <c r="M411" s="47" t="s">
        <v>2365</v>
      </c>
      <c r="N411" s="18">
        <v>49355000</v>
      </c>
      <c r="O411" s="13" t="str">
        <f>VLOOKUP(A:A,[1]ProjectInfoPivot!$1:$1048576,51,FALSE)</f>
        <v>Tax Exempt Bonds</v>
      </c>
      <c r="P411" s="54">
        <v>53</v>
      </c>
      <c r="Q411" s="54">
        <v>234</v>
      </c>
      <c r="R411" s="54">
        <v>310</v>
      </c>
      <c r="S411" s="54">
        <v>50</v>
      </c>
      <c r="T411" s="54">
        <v>2</v>
      </c>
      <c r="U411" s="54">
        <v>649</v>
      </c>
      <c r="V411" s="54">
        <v>505</v>
      </c>
      <c r="W411" s="54">
        <v>4</v>
      </c>
      <c r="X411" s="54">
        <v>0</v>
      </c>
      <c r="Y411" s="54">
        <v>314</v>
      </c>
      <c r="Z411" s="54">
        <v>0</v>
      </c>
      <c r="AA411" s="54">
        <v>47</v>
      </c>
      <c r="AB411" s="54">
        <v>41</v>
      </c>
      <c r="AC411" s="54">
        <v>9</v>
      </c>
      <c r="AD411" s="54">
        <v>3</v>
      </c>
      <c r="AE411" s="54">
        <v>0</v>
      </c>
      <c r="AF411" s="54">
        <v>70</v>
      </c>
      <c r="AG411" s="54" t="s">
        <v>2480</v>
      </c>
      <c r="AH411" s="54" t="s">
        <v>2481</v>
      </c>
      <c r="AI411" s="20">
        <v>0</v>
      </c>
      <c r="AJ411" s="20">
        <v>0</v>
      </c>
      <c r="AK411" s="20">
        <v>0</v>
      </c>
      <c r="AL411" s="20">
        <v>0</v>
      </c>
      <c r="AM411" s="20">
        <v>0</v>
      </c>
      <c r="AN411" s="20">
        <v>0</v>
      </c>
      <c r="AO411" s="20">
        <v>0</v>
      </c>
      <c r="AP411" s="21">
        <v>0</v>
      </c>
      <c r="AQ411" s="20">
        <v>0</v>
      </c>
      <c r="AR411" s="20">
        <v>0</v>
      </c>
      <c r="AS411" s="20">
        <v>0</v>
      </c>
      <c r="AT411" s="21">
        <v>0</v>
      </c>
      <c r="AU411" s="20">
        <v>0</v>
      </c>
      <c r="AV411" s="20">
        <v>0</v>
      </c>
      <c r="AW411" s="20">
        <v>0</v>
      </c>
      <c r="AX411" s="21">
        <v>0</v>
      </c>
      <c r="AY411" s="20">
        <v>0</v>
      </c>
      <c r="AZ411" s="20">
        <v>0</v>
      </c>
      <c r="BA411" s="20">
        <v>0</v>
      </c>
      <c r="BB411" s="21">
        <v>0</v>
      </c>
      <c r="BC411" s="20">
        <v>354.1438</v>
      </c>
      <c r="BD411" s="20">
        <v>1039.6054999999999</v>
      </c>
      <c r="BE411" s="20">
        <v>3949.0743000000002</v>
      </c>
      <c r="BF411" s="21">
        <v>4988.6797999999999</v>
      </c>
      <c r="BG411" s="20">
        <v>657.69560000000001</v>
      </c>
      <c r="BH411" s="20">
        <v>1930.6958999999999</v>
      </c>
      <c r="BI411" s="20">
        <v>7333.9967999999999</v>
      </c>
      <c r="BJ411" s="21">
        <v>9264.6926999999996</v>
      </c>
      <c r="BK411" s="20">
        <v>1011.8394</v>
      </c>
      <c r="BL411" s="20">
        <v>2970.3013999999998</v>
      </c>
      <c r="BM411" s="20">
        <v>11283.071099999999</v>
      </c>
      <c r="BN411" s="21">
        <v>14253.372499999999</v>
      </c>
      <c r="BO411" s="20">
        <v>937.37360000000001</v>
      </c>
      <c r="BP411" s="20">
        <v>2850.9355999999998</v>
      </c>
      <c r="BQ411" s="20">
        <v>10391.5245</v>
      </c>
      <c r="BR411" s="21">
        <v>13242.4601</v>
      </c>
      <c r="BS411" s="20">
        <v>0</v>
      </c>
      <c r="BT411" s="20">
        <v>0</v>
      </c>
      <c r="BU411" s="20">
        <v>0</v>
      </c>
      <c r="BV411" s="21">
        <v>0</v>
      </c>
      <c r="BW411" s="20">
        <f>VLOOKUP(A:A,[1]AssistancePivot!$1:$1048576,32,FALSE)</f>
        <v>0</v>
      </c>
      <c r="BX411" s="20">
        <f>VLOOKUP(A:A,[1]AssistancePivot!$1:$1048576,33,FALSE)</f>
        <v>0</v>
      </c>
      <c r="BY411" s="20">
        <f>VLOOKUP(A:A,[1]AssistancePivot!$1:$1048576,34,FALSE)</f>
        <v>0</v>
      </c>
      <c r="BZ411" s="20">
        <f>Table2[[#This Row],[Energy Tax Savings Through FY18]]+Table2[[#This Row],[Energy Tax Savings FY19 and After]]</f>
        <v>0</v>
      </c>
      <c r="CA411" s="20">
        <v>36.404200000000003</v>
      </c>
      <c r="CB411" s="20">
        <v>124.9328</v>
      </c>
      <c r="CC411" s="20">
        <v>312.34870000000001</v>
      </c>
      <c r="CD411" s="21">
        <v>437.28149999999999</v>
      </c>
      <c r="CE411" s="20">
        <v>1076.2392</v>
      </c>
      <c r="CF411" s="20">
        <v>3294.8697000000002</v>
      </c>
      <c r="CG411" s="20">
        <v>12146.507799999999</v>
      </c>
      <c r="CH411" s="21">
        <v>15441.377499999999</v>
      </c>
      <c r="CI411" s="20">
        <v>1977.2085999999999</v>
      </c>
      <c r="CJ411" s="20">
        <v>6020.8725000000004</v>
      </c>
      <c r="CK411" s="20">
        <v>22225.6836</v>
      </c>
      <c r="CL411" s="21">
        <v>28246.556100000002</v>
      </c>
      <c r="CM411" s="20">
        <v>36.404200000000003</v>
      </c>
      <c r="CN411" s="20">
        <v>124.9328</v>
      </c>
      <c r="CO411" s="20">
        <v>312.34870000000001</v>
      </c>
      <c r="CP411" s="21">
        <v>437.28149999999999</v>
      </c>
      <c r="CQ411" s="20">
        <v>0</v>
      </c>
      <c r="CR411" s="20">
        <v>0</v>
      </c>
      <c r="CS411" s="20">
        <v>0</v>
      </c>
      <c r="CT411" s="21">
        <v>0</v>
      </c>
      <c r="CU411" s="20">
        <v>0</v>
      </c>
      <c r="CV411" s="20">
        <v>0</v>
      </c>
      <c r="CW411" s="20">
        <v>0</v>
      </c>
      <c r="CX411" s="21">
        <v>0</v>
      </c>
      <c r="CY411" s="20">
        <v>36.404200000000003</v>
      </c>
      <c r="CZ411" s="20">
        <v>124.9328</v>
      </c>
      <c r="DA411" s="20">
        <v>312.34870000000001</v>
      </c>
      <c r="DB411" s="21">
        <v>437.28149999999999</v>
      </c>
      <c r="DC411" s="20">
        <v>937.37360000000001</v>
      </c>
      <c r="DD411" s="20">
        <v>2850.9355999999998</v>
      </c>
      <c r="DE411" s="20">
        <v>10391.5245</v>
      </c>
      <c r="DF411" s="21">
        <v>13242.4601</v>
      </c>
      <c r="DG411" s="20">
        <v>2088.0785999999998</v>
      </c>
      <c r="DH411" s="20">
        <v>6265.1710999999996</v>
      </c>
      <c r="DI411" s="20">
        <v>23429.5789</v>
      </c>
      <c r="DJ411" s="21">
        <v>29694.75</v>
      </c>
      <c r="DK411" s="20">
        <v>3025.4522000000002</v>
      </c>
      <c r="DL411" s="20">
        <v>9116.1067000000003</v>
      </c>
      <c r="DM411" s="20">
        <v>33821.1034</v>
      </c>
      <c r="DN411" s="20">
        <v>42937.210099999997</v>
      </c>
      <c r="DO411" s="20">
        <v>2989.0479999999998</v>
      </c>
      <c r="DP411" s="20">
        <v>8991.1738999999998</v>
      </c>
      <c r="DQ411" s="20">
        <v>33508.754699999998</v>
      </c>
      <c r="DR411" s="22">
        <v>42499.928599999999</v>
      </c>
      <c r="DS411" s="22">
        <v>0</v>
      </c>
      <c r="DT411" s="22">
        <v>0</v>
      </c>
      <c r="DU411" s="22">
        <v>0</v>
      </c>
      <c r="DV411" s="22">
        <v>0</v>
      </c>
      <c r="DW411" s="52">
        <v>0</v>
      </c>
      <c r="DX411" s="52">
        <v>0</v>
      </c>
      <c r="DY411" s="52">
        <v>0</v>
      </c>
      <c r="DZ411" s="52">
        <v>647</v>
      </c>
      <c r="EA411" s="52">
        <v>0</v>
      </c>
      <c r="EB411" s="52">
        <v>0</v>
      </c>
      <c r="EC411" s="52">
        <v>0</v>
      </c>
      <c r="ED411" s="52">
        <v>647</v>
      </c>
      <c r="EE411" s="52">
        <v>0</v>
      </c>
      <c r="EF411" s="52">
        <v>0</v>
      </c>
      <c r="EG411" s="52">
        <v>0</v>
      </c>
      <c r="EH411" s="52">
        <v>100</v>
      </c>
      <c r="EI411" s="52">
        <v>647</v>
      </c>
      <c r="EJ411" s="52">
        <v>647</v>
      </c>
      <c r="EK411" s="52">
        <v>100</v>
      </c>
    </row>
    <row r="412" spans="1:141" s="23" customFormat="1" x14ac:dyDescent="0.2">
      <c r="A412" s="31">
        <v>94073</v>
      </c>
      <c r="B412" s="13" t="s">
        <v>550</v>
      </c>
      <c r="C412" s="14" t="s">
        <v>1031</v>
      </c>
      <c r="D412" s="14" t="s">
        <v>1112</v>
      </c>
      <c r="E412" s="34">
        <v>3</v>
      </c>
      <c r="F412" s="36">
        <v>729</v>
      </c>
      <c r="G412" s="16">
        <v>60</v>
      </c>
      <c r="H412" s="41">
        <v>65034</v>
      </c>
      <c r="I412" s="41">
        <v>1653912</v>
      </c>
      <c r="J412" s="59" t="s">
        <v>2601</v>
      </c>
      <c r="K412" s="17" t="s">
        <v>2072</v>
      </c>
      <c r="L412" s="47" t="s">
        <v>2366</v>
      </c>
      <c r="M412" s="47" t="s">
        <v>2367</v>
      </c>
      <c r="N412" s="18">
        <v>2180000000</v>
      </c>
      <c r="O412" s="13" t="str">
        <f>VLOOKUP(A:A,[1]ProjectInfoPivot!$1:$1048576,51,FALSE)</f>
        <v>Mortgage Recording Tax, Payment In Lieu Of Taxes</v>
      </c>
      <c r="P412" s="54">
        <v>0</v>
      </c>
      <c r="Q412" s="54">
        <v>0</v>
      </c>
      <c r="R412" s="54">
        <v>0</v>
      </c>
      <c r="S412" s="54">
        <v>0</v>
      </c>
      <c r="T412" s="54">
        <v>0</v>
      </c>
      <c r="U412" s="54">
        <v>0</v>
      </c>
      <c r="V412" s="54">
        <v>0</v>
      </c>
      <c r="W412" s="54">
        <v>588</v>
      </c>
      <c r="X412" s="54">
        <v>0</v>
      </c>
      <c r="Y412" s="54">
        <v>0</v>
      </c>
      <c r="Z412" s="54">
        <v>6008</v>
      </c>
      <c r="AA412" s="54">
        <v>0</v>
      </c>
      <c r="AB412" s="54">
        <v>0</v>
      </c>
      <c r="AC412" s="54">
        <v>0</v>
      </c>
      <c r="AD412" s="54">
        <v>0</v>
      </c>
      <c r="AE412" s="54">
        <v>0</v>
      </c>
      <c r="AF412" s="54">
        <v>0</v>
      </c>
      <c r="AG412" s="54" t="s">
        <v>2481</v>
      </c>
      <c r="AH412" s="54" t="s">
        <v>2481</v>
      </c>
      <c r="AI412" s="20">
        <v>775.70899999999995</v>
      </c>
      <c r="AJ412" s="20">
        <v>1975.3381999999999</v>
      </c>
      <c r="AK412" s="20">
        <v>12349.713599999999</v>
      </c>
      <c r="AL412" s="20">
        <v>14325.051799999999</v>
      </c>
      <c r="AM412" s="20">
        <v>19727.441900000002</v>
      </c>
      <c r="AN412" s="20">
        <v>42336.456200000001</v>
      </c>
      <c r="AO412" s="20">
        <v>314071.68469999998</v>
      </c>
      <c r="AP412" s="21">
        <v>356408.1409</v>
      </c>
      <c r="AQ412" s="20">
        <v>0</v>
      </c>
      <c r="AR412" s="20">
        <v>0</v>
      </c>
      <c r="AS412" s="20">
        <v>0</v>
      </c>
      <c r="AT412" s="21">
        <v>0</v>
      </c>
      <c r="AU412" s="20">
        <v>0</v>
      </c>
      <c r="AV412" s="20">
        <v>0</v>
      </c>
      <c r="AW412" s="20">
        <v>0</v>
      </c>
      <c r="AX412" s="21">
        <v>0</v>
      </c>
      <c r="AY412" s="20">
        <v>0</v>
      </c>
      <c r="AZ412" s="20">
        <v>0</v>
      </c>
      <c r="BA412" s="20">
        <v>0</v>
      </c>
      <c r="BB412" s="21">
        <v>0</v>
      </c>
      <c r="BC412" s="20">
        <v>560.0598</v>
      </c>
      <c r="BD412" s="20">
        <v>827.45349999999996</v>
      </c>
      <c r="BE412" s="20">
        <v>-999.67539999999997</v>
      </c>
      <c r="BF412" s="21">
        <v>-172.22190000000001</v>
      </c>
      <c r="BG412" s="20">
        <v>1040.1110000000001</v>
      </c>
      <c r="BH412" s="20">
        <v>1536.6991</v>
      </c>
      <c r="BI412" s="20">
        <v>-1856.5453</v>
      </c>
      <c r="BJ412" s="21">
        <v>-319.84619999999995</v>
      </c>
      <c r="BK412" s="20">
        <v>22103.3217</v>
      </c>
      <c r="BL412" s="20">
        <v>46675.947</v>
      </c>
      <c r="BM412" s="20">
        <v>323565.1776</v>
      </c>
      <c r="BN412" s="21">
        <v>370241.12459999998</v>
      </c>
      <c r="BO412" s="20">
        <v>3293.0128</v>
      </c>
      <c r="BP412" s="20">
        <v>4969.6273000000001</v>
      </c>
      <c r="BQ412" s="20">
        <v>0</v>
      </c>
      <c r="BR412" s="21">
        <v>4969.6273000000001</v>
      </c>
      <c r="BS412" s="20">
        <v>0</v>
      </c>
      <c r="BT412" s="20">
        <v>0</v>
      </c>
      <c r="BU412" s="20">
        <v>0</v>
      </c>
      <c r="BV412" s="21">
        <v>0</v>
      </c>
      <c r="BW412" s="20">
        <f>VLOOKUP(A:A,[1]AssistancePivot!$1:$1048576,32,FALSE)</f>
        <v>0</v>
      </c>
      <c r="BX412" s="20">
        <f>VLOOKUP(A:A,[1]AssistancePivot!$1:$1048576,33,FALSE)</f>
        <v>0</v>
      </c>
      <c r="BY412" s="20">
        <f>VLOOKUP(A:A,[1]AssistancePivot!$1:$1048576,34,FALSE)</f>
        <v>0</v>
      </c>
      <c r="BZ412" s="20">
        <f>Table2[[#This Row],[Energy Tax Savings Through FY18]]+Table2[[#This Row],[Energy Tax Savings FY19 and After]]</f>
        <v>0</v>
      </c>
      <c r="CA412" s="20">
        <v>0</v>
      </c>
      <c r="CB412" s="20">
        <v>0</v>
      </c>
      <c r="CC412" s="20">
        <v>0</v>
      </c>
      <c r="CD412" s="21">
        <v>0</v>
      </c>
      <c r="CE412" s="20">
        <v>1562.4715000000001</v>
      </c>
      <c r="CF412" s="20">
        <v>2349.5023000000001</v>
      </c>
      <c r="CG412" s="20">
        <v>24875.4015</v>
      </c>
      <c r="CH412" s="21">
        <v>27224.9038</v>
      </c>
      <c r="CI412" s="20">
        <v>4855.4843000000001</v>
      </c>
      <c r="CJ412" s="20">
        <v>7319.1296000000002</v>
      </c>
      <c r="CK412" s="20">
        <v>24875.4015</v>
      </c>
      <c r="CL412" s="21">
        <v>32194.5311</v>
      </c>
      <c r="CM412" s="20">
        <v>0</v>
      </c>
      <c r="CN412" s="20">
        <v>0</v>
      </c>
      <c r="CO412" s="20">
        <v>0</v>
      </c>
      <c r="CP412" s="21">
        <v>0</v>
      </c>
      <c r="CQ412" s="20">
        <v>0</v>
      </c>
      <c r="CR412" s="20">
        <v>0</v>
      </c>
      <c r="CS412" s="20">
        <v>0</v>
      </c>
      <c r="CT412" s="21">
        <v>0</v>
      </c>
      <c r="CU412" s="20">
        <v>0</v>
      </c>
      <c r="CV412" s="20">
        <v>0</v>
      </c>
      <c r="CW412" s="20">
        <v>0</v>
      </c>
      <c r="CX412" s="21">
        <v>0</v>
      </c>
      <c r="CY412" s="20">
        <v>0</v>
      </c>
      <c r="CZ412" s="20">
        <v>0</v>
      </c>
      <c r="DA412" s="20">
        <v>0</v>
      </c>
      <c r="DB412" s="21">
        <v>0</v>
      </c>
      <c r="DC412" s="20">
        <v>23796.163700000001</v>
      </c>
      <c r="DD412" s="20">
        <v>49281.421699999999</v>
      </c>
      <c r="DE412" s="20">
        <v>326421.3983</v>
      </c>
      <c r="DF412" s="21">
        <v>375702.82</v>
      </c>
      <c r="DG412" s="20">
        <v>3162.6423</v>
      </c>
      <c r="DH412" s="20">
        <v>4713.6549000000005</v>
      </c>
      <c r="DI412" s="20">
        <v>22019.180799999998</v>
      </c>
      <c r="DJ412" s="21">
        <v>26732.8357</v>
      </c>
      <c r="DK412" s="20">
        <v>26958.806</v>
      </c>
      <c r="DL412" s="20">
        <v>53995.0766</v>
      </c>
      <c r="DM412" s="20">
        <v>348440.57909999997</v>
      </c>
      <c r="DN412" s="20">
        <v>402435.6557</v>
      </c>
      <c r="DO412" s="20">
        <v>26958.806</v>
      </c>
      <c r="DP412" s="20">
        <v>53995.0766</v>
      </c>
      <c r="DQ412" s="20">
        <v>348440.57909999997</v>
      </c>
      <c r="DR412" s="22">
        <v>402435.6557</v>
      </c>
      <c r="DS412" s="22">
        <v>0</v>
      </c>
      <c r="DT412" s="22">
        <v>0</v>
      </c>
      <c r="DU412" s="22">
        <v>0</v>
      </c>
      <c r="DV412" s="22">
        <v>0</v>
      </c>
      <c r="DW412" s="52">
        <v>0</v>
      </c>
      <c r="DX412" s="52">
        <v>0</v>
      </c>
      <c r="DY412" s="52">
        <v>0</v>
      </c>
      <c r="DZ412" s="52">
        <v>0</v>
      </c>
      <c r="EA412" s="52">
        <v>0</v>
      </c>
      <c r="EB412" s="52">
        <v>0</v>
      </c>
      <c r="EC412" s="52">
        <v>0</v>
      </c>
      <c r="ED412" s="52">
        <v>0</v>
      </c>
      <c r="EE412" s="52">
        <v>0</v>
      </c>
      <c r="EF412" s="52">
        <v>0</v>
      </c>
      <c r="EG412" s="52">
        <v>0</v>
      </c>
      <c r="EH412" s="52">
        <v>0</v>
      </c>
      <c r="EI412" s="52">
        <v>0</v>
      </c>
      <c r="EJ412" s="52">
        <v>0</v>
      </c>
      <c r="EK412" s="52"/>
    </row>
    <row r="413" spans="1:141" s="23" customFormat="1" x14ac:dyDescent="0.2">
      <c r="A413" s="31">
        <v>94075</v>
      </c>
      <c r="B413" s="13" t="s">
        <v>551</v>
      </c>
      <c r="C413" s="14" t="s">
        <v>1032</v>
      </c>
      <c r="D413" s="14" t="s">
        <v>1111</v>
      </c>
      <c r="E413" s="34">
        <v>11</v>
      </c>
      <c r="F413" s="36">
        <v>5933</v>
      </c>
      <c r="G413" s="16">
        <v>225</v>
      </c>
      <c r="H413" s="41">
        <v>802250</v>
      </c>
      <c r="I413" s="41">
        <v>415220</v>
      </c>
      <c r="J413" s="59" t="s">
        <v>2585</v>
      </c>
      <c r="K413" s="17" t="s">
        <v>2123</v>
      </c>
      <c r="L413" s="47" t="s">
        <v>2368</v>
      </c>
      <c r="M413" s="47" t="s">
        <v>2369</v>
      </c>
      <c r="N413" s="18">
        <v>55000000</v>
      </c>
      <c r="O413" s="13" t="str">
        <f>VLOOKUP(A:A,[1]ProjectInfoPivot!$1:$1048576,51,FALSE)</f>
        <v>Tax Exempt Bonds</v>
      </c>
      <c r="P413" s="54">
        <v>204</v>
      </c>
      <c r="Q413" s="54">
        <v>0</v>
      </c>
      <c r="R413" s="54">
        <v>810</v>
      </c>
      <c r="S413" s="54">
        <v>0</v>
      </c>
      <c r="T413" s="54">
        <v>0</v>
      </c>
      <c r="U413" s="54">
        <v>1014</v>
      </c>
      <c r="V413" s="54">
        <v>912</v>
      </c>
      <c r="W413" s="54">
        <v>0</v>
      </c>
      <c r="X413" s="54">
        <v>0</v>
      </c>
      <c r="Y413" s="54">
        <v>992</v>
      </c>
      <c r="Z413" s="54">
        <v>0</v>
      </c>
      <c r="AA413" s="54">
        <v>12</v>
      </c>
      <c r="AB413" s="54">
        <v>14</v>
      </c>
      <c r="AC413" s="54">
        <v>54</v>
      </c>
      <c r="AD413" s="54">
        <v>9</v>
      </c>
      <c r="AE413" s="54">
        <v>11</v>
      </c>
      <c r="AF413" s="54">
        <v>67</v>
      </c>
      <c r="AG413" s="54" t="s">
        <v>2480</v>
      </c>
      <c r="AH413" s="54" t="s">
        <v>2481</v>
      </c>
      <c r="AI413" s="20">
        <v>0</v>
      </c>
      <c r="AJ413" s="20">
        <v>0</v>
      </c>
      <c r="AK413" s="20">
        <v>0</v>
      </c>
      <c r="AL413" s="20">
        <v>0</v>
      </c>
      <c r="AM413" s="20">
        <v>0</v>
      </c>
      <c r="AN413" s="20">
        <v>0</v>
      </c>
      <c r="AO413" s="20">
        <v>0</v>
      </c>
      <c r="AP413" s="21">
        <v>0</v>
      </c>
      <c r="AQ413" s="20">
        <v>0</v>
      </c>
      <c r="AR413" s="20">
        <v>0</v>
      </c>
      <c r="AS413" s="20">
        <v>0</v>
      </c>
      <c r="AT413" s="21">
        <v>0</v>
      </c>
      <c r="AU413" s="20">
        <v>0</v>
      </c>
      <c r="AV413" s="20">
        <v>0</v>
      </c>
      <c r="AW413" s="20">
        <v>0</v>
      </c>
      <c r="AX413" s="21">
        <v>0</v>
      </c>
      <c r="AY413" s="20">
        <v>0</v>
      </c>
      <c r="AZ413" s="20">
        <v>0</v>
      </c>
      <c r="BA413" s="20">
        <v>0</v>
      </c>
      <c r="BB413" s="21">
        <v>0</v>
      </c>
      <c r="BC413" s="20">
        <v>564.84619999999995</v>
      </c>
      <c r="BD413" s="20">
        <v>2070.3103999999998</v>
      </c>
      <c r="BE413" s="20">
        <v>6668.6220000000003</v>
      </c>
      <c r="BF413" s="21">
        <v>8738.9323999999997</v>
      </c>
      <c r="BG413" s="20">
        <v>1049.0001</v>
      </c>
      <c r="BH413" s="20">
        <v>3844.8622999999998</v>
      </c>
      <c r="BI413" s="20">
        <v>12384.5833</v>
      </c>
      <c r="BJ413" s="21">
        <v>16229.445599999999</v>
      </c>
      <c r="BK413" s="20">
        <v>1613.8462999999999</v>
      </c>
      <c r="BL413" s="20">
        <v>5915.1727000000001</v>
      </c>
      <c r="BM413" s="20">
        <v>19053.205300000001</v>
      </c>
      <c r="BN413" s="21">
        <v>24968.378000000001</v>
      </c>
      <c r="BO413" s="20">
        <v>1546.7711999999999</v>
      </c>
      <c r="BP413" s="20">
        <v>5899.2349000000004</v>
      </c>
      <c r="BQ413" s="20">
        <v>18261.312900000001</v>
      </c>
      <c r="BR413" s="21">
        <v>24160.5478</v>
      </c>
      <c r="BS413" s="20">
        <v>0</v>
      </c>
      <c r="BT413" s="20">
        <v>0</v>
      </c>
      <c r="BU413" s="20">
        <v>0</v>
      </c>
      <c r="BV413" s="21">
        <v>0</v>
      </c>
      <c r="BW413" s="20">
        <f>VLOOKUP(A:A,[1]AssistancePivot!$1:$1048576,32,FALSE)</f>
        <v>0</v>
      </c>
      <c r="BX413" s="20">
        <f>VLOOKUP(A:A,[1]AssistancePivot!$1:$1048576,33,FALSE)</f>
        <v>0</v>
      </c>
      <c r="BY413" s="20">
        <f>VLOOKUP(A:A,[1]AssistancePivot!$1:$1048576,34,FALSE)</f>
        <v>0</v>
      </c>
      <c r="BZ413" s="20">
        <f>Table2[[#This Row],[Energy Tax Savings Through FY18]]+Table2[[#This Row],[Energy Tax Savings FY19 and After]]</f>
        <v>0</v>
      </c>
      <c r="CA413" s="20">
        <v>27.7164</v>
      </c>
      <c r="CB413" s="20">
        <v>93.309799999999996</v>
      </c>
      <c r="CC413" s="20">
        <v>245.5669</v>
      </c>
      <c r="CD413" s="21">
        <v>338.87670000000003</v>
      </c>
      <c r="CE413" s="20">
        <v>1716.5615</v>
      </c>
      <c r="CF413" s="20">
        <v>6593.0747000000001</v>
      </c>
      <c r="CG413" s="20">
        <v>20265.870800000001</v>
      </c>
      <c r="CH413" s="21">
        <v>26858.945500000002</v>
      </c>
      <c r="CI413" s="20">
        <v>3235.6163000000001</v>
      </c>
      <c r="CJ413" s="20">
        <v>12398.9998</v>
      </c>
      <c r="CK413" s="20">
        <v>38281.616800000003</v>
      </c>
      <c r="CL413" s="21">
        <v>50680.616600000001</v>
      </c>
      <c r="CM413" s="20">
        <v>27.7164</v>
      </c>
      <c r="CN413" s="20">
        <v>93.309799999999996</v>
      </c>
      <c r="CO413" s="20">
        <v>245.5669</v>
      </c>
      <c r="CP413" s="21">
        <v>338.87670000000003</v>
      </c>
      <c r="CQ413" s="20">
        <v>0</v>
      </c>
      <c r="CR413" s="20">
        <v>0</v>
      </c>
      <c r="CS413" s="20">
        <v>0</v>
      </c>
      <c r="CT413" s="21">
        <v>0</v>
      </c>
      <c r="CU413" s="20">
        <v>0</v>
      </c>
      <c r="CV413" s="20">
        <v>0</v>
      </c>
      <c r="CW413" s="20">
        <v>0</v>
      </c>
      <c r="CX413" s="21">
        <v>0</v>
      </c>
      <c r="CY413" s="20">
        <v>27.7164</v>
      </c>
      <c r="CZ413" s="20">
        <v>93.309799999999996</v>
      </c>
      <c r="DA413" s="20">
        <v>245.5669</v>
      </c>
      <c r="DB413" s="21">
        <v>338.87670000000003</v>
      </c>
      <c r="DC413" s="20">
        <v>1546.7711999999999</v>
      </c>
      <c r="DD413" s="20">
        <v>5899.2349000000004</v>
      </c>
      <c r="DE413" s="20">
        <v>18261.312900000001</v>
      </c>
      <c r="DF413" s="21">
        <v>24160.5478</v>
      </c>
      <c r="DG413" s="20">
        <v>3330.4078</v>
      </c>
      <c r="DH413" s="20">
        <v>12508.2474</v>
      </c>
      <c r="DI413" s="20">
        <v>39319.076099999998</v>
      </c>
      <c r="DJ413" s="21">
        <v>51827.323499999999</v>
      </c>
      <c r="DK413" s="20">
        <v>4877.1790000000001</v>
      </c>
      <c r="DL413" s="20">
        <v>18407.4823</v>
      </c>
      <c r="DM413" s="20">
        <v>57580.389000000003</v>
      </c>
      <c r="DN413" s="20">
        <v>75987.871299999999</v>
      </c>
      <c r="DO413" s="20">
        <v>4849.4625999999998</v>
      </c>
      <c r="DP413" s="20">
        <v>18314.172500000001</v>
      </c>
      <c r="DQ413" s="20">
        <v>57334.822099999998</v>
      </c>
      <c r="DR413" s="22">
        <v>75648.994600000005</v>
      </c>
      <c r="DS413" s="22">
        <v>0</v>
      </c>
      <c r="DT413" s="22">
        <v>0</v>
      </c>
      <c r="DU413" s="22">
        <v>0</v>
      </c>
      <c r="DV413" s="22">
        <v>0</v>
      </c>
      <c r="DW413" s="52">
        <v>0</v>
      </c>
      <c r="DX413" s="52">
        <v>0</v>
      </c>
      <c r="DY413" s="52">
        <v>0</v>
      </c>
      <c r="DZ413" s="52">
        <v>1014</v>
      </c>
      <c r="EA413" s="52">
        <v>0</v>
      </c>
      <c r="EB413" s="52">
        <v>0</v>
      </c>
      <c r="EC413" s="52">
        <v>0</v>
      </c>
      <c r="ED413" s="52">
        <v>1014</v>
      </c>
      <c r="EE413" s="52">
        <v>0</v>
      </c>
      <c r="EF413" s="52">
        <v>0</v>
      </c>
      <c r="EG413" s="52">
        <v>0</v>
      </c>
      <c r="EH413" s="52">
        <v>100</v>
      </c>
      <c r="EI413" s="52">
        <v>1014</v>
      </c>
      <c r="EJ413" s="52">
        <v>1014</v>
      </c>
      <c r="EK413" s="52">
        <v>100</v>
      </c>
    </row>
    <row r="414" spans="1:141" s="23" customFormat="1" x14ac:dyDescent="0.2">
      <c r="A414" s="31">
        <v>94076</v>
      </c>
      <c r="B414" s="13" t="s">
        <v>552</v>
      </c>
      <c r="C414" s="14" t="s">
        <v>1033</v>
      </c>
      <c r="D414" s="14" t="s">
        <v>1111</v>
      </c>
      <c r="E414" s="34">
        <v>17</v>
      </c>
      <c r="F414" s="36">
        <v>2979</v>
      </c>
      <c r="G414" s="16">
        <v>14</v>
      </c>
      <c r="H414" s="41">
        <v>14590</v>
      </c>
      <c r="I414" s="41">
        <v>72000</v>
      </c>
      <c r="J414" s="59" t="s">
        <v>2568</v>
      </c>
      <c r="K414" s="17" t="s">
        <v>2123</v>
      </c>
      <c r="L414" s="47" t="s">
        <v>2370</v>
      </c>
      <c r="M414" s="47" t="s">
        <v>2371</v>
      </c>
      <c r="N414" s="18">
        <v>37205000</v>
      </c>
      <c r="O414" s="13" t="str">
        <f>VLOOKUP(A:A,[1]ProjectInfoPivot!$1:$1048576,51,FALSE)</f>
        <v>Tax Exempt Bonds</v>
      </c>
      <c r="P414" s="54">
        <v>0</v>
      </c>
      <c r="Q414" s="54">
        <v>0</v>
      </c>
      <c r="R414" s="54">
        <v>55</v>
      </c>
      <c r="S414" s="54">
        <v>0</v>
      </c>
      <c r="T414" s="54">
        <v>0</v>
      </c>
      <c r="U414" s="54">
        <v>55</v>
      </c>
      <c r="V414" s="54">
        <v>55</v>
      </c>
      <c r="W414" s="54">
        <v>0</v>
      </c>
      <c r="X414" s="54">
        <v>0</v>
      </c>
      <c r="Y414" s="54">
        <v>42</v>
      </c>
      <c r="Z414" s="54">
        <v>6</v>
      </c>
      <c r="AA414" s="54">
        <v>0</v>
      </c>
      <c r="AB414" s="54">
        <v>0</v>
      </c>
      <c r="AC414" s="54">
        <v>0</v>
      </c>
      <c r="AD414" s="54">
        <v>0</v>
      </c>
      <c r="AE414" s="54">
        <v>0</v>
      </c>
      <c r="AF414" s="54">
        <v>64</v>
      </c>
      <c r="AG414" s="54" t="s">
        <v>2481</v>
      </c>
      <c r="AH414" s="54" t="s">
        <v>2481</v>
      </c>
      <c r="AI414" s="20">
        <v>0</v>
      </c>
      <c r="AJ414" s="20">
        <v>0</v>
      </c>
      <c r="AK414" s="20">
        <v>0</v>
      </c>
      <c r="AL414" s="20">
        <v>0</v>
      </c>
      <c r="AM414" s="20">
        <v>0</v>
      </c>
      <c r="AN414" s="20">
        <v>0</v>
      </c>
      <c r="AO414" s="20">
        <v>0</v>
      </c>
      <c r="AP414" s="21">
        <v>0</v>
      </c>
      <c r="AQ414" s="20">
        <v>0</v>
      </c>
      <c r="AR414" s="20">
        <v>0</v>
      </c>
      <c r="AS414" s="20">
        <v>0</v>
      </c>
      <c r="AT414" s="21">
        <v>0</v>
      </c>
      <c r="AU414" s="20">
        <v>0</v>
      </c>
      <c r="AV414" s="20">
        <v>0</v>
      </c>
      <c r="AW414" s="20">
        <v>0</v>
      </c>
      <c r="AX414" s="21">
        <v>0</v>
      </c>
      <c r="AY414" s="20">
        <v>0</v>
      </c>
      <c r="AZ414" s="20">
        <v>0</v>
      </c>
      <c r="BA414" s="20">
        <v>0</v>
      </c>
      <c r="BB414" s="21">
        <v>0</v>
      </c>
      <c r="BC414" s="20">
        <v>27.576499999999999</v>
      </c>
      <c r="BD414" s="20">
        <v>24.427600000000002</v>
      </c>
      <c r="BE414" s="20">
        <v>478.19600000000003</v>
      </c>
      <c r="BF414" s="21">
        <v>502.62360000000001</v>
      </c>
      <c r="BG414" s="20">
        <v>51.2134</v>
      </c>
      <c r="BH414" s="20">
        <v>45.365499999999997</v>
      </c>
      <c r="BI414" s="20">
        <v>888.07169999999996</v>
      </c>
      <c r="BJ414" s="21">
        <v>933.43719999999996</v>
      </c>
      <c r="BK414" s="20">
        <v>78.789900000000003</v>
      </c>
      <c r="BL414" s="20">
        <v>69.793099999999995</v>
      </c>
      <c r="BM414" s="20">
        <v>1366.2677000000001</v>
      </c>
      <c r="BN414" s="21">
        <v>1436.0608000000002</v>
      </c>
      <c r="BO414" s="20">
        <v>71.486099999999993</v>
      </c>
      <c r="BP414" s="20">
        <v>63.323300000000003</v>
      </c>
      <c r="BQ414" s="20">
        <v>1239.6152</v>
      </c>
      <c r="BR414" s="21">
        <v>1302.9385</v>
      </c>
      <c r="BS414" s="20">
        <v>0</v>
      </c>
      <c r="BT414" s="20">
        <v>0</v>
      </c>
      <c r="BU414" s="20">
        <v>0</v>
      </c>
      <c r="BV414" s="21">
        <v>0</v>
      </c>
      <c r="BW414" s="20">
        <f>VLOOKUP(A:A,[1]AssistancePivot!$1:$1048576,32,FALSE)</f>
        <v>0</v>
      </c>
      <c r="BX414" s="20">
        <f>VLOOKUP(A:A,[1]AssistancePivot!$1:$1048576,33,FALSE)</f>
        <v>0</v>
      </c>
      <c r="BY414" s="20">
        <f>VLOOKUP(A:A,[1]AssistancePivot!$1:$1048576,34,FALSE)</f>
        <v>0</v>
      </c>
      <c r="BZ414" s="20">
        <f>Table2[[#This Row],[Energy Tax Savings Through FY18]]+Table2[[#This Row],[Energy Tax Savings FY19 and After]]</f>
        <v>0</v>
      </c>
      <c r="CA414" s="20">
        <v>30.7989</v>
      </c>
      <c r="CB414" s="20">
        <v>72.427099999999996</v>
      </c>
      <c r="CC414" s="20">
        <v>356.56869999999998</v>
      </c>
      <c r="CD414" s="21">
        <v>428.99579999999997</v>
      </c>
      <c r="CE414" s="20">
        <v>83.804599999999994</v>
      </c>
      <c r="CF414" s="20">
        <v>74.235200000000006</v>
      </c>
      <c r="CG414" s="20">
        <v>1453.2267999999999</v>
      </c>
      <c r="CH414" s="21">
        <v>1527.462</v>
      </c>
      <c r="CI414" s="20">
        <v>124.4918</v>
      </c>
      <c r="CJ414" s="20">
        <v>65.131399999999999</v>
      </c>
      <c r="CK414" s="20">
        <v>2336.2732999999998</v>
      </c>
      <c r="CL414" s="21">
        <v>2401.4047</v>
      </c>
      <c r="CM414" s="20">
        <v>30.7989</v>
      </c>
      <c r="CN414" s="20">
        <v>72.427099999999996</v>
      </c>
      <c r="CO414" s="20">
        <v>356.56869999999998</v>
      </c>
      <c r="CP414" s="21">
        <v>428.99579999999997</v>
      </c>
      <c r="CQ414" s="20">
        <v>0</v>
      </c>
      <c r="CR414" s="20">
        <v>0</v>
      </c>
      <c r="CS414" s="20">
        <v>0</v>
      </c>
      <c r="CT414" s="21">
        <v>0</v>
      </c>
      <c r="CU414" s="20">
        <v>0</v>
      </c>
      <c r="CV414" s="20">
        <v>0</v>
      </c>
      <c r="CW414" s="20">
        <v>0</v>
      </c>
      <c r="CX414" s="21">
        <v>0</v>
      </c>
      <c r="CY414" s="20">
        <v>30.7989</v>
      </c>
      <c r="CZ414" s="20">
        <v>72.427099999999996</v>
      </c>
      <c r="DA414" s="20">
        <v>356.56869999999998</v>
      </c>
      <c r="DB414" s="21">
        <v>428.99579999999997</v>
      </c>
      <c r="DC414" s="20">
        <v>71.486099999999993</v>
      </c>
      <c r="DD414" s="20">
        <v>63.323300000000003</v>
      </c>
      <c r="DE414" s="20">
        <v>1239.6152</v>
      </c>
      <c r="DF414" s="21">
        <v>1302.9385</v>
      </c>
      <c r="DG414" s="20">
        <v>162.59450000000001</v>
      </c>
      <c r="DH414" s="20">
        <v>144.0283</v>
      </c>
      <c r="DI414" s="20">
        <v>2819.4944999999998</v>
      </c>
      <c r="DJ414" s="21">
        <v>2963.5227999999997</v>
      </c>
      <c r="DK414" s="20">
        <v>234.0806</v>
      </c>
      <c r="DL414" s="20">
        <v>207.35159999999999</v>
      </c>
      <c r="DM414" s="20">
        <v>4059.1097</v>
      </c>
      <c r="DN414" s="20">
        <v>4266.4612999999999</v>
      </c>
      <c r="DO414" s="20">
        <v>203.2817</v>
      </c>
      <c r="DP414" s="20">
        <v>134.92449999999999</v>
      </c>
      <c r="DQ414" s="20">
        <v>3702.5410000000002</v>
      </c>
      <c r="DR414" s="22">
        <v>3837.4655000000002</v>
      </c>
      <c r="DS414" s="22">
        <v>0</v>
      </c>
      <c r="DT414" s="22">
        <v>0</v>
      </c>
      <c r="DU414" s="22">
        <v>0</v>
      </c>
      <c r="DV414" s="22">
        <v>0</v>
      </c>
      <c r="DW414" s="52">
        <v>0</v>
      </c>
      <c r="DX414" s="52">
        <v>0</v>
      </c>
      <c r="DY414" s="52">
        <v>0</v>
      </c>
      <c r="DZ414" s="52">
        <v>55</v>
      </c>
      <c r="EA414" s="52">
        <v>0</v>
      </c>
      <c r="EB414" s="52">
        <v>0</v>
      </c>
      <c r="EC414" s="52">
        <v>0</v>
      </c>
      <c r="ED414" s="52">
        <v>55</v>
      </c>
      <c r="EE414" s="52">
        <v>0</v>
      </c>
      <c r="EF414" s="52">
        <v>0</v>
      </c>
      <c r="EG414" s="52">
        <v>0</v>
      </c>
      <c r="EH414" s="52">
        <v>100</v>
      </c>
      <c r="EI414" s="52">
        <v>55</v>
      </c>
      <c r="EJ414" s="52">
        <v>55</v>
      </c>
      <c r="EK414" s="52">
        <v>100</v>
      </c>
    </row>
    <row r="415" spans="1:141" s="23" customFormat="1" x14ac:dyDescent="0.2">
      <c r="A415" s="31">
        <v>94077</v>
      </c>
      <c r="B415" s="13" t="s">
        <v>553</v>
      </c>
      <c r="C415" s="14" t="s">
        <v>1034</v>
      </c>
      <c r="D415" s="14" t="s">
        <v>1112</v>
      </c>
      <c r="E415" s="34">
        <v>4</v>
      </c>
      <c r="F415" s="36">
        <v>1405</v>
      </c>
      <c r="G415" s="16">
        <v>1</v>
      </c>
      <c r="H415" s="41">
        <v>9000</v>
      </c>
      <c r="I415" s="41">
        <v>75000</v>
      </c>
      <c r="J415" s="59" t="s">
        <v>2650</v>
      </c>
      <c r="K415" s="17" t="s">
        <v>2123</v>
      </c>
      <c r="L415" s="47" t="s">
        <v>2372</v>
      </c>
      <c r="M415" s="47" t="s">
        <v>2373</v>
      </c>
      <c r="N415" s="18">
        <v>16795000</v>
      </c>
      <c r="O415" s="13" t="str">
        <f>VLOOKUP(A:A,[1]ProjectInfoPivot!$1:$1048576,51,FALSE)</f>
        <v>Tax Exempt Bonds</v>
      </c>
      <c r="P415" s="54">
        <v>14</v>
      </c>
      <c r="Q415" s="54">
        <v>0</v>
      </c>
      <c r="R415" s="54">
        <v>120</v>
      </c>
      <c r="S415" s="54">
        <v>0</v>
      </c>
      <c r="T415" s="54">
        <v>11</v>
      </c>
      <c r="U415" s="54">
        <v>145</v>
      </c>
      <c r="V415" s="54">
        <v>138</v>
      </c>
      <c r="W415" s="54">
        <v>10</v>
      </c>
      <c r="X415" s="54">
        <v>0</v>
      </c>
      <c r="Y415" s="54">
        <v>113</v>
      </c>
      <c r="Z415" s="54">
        <v>0</v>
      </c>
      <c r="AA415" s="54">
        <v>0</v>
      </c>
      <c r="AB415" s="54">
        <v>0</v>
      </c>
      <c r="AC415" s="54">
        <v>0</v>
      </c>
      <c r="AD415" s="54">
        <v>0</v>
      </c>
      <c r="AE415" s="54">
        <v>0</v>
      </c>
      <c r="AF415" s="54">
        <v>72</v>
      </c>
      <c r="AG415" s="54" t="s">
        <v>2480</v>
      </c>
      <c r="AH415" s="54" t="s">
        <v>2481</v>
      </c>
      <c r="AI415" s="20">
        <v>0</v>
      </c>
      <c r="AJ415" s="20">
        <v>0</v>
      </c>
      <c r="AK415" s="20">
        <v>0</v>
      </c>
      <c r="AL415" s="20">
        <v>0</v>
      </c>
      <c r="AM415" s="20">
        <v>0</v>
      </c>
      <c r="AN415" s="20">
        <v>0</v>
      </c>
      <c r="AO415" s="20">
        <v>0</v>
      </c>
      <c r="AP415" s="21">
        <v>0</v>
      </c>
      <c r="AQ415" s="20">
        <v>0</v>
      </c>
      <c r="AR415" s="20">
        <v>0</v>
      </c>
      <c r="AS415" s="20">
        <v>0</v>
      </c>
      <c r="AT415" s="21">
        <v>0</v>
      </c>
      <c r="AU415" s="20">
        <v>0</v>
      </c>
      <c r="AV415" s="20">
        <v>0</v>
      </c>
      <c r="AW415" s="20">
        <v>0</v>
      </c>
      <c r="AX415" s="21">
        <v>0</v>
      </c>
      <c r="AY415" s="20">
        <v>0</v>
      </c>
      <c r="AZ415" s="20">
        <v>0</v>
      </c>
      <c r="BA415" s="20">
        <v>0</v>
      </c>
      <c r="BB415" s="21">
        <v>0</v>
      </c>
      <c r="BC415" s="20">
        <v>110.7702</v>
      </c>
      <c r="BD415" s="20">
        <v>278.37349999999998</v>
      </c>
      <c r="BE415" s="20">
        <v>1694.5604000000001</v>
      </c>
      <c r="BF415" s="21">
        <v>1972.9339</v>
      </c>
      <c r="BG415" s="20">
        <v>205.71610000000001</v>
      </c>
      <c r="BH415" s="20">
        <v>516.9796</v>
      </c>
      <c r="BI415" s="20">
        <v>3147.0403000000001</v>
      </c>
      <c r="BJ415" s="21">
        <v>3664.0199000000002</v>
      </c>
      <c r="BK415" s="20">
        <v>316.48630000000003</v>
      </c>
      <c r="BL415" s="20">
        <v>795.35310000000004</v>
      </c>
      <c r="BM415" s="20">
        <v>4841.6007</v>
      </c>
      <c r="BN415" s="21">
        <v>5636.9538000000002</v>
      </c>
      <c r="BO415" s="20">
        <v>269.1558</v>
      </c>
      <c r="BP415" s="20">
        <v>689.0462</v>
      </c>
      <c r="BQ415" s="20">
        <v>3907.1480000000001</v>
      </c>
      <c r="BR415" s="21">
        <v>4596.1941999999999</v>
      </c>
      <c r="BS415" s="20">
        <v>0</v>
      </c>
      <c r="BT415" s="20">
        <v>0</v>
      </c>
      <c r="BU415" s="20">
        <v>0</v>
      </c>
      <c r="BV415" s="21">
        <v>0</v>
      </c>
      <c r="BW415" s="20">
        <f>VLOOKUP(A:A,[1]AssistancePivot!$1:$1048576,32,FALSE)</f>
        <v>0</v>
      </c>
      <c r="BX415" s="20">
        <f>VLOOKUP(A:A,[1]AssistancePivot!$1:$1048576,33,FALSE)</f>
        <v>0</v>
      </c>
      <c r="BY415" s="20">
        <f>VLOOKUP(A:A,[1]AssistancePivot!$1:$1048576,34,FALSE)</f>
        <v>0</v>
      </c>
      <c r="BZ415" s="20">
        <f>Table2[[#This Row],[Energy Tax Savings Through FY18]]+Table2[[#This Row],[Energy Tax Savings FY19 and After]]</f>
        <v>0</v>
      </c>
      <c r="CA415" s="20">
        <v>3.4514999999999998</v>
      </c>
      <c r="CB415" s="20">
        <v>23.916899999999998</v>
      </c>
      <c r="CC415" s="20">
        <v>39.399099999999997</v>
      </c>
      <c r="CD415" s="21">
        <v>63.315999999999995</v>
      </c>
      <c r="CE415" s="20">
        <v>309.0301</v>
      </c>
      <c r="CF415" s="20">
        <v>797.23950000000002</v>
      </c>
      <c r="CG415" s="20">
        <v>5227.4251999999997</v>
      </c>
      <c r="CH415" s="21">
        <v>6024.6646999999994</v>
      </c>
      <c r="CI415" s="20">
        <v>574.73440000000005</v>
      </c>
      <c r="CJ415" s="20">
        <v>1462.3688</v>
      </c>
      <c r="CK415" s="20">
        <v>9095.1741000000002</v>
      </c>
      <c r="CL415" s="21">
        <v>10557.5429</v>
      </c>
      <c r="CM415" s="20">
        <v>3.4514999999999998</v>
      </c>
      <c r="CN415" s="20">
        <v>23.916899999999998</v>
      </c>
      <c r="CO415" s="20">
        <v>39.399099999999997</v>
      </c>
      <c r="CP415" s="21">
        <v>63.315999999999995</v>
      </c>
      <c r="CQ415" s="20">
        <v>0</v>
      </c>
      <c r="CR415" s="20">
        <v>0</v>
      </c>
      <c r="CS415" s="20">
        <v>0</v>
      </c>
      <c r="CT415" s="21">
        <v>0</v>
      </c>
      <c r="CU415" s="20">
        <v>0</v>
      </c>
      <c r="CV415" s="20">
        <v>0</v>
      </c>
      <c r="CW415" s="20">
        <v>0</v>
      </c>
      <c r="CX415" s="21">
        <v>0</v>
      </c>
      <c r="CY415" s="20">
        <v>3.4514999999999998</v>
      </c>
      <c r="CZ415" s="20">
        <v>23.916899999999998</v>
      </c>
      <c r="DA415" s="20">
        <v>39.399099999999997</v>
      </c>
      <c r="DB415" s="21">
        <v>63.315999999999995</v>
      </c>
      <c r="DC415" s="20">
        <v>269.1558</v>
      </c>
      <c r="DD415" s="20">
        <v>689.0462</v>
      </c>
      <c r="DE415" s="20">
        <v>3907.1480000000001</v>
      </c>
      <c r="DF415" s="21">
        <v>4596.1941999999999</v>
      </c>
      <c r="DG415" s="20">
        <v>625.51639999999998</v>
      </c>
      <c r="DH415" s="20">
        <v>1592.5925999999999</v>
      </c>
      <c r="DI415" s="20">
        <v>10069.025900000001</v>
      </c>
      <c r="DJ415" s="21">
        <v>11661.6185</v>
      </c>
      <c r="DK415" s="20">
        <v>894.67219999999998</v>
      </c>
      <c r="DL415" s="20">
        <v>2281.6388000000002</v>
      </c>
      <c r="DM415" s="20">
        <v>13976.1739</v>
      </c>
      <c r="DN415" s="20">
        <v>16257.8127</v>
      </c>
      <c r="DO415" s="20">
        <v>891.22069999999997</v>
      </c>
      <c r="DP415" s="20">
        <v>2257.7219</v>
      </c>
      <c r="DQ415" s="20">
        <v>13936.774799999999</v>
      </c>
      <c r="DR415" s="22">
        <v>16194.4967</v>
      </c>
      <c r="DS415" s="22">
        <v>0</v>
      </c>
      <c r="DT415" s="22">
        <v>0</v>
      </c>
      <c r="DU415" s="22">
        <v>0</v>
      </c>
      <c r="DV415" s="22">
        <v>0</v>
      </c>
      <c r="DW415" s="52">
        <v>0</v>
      </c>
      <c r="DX415" s="52">
        <v>11</v>
      </c>
      <c r="DY415" s="52">
        <v>6</v>
      </c>
      <c r="DZ415" s="52">
        <v>106</v>
      </c>
      <c r="EA415" s="52">
        <v>0</v>
      </c>
      <c r="EB415" s="52">
        <v>11</v>
      </c>
      <c r="EC415" s="52">
        <v>6</v>
      </c>
      <c r="ED415" s="52">
        <v>106</v>
      </c>
      <c r="EE415" s="52">
        <v>0</v>
      </c>
      <c r="EF415" s="52">
        <v>100</v>
      </c>
      <c r="EG415" s="52">
        <v>100</v>
      </c>
      <c r="EH415" s="52">
        <v>100</v>
      </c>
      <c r="EI415" s="52">
        <v>123</v>
      </c>
      <c r="EJ415" s="52">
        <v>123</v>
      </c>
      <c r="EK415" s="52">
        <v>100</v>
      </c>
    </row>
    <row r="416" spans="1:141" s="23" customFormat="1" x14ac:dyDescent="0.2">
      <c r="A416" s="31">
        <v>94078</v>
      </c>
      <c r="B416" s="13" t="s">
        <v>554</v>
      </c>
      <c r="C416" s="14" t="s">
        <v>1035</v>
      </c>
      <c r="D416" s="14" t="s">
        <v>1112</v>
      </c>
      <c r="E416" s="34">
        <v>1</v>
      </c>
      <c r="F416" s="36">
        <v>414</v>
      </c>
      <c r="G416" s="16">
        <v>59</v>
      </c>
      <c r="H416" s="41">
        <v>6214</v>
      </c>
      <c r="I416" s="41">
        <v>37905</v>
      </c>
      <c r="J416" s="59" t="s">
        <v>2554</v>
      </c>
      <c r="K416" s="17" t="s">
        <v>2123</v>
      </c>
      <c r="L416" s="47" t="s">
        <v>2374</v>
      </c>
      <c r="M416" s="47" t="s">
        <v>2375</v>
      </c>
      <c r="N416" s="18">
        <v>10700000</v>
      </c>
      <c r="O416" s="13" t="str">
        <f>VLOOKUP(A:A,[1]ProjectInfoPivot!$1:$1048576,51,FALSE)</f>
        <v>Mortgage Recording Tax, Tax Exempt Bonds</v>
      </c>
      <c r="P416" s="54">
        <v>91</v>
      </c>
      <c r="Q416" s="54">
        <v>0</v>
      </c>
      <c r="R416" s="54">
        <v>68</v>
      </c>
      <c r="S416" s="54">
        <v>0</v>
      </c>
      <c r="T416" s="54">
        <v>0</v>
      </c>
      <c r="U416" s="54">
        <v>159</v>
      </c>
      <c r="V416" s="54">
        <v>113</v>
      </c>
      <c r="W416" s="54">
        <v>0</v>
      </c>
      <c r="X416" s="54">
        <v>0</v>
      </c>
      <c r="Y416" s="54">
        <v>83</v>
      </c>
      <c r="Z416" s="54">
        <v>10</v>
      </c>
      <c r="AA416" s="54">
        <v>0</v>
      </c>
      <c r="AB416" s="54">
        <v>0</v>
      </c>
      <c r="AC416" s="54">
        <v>0</v>
      </c>
      <c r="AD416" s="54">
        <v>0</v>
      </c>
      <c r="AE416" s="54">
        <v>0</v>
      </c>
      <c r="AF416" s="54">
        <v>94</v>
      </c>
      <c r="AG416" s="54" t="s">
        <v>2480</v>
      </c>
      <c r="AH416" s="54" t="s">
        <v>2481</v>
      </c>
      <c r="AI416" s="20">
        <v>0</v>
      </c>
      <c r="AJ416" s="20">
        <v>0</v>
      </c>
      <c r="AK416" s="20">
        <v>0</v>
      </c>
      <c r="AL416" s="20">
        <v>0</v>
      </c>
      <c r="AM416" s="20">
        <v>0</v>
      </c>
      <c r="AN416" s="20">
        <v>0</v>
      </c>
      <c r="AO416" s="20">
        <v>0</v>
      </c>
      <c r="AP416" s="21">
        <v>0</v>
      </c>
      <c r="AQ416" s="20">
        <v>0</v>
      </c>
      <c r="AR416" s="20">
        <v>126.94499999999999</v>
      </c>
      <c r="AS416" s="20">
        <v>0</v>
      </c>
      <c r="AT416" s="21">
        <v>126.94499999999999</v>
      </c>
      <c r="AU416" s="20">
        <v>0</v>
      </c>
      <c r="AV416" s="20">
        <v>0</v>
      </c>
      <c r="AW416" s="20">
        <v>0</v>
      </c>
      <c r="AX416" s="21">
        <v>0</v>
      </c>
      <c r="AY416" s="20">
        <v>0</v>
      </c>
      <c r="AZ416" s="20">
        <v>126.94499999999999</v>
      </c>
      <c r="BA416" s="20">
        <v>0</v>
      </c>
      <c r="BB416" s="21">
        <v>126.94499999999999</v>
      </c>
      <c r="BC416" s="20">
        <v>112.57250000000001</v>
      </c>
      <c r="BD416" s="20">
        <v>304.8349</v>
      </c>
      <c r="BE416" s="20">
        <v>1952.0796</v>
      </c>
      <c r="BF416" s="21">
        <v>2256.9144999999999</v>
      </c>
      <c r="BG416" s="20">
        <v>209.0633</v>
      </c>
      <c r="BH416" s="20">
        <v>566.12199999999996</v>
      </c>
      <c r="BI416" s="20">
        <v>3625.2937999999999</v>
      </c>
      <c r="BJ416" s="21">
        <v>4191.4157999999998</v>
      </c>
      <c r="BK416" s="20">
        <v>321.63580000000002</v>
      </c>
      <c r="BL416" s="20">
        <v>870.95690000000002</v>
      </c>
      <c r="BM416" s="20">
        <v>5577.3734000000004</v>
      </c>
      <c r="BN416" s="21">
        <v>6448.3303000000005</v>
      </c>
      <c r="BO416" s="20">
        <v>227.49850000000001</v>
      </c>
      <c r="BP416" s="20">
        <v>628.67489999999998</v>
      </c>
      <c r="BQ416" s="20">
        <v>3944.9722000000002</v>
      </c>
      <c r="BR416" s="21">
        <v>4573.6471000000001</v>
      </c>
      <c r="BS416" s="20">
        <v>0</v>
      </c>
      <c r="BT416" s="20">
        <v>0</v>
      </c>
      <c r="BU416" s="20">
        <v>0</v>
      </c>
      <c r="BV416" s="21">
        <v>0</v>
      </c>
      <c r="BW416" s="20">
        <f>VLOOKUP(A:A,[1]AssistancePivot!$1:$1048576,32,FALSE)</f>
        <v>0</v>
      </c>
      <c r="BX416" s="20">
        <f>VLOOKUP(A:A,[1]AssistancePivot!$1:$1048576,33,FALSE)</f>
        <v>0</v>
      </c>
      <c r="BY416" s="20">
        <f>VLOOKUP(A:A,[1]AssistancePivot!$1:$1048576,34,FALSE)</f>
        <v>0</v>
      </c>
      <c r="BZ416" s="20">
        <f>Table2[[#This Row],[Energy Tax Savings Through FY18]]+Table2[[#This Row],[Energy Tax Savings FY19 and After]]</f>
        <v>0</v>
      </c>
      <c r="CA416" s="20">
        <v>381.76909999999998</v>
      </c>
      <c r="CB416" s="20">
        <v>904.92619999999999</v>
      </c>
      <c r="CC416" s="20">
        <v>4419.8654999999999</v>
      </c>
      <c r="CD416" s="21">
        <v>5324.7916999999998</v>
      </c>
      <c r="CE416" s="20">
        <v>314.0582</v>
      </c>
      <c r="CF416" s="20">
        <v>875.35249999999996</v>
      </c>
      <c r="CG416" s="20">
        <v>5445.9731000000002</v>
      </c>
      <c r="CH416" s="21">
        <v>6321.3256000000001</v>
      </c>
      <c r="CI416" s="20">
        <v>159.7876</v>
      </c>
      <c r="CJ416" s="20">
        <v>599.10119999999995</v>
      </c>
      <c r="CK416" s="20">
        <v>4971.0798000000004</v>
      </c>
      <c r="CL416" s="21">
        <v>5570.1810000000005</v>
      </c>
      <c r="CM416" s="20">
        <v>381.76909999999998</v>
      </c>
      <c r="CN416" s="20">
        <v>1031.8712</v>
      </c>
      <c r="CO416" s="20">
        <v>4419.8654999999999</v>
      </c>
      <c r="CP416" s="21">
        <v>5451.7366999999995</v>
      </c>
      <c r="CQ416" s="20">
        <v>0</v>
      </c>
      <c r="CR416" s="20">
        <v>0</v>
      </c>
      <c r="CS416" s="20">
        <v>0</v>
      </c>
      <c r="CT416" s="21">
        <v>0</v>
      </c>
      <c r="CU416" s="20">
        <v>0</v>
      </c>
      <c r="CV416" s="20">
        <v>0</v>
      </c>
      <c r="CW416" s="20">
        <v>0</v>
      </c>
      <c r="CX416" s="21">
        <v>0</v>
      </c>
      <c r="CY416" s="20">
        <v>381.76909999999998</v>
      </c>
      <c r="CZ416" s="20">
        <v>1031.8712</v>
      </c>
      <c r="DA416" s="20">
        <v>4419.8654999999999</v>
      </c>
      <c r="DB416" s="21">
        <v>5451.7366999999995</v>
      </c>
      <c r="DC416" s="20">
        <v>227.49850000000001</v>
      </c>
      <c r="DD416" s="20">
        <v>755.61990000000003</v>
      </c>
      <c r="DE416" s="20">
        <v>3944.9722000000002</v>
      </c>
      <c r="DF416" s="21">
        <v>4700.5920999999998</v>
      </c>
      <c r="DG416" s="20">
        <v>635.69399999999996</v>
      </c>
      <c r="DH416" s="20">
        <v>1746.3094000000001</v>
      </c>
      <c r="DI416" s="20">
        <v>11023.3465</v>
      </c>
      <c r="DJ416" s="21">
        <v>12769.6559</v>
      </c>
      <c r="DK416" s="20">
        <v>863.1925</v>
      </c>
      <c r="DL416" s="20">
        <v>2501.9292999999998</v>
      </c>
      <c r="DM416" s="20">
        <v>14968.3187</v>
      </c>
      <c r="DN416" s="20">
        <v>17470.248</v>
      </c>
      <c r="DO416" s="20">
        <v>481.42340000000002</v>
      </c>
      <c r="DP416" s="20">
        <v>1470.0581</v>
      </c>
      <c r="DQ416" s="20">
        <v>10548.4532</v>
      </c>
      <c r="DR416" s="22">
        <v>12018.5113</v>
      </c>
      <c r="DS416" s="22">
        <v>0</v>
      </c>
      <c r="DT416" s="22">
        <v>0</v>
      </c>
      <c r="DU416" s="22">
        <v>0</v>
      </c>
      <c r="DV416" s="22">
        <v>0</v>
      </c>
      <c r="DW416" s="52">
        <v>0</v>
      </c>
      <c r="DX416" s="52">
        <v>0</v>
      </c>
      <c r="DY416" s="52">
        <v>7</v>
      </c>
      <c r="DZ416" s="52">
        <v>152</v>
      </c>
      <c r="EA416" s="52">
        <v>0</v>
      </c>
      <c r="EB416" s="52">
        <v>0</v>
      </c>
      <c r="EC416" s="52">
        <v>7</v>
      </c>
      <c r="ED416" s="52">
        <v>132</v>
      </c>
      <c r="EE416" s="52">
        <v>0</v>
      </c>
      <c r="EF416" s="52">
        <v>0</v>
      </c>
      <c r="EG416" s="52">
        <v>100</v>
      </c>
      <c r="EH416" s="52">
        <v>86.84</v>
      </c>
      <c r="EI416" s="52">
        <v>159</v>
      </c>
      <c r="EJ416" s="52">
        <v>139</v>
      </c>
      <c r="EK416" s="52">
        <v>87.421383647798748</v>
      </c>
    </row>
    <row r="417" spans="1:141" s="23" customFormat="1" x14ac:dyDescent="0.2">
      <c r="A417" s="31">
        <v>94081</v>
      </c>
      <c r="B417" s="13" t="s">
        <v>555</v>
      </c>
      <c r="C417" s="14" t="s">
        <v>1036</v>
      </c>
      <c r="D417" s="14" t="s">
        <v>1111</v>
      </c>
      <c r="E417" s="34">
        <v>11</v>
      </c>
      <c r="F417" s="36">
        <v>5828</v>
      </c>
      <c r="G417" s="16">
        <v>3547</v>
      </c>
      <c r="H417" s="41">
        <v>1167705</v>
      </c>
      <c r="I417" s="41">
        <v>176450</v>
      </c>
      <c r="J417" s="59" t="s">
        <v>2512</v>
      </c>
      <c r="K417" s="17" t="s">
        <v>2199</v>
      </c>
      <c r="L417" s="47" t="s">
        <v>2376</v>
      </c>
      <c r="M417" s="47" t="s">
        <v>2377</v>
      </c>
      <c r="N417" s="18">
        <v>51800000</v>
      </c>
      <c r="O417" s="13" t="str">
        <f>VLOOKUP(A:A,[1]ProjectInfoPivot!$1:$1048576,51,FALSE)</f>
        <v>Mortgage Recording Tax, Tax Exempt Bonds</v>
      </c>
      <c r="P417" s="54">
        <v>25</v>
      </c>
      <c r="Q417" s="54">
        <v>99</v>
      </c>
      <c r="R417" s="54">
        <v>330</v>
      </c>
      <c r="S417" s="54">
        <v>7</v>
      </c>
      <c r="T417" s="54">
        <v>0</v>
      </c>
      <c r="U417" s="54">
        <v>461</v>
      </c>
      <c r="V417" s="54">
        <v>398</v>
      </c>
      <c r="W417" s="54">
        <v>0</v>
      </c>
      <c r="X417" s="54">
        <v>0</v>
      </c>
      <c r="Y417" s="54">
        <v>341</v>
      </c>
      <c r="Z417" s="54">
        <v>0</v>
      </c>
      <c r="AA417" s="54">
        <v>70</v>
      </c>
      <c r="AB417" s="54">
        <v>17</v>
      </c>
      <c r="AC417" s="54">
        <v>6</v>
      </c>
      <c r="AD417" s="54">
        <v>6</v>
      </c>
      <c r="AE417" s="54">
        <v>0</v>
      </c>
      <c r="AF417" s="54">
        <v>44</v>
      </c>
      <c r="AG417" s="54" t="s">
        <v>2480</v>
      </c>
      <c r="AH417" s="54" t="s">
        <v>2481</v>
      </c>
      <c r="AI417" s="20">
        <v>0</v>
      </c>
      <c r="AJ417" s="20">
        <v>0</v>
      </c>
      <c r="AK417" s="20">
        <v>0</v>
      </c>
      <c r="AL417" s="20">
        <v>0</v>
      </c>
      <c r="AM417" s="20">
        <v>0</v>
      </c>
      <c r="AN417" s="20">
        <v>0</v>
      </c>
      <c r="AO417" s="20">
        <v>0</v>
      </c>
      <c r="AP417" s="21">
        <v>0</v>
      </c>
      <c r="AQ417" s="20">
        <v>0</v>
      </c>
      <c r="AR417" s="20">
        <v>848.25</v>
      </c>
      <c r="AS417" s="20">
        <v>0</v>
      </c>
      <c r="AT417" s="21">
        <v>848.25</v>
      </c>
      <c r="AU417" s="20">
        <v>0</v>
      </c>
      <c r="AV417" s="20">
        <v>0</v>
      </c>
      <c r="AW417" s="20">
        <v>0</v>
      </c>
      <c r="AX417" s="21">
        <v>0</v>
      </c>
      <c r="AY417" s="20">
        <v>0</v>
      </c>
      <c r="AZ417" s="20">
        <v>848.25</v>
      </c>
      <c r="BA417" s="20">
        <v>0</v>
      </c>
      <c r="BB417" s="21">
        <v>848.25</v>
      </c>
      <c r="BC417" s="20">
        <v>359.92489999999998</v>
      </c>
      <c r="BD417" s="20">
        <v>1210.1287</v>
      </c>
      <c r="BE417" s="20">
        <v>5931.2804999999998</v>
      </c>
      <c r="BF417" s="21">
        <v>7141.4092000000001</v>
      </c>
      <c r="BG417" s="20">
        <v>668.43200000000002</v>
      </c>
      <c r="BH417" s="20">
        <v>2247.3818999999999</v>
      </c>
      <c r="BI417" s="20">
        <v>11015.2336</v>
      </c>
      <c r="BJ417" s="21">
        <v>13262.6155</v>
      </c>
      <c r="BK417" s="20">
        <v>1028.3569</v>
      </c>
      <c r="BL417" s="20">
        <v>3457.5106000000001</v>
      </c>
      <c r="BM417" s="20">
        <v>16946.5141</v>
      </c>
      <c r="BN417" s="21">
        <v>20404.024700000002</v>
      </c>
      <c r="BO417" s="20">
        <v>944.19119999999998</v>
      </c>
      <c r="BP417" s="20">
        <v>3259.2305000000001</v>
      </c>
      <c r="BQ417" s="20">
        <v>15559.5303</v>
      </c>
      <c r="BR417" s="21">
        <v>18818.7608</v>
      </c>
      <c r="BS417" s="20">
        <v>0</v>
      </c>
      <c r="BT417" s="20">
        <v>0</v>
      </c>
      <c r="BU417" s="20">
        <v>0</v>
      </c>
      <c r="BV417" s="21">
        <v>0</v>
      </c>
      <c r="BW417" s="20">
        <f>VLOOKUP(A:A,[1]AssistancePivot!$1:$1048576,32,FALSE)</f>
        <v>0</v>
      </c>
      <c r="BX417" s="20">
        <f>VLOOKUP(A:A,[1]AssistancePivot!$1:$1048576,33,FALSE)</f>
        <v>0</v>
      </c>
      <c r="BY417" s="20">
        <f>VLOOKUP(A:A,[1]AssistancePivot!$1:$1048576,34,FALSE)</f>
        <v>0</v>
      </c>
      <c r="BZ417" s="20">
        <f>Table2[[#This Row],[Energy Tax Savings Through FY18]]+Table2[[#This Row],[Energy Tax Savings FY19 and After]]</f>
        <v>0</v>
      </c>
      <c r="CA417" s="20">
        <v>25.064</v>
      </c>
      <c r="CB417" s="20">
        <v>47.8645</v>
      </c>
      <c r="CC417" s="20">
        <v>281.78789999999998</v>
      </c>
      <c r="CD417" s="21">
        <v>329.6524</v>
      </c>
      <c r="CE417" s="20">
        <v>1093.808</v>
      </c>
      <c r="CF417" s="20">
        <v>3810.3467000000001</v>
      </c>
      <c r="CG417" s="20">
        <v>18025.099200000001</v>
      </c>
      <c r="CH417" s="21">
        <v>21835.445899999999</v>
      </c>
      <c r="CI417" s="20">
        <v>2012.9351999999999</v>
      </c>
      <c r="CJ417" s="20">
        <v>7021.7127</v>
      </c>
      <c r="CK417" s="20">
        <v>33302.8416</v>
      </c>
      <c r="CL417" s="21">
        <v>40324.554300000003</v>
      </c>
      <c r="CM417" s="20">
        <v>25.064</v>
      </c>
      <c r="CN417" s="20">
        <v>896.11450000000002</v>
      </c>
      <c r="CO417" s="20">
        <v>281.78789999999998</v>
      </c>
      <c r="CP417" s="21">
        <v>1177.9023999999999</v>
      </c>
      <c r="CQ417" s="20">
        <v>0</v>
      </c>
      <c r="CR417" s="20">
        <v>0</v>
      </c>
      <c r="CS417" s="20">
        <v>0</v>
      </c>
      <c r="CT417" s="21">
        <v>0</v>
      </c>
      <c r="CU417" s="20">
        <v>0</v>
      </c>
      <c r="CV417" s="20">
        <v>0</v>
      </c>
      <c r="CW417" s="20">
        <v>0</v>
      </c>
      <c r="CX417" s="21">
        <v>0</v>
      </c>
      <c r="CY417" s="20">
        <v>25.064</v>
      </c>
      <c r="CZ417" s="20">
        <v>896.11450000000002</v>
      </c>
      <c r="DA417" s="20">
        <v>281.78789999999998</v>
      </c>
      <c r="DB417" s="21">
        <v>1177.9023999999999</v>
      </c>
      <c r="DC417" s="20">
        <v>944.19119999999998</v>
      </c>
      <c r="DD417" s="20">
        <v>4107.4804999999997</v>
      </c>
      <c r="DE417" s="20">
        <v>15559.5303</v>
      </c>
      <c r="DF417" s="21">
        <v>19667.0108</v>
      </c>
      <c r="DG417" s="20">
        <v>2122.1649000000002</v>
      </c>
      <c r="DH417" s="20">
        <v>7267.8572999999997</v>
      </c>
      <c r="DI417" s="20">
        <v>34971.613299999997</v>
      </c>
      <c r="DJ417" s="21">
        <v>42239.470600000001</v>
      </c>
      <c r="DK417" s="20">
        <v>3066.3561</v>
      </c>
      <c r="DL417" s="20">
        <v>11375.337799999999</v>
      </c>
      <c r="DM417" s="20">
        <v>50531.143600000003</v>
      </c>
      <c r="DN417" s="20">
        <v>61906.481400000004</v>
      </c>
      <c r="DO417" s="20">
        <v>3041.2921000000001</v>
      </c>
      <c r="DP417" s="20">
        <v>10479.2233</v>
      </c>
      <c r="DQ417" s="20">
        <v>50249.3557</v>
      </c>
      <c r="DR417" s="22">
        <v>60728.578999999998</v>
      </c>
      <c r="DS417" s="22">
        <v>3048.8890999999999</v>
      </c>
      <c r="DT417" s="22">
        <v>0</v>
      </c>
      <c r="DU417" s="22">
        <v>0</v>
      </c>
      <c r="DV417" s="22">
        <v>0</v>
      </c>
      <c r="DW417" s="52">
        <v>0</v>
      </c>
      <c r="DX417" s="52">
        <v>0</v>
      </c>
      <c r="DY417" s="52">
        <v>0</v>
      </c>
      <c r="DZ417" s="52">
        <v>461</v>
      </c>
      <c r="EA417" s="52">
        <v>0</v>
      </c>
      <c r="EB417" s="52">
        <v>0</v>
      </c>
      <c r="EC417" s="52">
        <v>0</v>
      </c>
      <c r="ED417" s="52">
        <v>461</v>
      </c>
      <c r="EE417" s="52">
        <v>0</v>
      </c>
      <c r="EF417" s="52">
        <v>0</v>
      </c>
      <c r="EG417" s="52">
        <v>0</v>
      </c>
      <c r="EH417" s="52">
        <v>100</v>
      </c>
      <c r="EI417" s="52">
        <v>461</v>
      </c>
      <c r="EJ417" s="52">
        <v>461</v>
      </c>
      <c r="EK417" s="52">
        <v>100</v>
      </c>
    </row>
    <row r="418" spans="1:141" s="23" customFormat="1" x14ac:dyDescent="0.2">
      <c r="A418" s="31">
        <v>94083</v>
      </c>
      <c r="B418" s="13" t="s">
        <v>556</v>
      </c>
      <c r="C418" s="14" t="s">
        <v>1037</v>
      </c>
      <c r="D418" s="14" t="s">
        <v>1109</v>
      </c>
      <c r="E418" s="34">
        <v>45</v>
      </c>
      <c r="F418" s="36">
        <v>7918</v>
      </c>
      <c r="G418" s="16">
        <v>111</v>
      </c>
      <c r="H418" s="41">
        <v>22000</v>
      </c>
      <c r="I418" s="41">
        <v>21800</v>
      </c>
      <c r="J418" s="59" t="s">
        <v>2532</v>
      </c>
      <c r="K418" s="17" t="s">
        <v>1837</v>
      </c>
      <c r="L418" s="47" t="s">
        <v>2347</v>
      </c>
      <c r="M418" s="47" t="s">
        <v>2330</v>
      </c>
      <c r="N418" s="18">
        <v>5317306</v>
      </c>
      <c r="O418" s="13" t="str">
        <f>VLOOKUP(A:A,[1]ProjectInfoPivot!$1:$1048576,51,FALSE)</f>
        <v>Mortgage Recording Tax, Payment In Lieu Of Taxes</v>
      </c>
      <c r="P418" s="54">
        <v>0</v>
      </c>
      <c r="Q418" s="54">
        <v>0</v>
      </c>
      <c r="R418" s="54">
        <v>49</v>
      </c>
      <c r="S418" s="54">
        <v>0</v>
      </c>
      <c r="T418" s="54">
        <v>0</v>
      </c>
      <c r="U418" s="54">
        <v>49</v>
      </c>
      <c r="V418" s="54">
        <v>49</v>
      </c>
      <c r="W418" s="54">
        <v>0</v>
      </c>
      <c r="X418" s="54">
        <v>0</v>
      </c>
      <c r="Y418" s="54">
        <v>20</v>
      </c>
      <c r="Z418" s="54">
        <v>6</v>
      </c>
      <c r="AA418" s="54">
        <v>0</v>
      </c>
      <c r="AB418" s="54">
        <v>0</v>
      </c>
      <c r="AC418" s="54">
        <v>0</v>
      </c>
      <c r="AD418" s="54">
        <v>0</v>
      </c>
      <c r="AE418" s="54">
        <v>0</v>
      </c>
      <c r="AF418" s="54">
        <v>100</v>
      </c>
      <c r="AG418" s="54" t="s">
        <v>2480</v>
      </c>
      <c r="AH418" s="54" t="s">
        <v>2481</v>
      </c>
      <c r="AI418" s="20">
        <v>25.854700000000001</v>
      </c>
      <c r="AJ418" s="20">
        <v>91.099500000000006</v>
      </c>
      <c r="AK418" s="20">
        <v>390.38979999999998</v>
      </c>
      <c r="AL418" s="20">
        <v>481.48929999999996</v>
      </c>
      <c r="AM418" s="20">
        <v>57.127600000000001</v>
      </c>
      <c r="AN418" s="20">
        <v>172.369</v>
      </c>
      <c r="AO418" s="20">
        <v>862.58699999999999</v>
      </c>
      <c r="AP418" s="21">
        <v>1034.9559999999999</v>
      </c>
      <c r="AQ418" s="20">
        <v>0</v>
      </c>
      <c r="AR418" s="20">
        <v>86.813999999999993</v>
      </c>
      <c r="AS418" s="20">
        <v>0</v>
      </c>
      <c r="AT418" s="21">
        <v>86.813999999999993</v>
      </c>
      <c r="AU418" s="20">
        <v>31.2117</v>
      </c>
      <c r="AV418" s="20">
        <v>42.349299999999999</v>
      </c>
      <c r="AW418" s="20">
        <v>471.27409999999998</v>
      </c>
      <c r="AX418" s="21">
        <v>513.62339999999995</v>
      </c>
      <c r="AY418" s="20">
        <v>0</v>
      </c>
      <c r="AZ418" s="20">
        <v>86.813999999999993</v>
      </c>
      <c r="BA418" s="20">
        <v>0</v>
      </c>
      <c r="BB418" s="21">
        <v>86.813999999999993</v>
      </c>
      <c r="BC418" s="20">
        <v>24.569099999999999</v>
      </c>
      <c r="BD418" s="20">
        <v>64.222499999999997</v>
      </c>
      <c r="BE418" s="20">
        <v>370.97809999999998</v>
      </c>
      <c r="BF418" s="21">
        <v>435.20060000000001</v>
      </c>
      <c r="BG418" s="20">
        <v>45.628300000000003</v>
      </c>
      <c r="BH418" s="20">
        <v>119.2702</v>
      </c>
      <c r="BI418" s="20">
        <v>688.95540000000005</v>
      </c>
      <c r="BJ418" s="21">
        <v>808.2256000000001</v>
      </c>
      <c r="BK418" s="20">
        <v>121.968</v>
      </c>
      <c r="BL418" s="20">
        <v>404.61189999999999</v>
      </c>
      <c r="BM418" s="20">
        <v>1841.6361999999999</v>
      </c>
      <c r="BN418" s="21">
        <v>2246.2480999999998</v>
      </c>
      <c r="BO418" s="20">
        <v>102.944</v>
      </c>
      <c r="BP418" s="20">
        <v>277.55630000000002</v>
      </c>
      <c r="BQ418" s="20">
        <v>1554.3835999999999</v>
      </c>
      <c r="BR418" s="21">
        <v>1831.9398999999999</v>
      </c>
      <c r="BS418" s="20">
        <v>0</v>
      </c>
      <c r="BT418" s="20">
        <v>0</v>
      </c>
      <c r="BU418" s="20">
        <v>0</v>
      </c>
      <c r="BV418" s="21">
        <v>0</v>
      </c>
      <c r="BW418" s="20">
        <f>VLOOKUP(A:A,[1]AssistancePivot!$1:$1048576,32,FALSE)</f>
        <v>0</v>
      </c>
      <c r="BX418" s="20">
        <f>VLOOKUP(A:A,[1]AssistancePivot!$1:$1048576,33,FALSE)</f>
        <v>0</v>
      </c>
      <c r="BY418" s="20">
        <f>VLOOKUP(A:A,[1]AssistancePivot!$1:$1048576,34,FALSE)</f>
        <v>0</v>
      </c>
      <c r="BZ418" s="20">
        <f>Table2[[#This Row],[Energy Tax Savings Through FY18]]+Table2[[#This Row],[Energy Tax Savings FY19 and After]]</f>
        <v>0</v>
      </c>
      <c r="CA418" s="20">
        <v>0</v>
      </c>
      <c r="CB418" s="20">
        <v>0</v>
      </c>
      <c r="CC418" s="20">
        <v>0</v>
      </c>
      <c r="CD418" s="21">
        <v>0</v>
      </c>
      <c r="CE418" s="20">
        <v>82.270799999999994</v>
      </c>
      <c r="CF418" s="20">
        <v>220.77600000000001</v>
      </c>
      <c r="CG418" s="20">
        <v>1242.2336</v>
      </c>
      <c r="CH418" s="21">
        <v>1463.0096000000001</v>
      </c>
      <c r="CI418" s="20">
        <v>185.2148</v>
      </c>
      <c r="CJ418" s="20">
        <v>498.33229999999998</v>
      </c>
      <c r="CK418" s="20">
        <v>2796.6172000000001</v>
      </c>
      <c r="CL418" s="21">
        <v>3294.9495000000002</v>
      </c>
      <c r="CM418" s="20">
        <v>31.2117</v>
      </c>
      <c r="CN418" s="20">
        <v>129.16329999999999</v>
      </c>
      <c r="CO418" s="20">
        <v>471.27409999999998</v>
      </c>
      <c r="CP418" s="21">
        <v>600.43740000000003</v>
      </c>
      <c r="CQ418" s="20">
        <v>0</v>
      </c>
      <c r="CR418" s="20">
        <v>0</v>
      </c>
      <c r="CS418" s="20">
        <v>0</v>
      </c>
      <c r="CT418" s="21">
        <v>0</v>
      </c>
      <c r="CU418" s="20">
        <v>0</v>
      </c>
      <c r="CV418" s="20">
        <v>0</v>
      </c>
      <c r="CW418" s="20">
        <v>0</v>
      </c>
      <c r="CX418" s="21">
        <v>0</v>
      </c>
      <c r="CY418" s="20">
        <v>31.2117</v>
      </c>
      <c r="CZ418" s="20">
        <v>129.16329999999999</v>
      </c>
      <c r="DA418" s="20">
        <v>471.27409999999998</v>
      </c>
      <c r="DB418" s="21">
        <v>600.43740000000003</v>
      </c>
      <c r="DC418" s="20">
        <v>185.9263</v>
      </c>
      <c r="DD418" s="20">
        <v>627.83879999999999</v>
      </c>
      <c r="DE418" s="20">
        <v>2807.3604</v>
      </c>
      <c r="DF418" s="21">
        <v>3435.1992</v>
      </c>
      <c r="DG418" s="20">
        <v>152.4682</v>
      </c>
      <c r="DH418" s="20">
        <v>404.26870000000002</v>
      </c>
      <c r="DI418" s="20">
        <v>2302.1671000000001</v>
      </c>
      <c r="DJ418" s="21">
        <v>2706.4358000000002</v>
      </c>
      <c r="DK418" s="20">
        <v>338.39449999999999</v>
      </c>
      <c r="DL418" s="20">
        <v>1032.1075000000001</v>
      </c>
      <c r="DM418" s="20">
        <v>5109.5275000000001</v>
      </c>
      <c r="DN418" s="20">
        <v>6141.6350000000002</v>
      </c>
      <c r="DO418" s="20">
        <v>307.18279999999999</v>
      </c>
      <c r="DP418" s="20">
        <v>902.94420000000002</v>
      </c>
      <c r="DQ418" s="20">
        <v>4638.2533999999996</v>
      </c>
      <c r="DR418" s="22">
        <v>5541.1975999999995</v>
      </c>
      <c r="DS418" s="22">
        <v>0</v>
      </c>
      <c r="DT418" s="22">
        <v>0</v>
      </c>
      <c r="DU418" s="22">
        <v>0</v>
      </c>
      <c r="DV418" s="22">
        <v>0</v>
      </c>
      <c r="DW418" s="52">
        <v>0</v>
      </c>
      <c r="DX418" s="52">
        <v>0</v>
      </c>
      <c r="DY418" s="52">
        <v>0</v>
      </c>
      <c r="DZ418" s="52">
        <v>0</v>
      </c>
      <c r="EA418" s="52">
        <v>0</v>
      </c>
      <c r="EB418" s="52">
        <v>0</v>
      </c>
      <c r="EC418" s="52">
        <v>0</v>
      </c>
      <c r="ED418" s="52">
        <v>0</v>
      </c>
      <c r="EE418" s="52">
        <v>0</v>
      </c>
      <c r="EF418" s="52">
        <v>0</v>
      </c>
      <c r="EG418" s="52">
        <v>0</v>
      </c>
      <c r="EH418" s="52">
        <v>0</v>
      </c>
      <c r="EI418" s="52">
        <v>0</v>
      </c>
      <c r="EJ418" s="52">
        <v>0</v>
      </c>
      <c r="EK418" s="52"/>
    </row>
    <row r="419" spans="1:141" s="23" customFormat="1" x14ac:dyDescent="0.2">
      <c r="A419" s="31">
        <v>94084</v>
      </c>
      <c r="B419" s="13" t="s">
        <v>557</v>
      </c>
      <c r="C419" s="14" t="s">
        <v>900</v>
      </c>
      <c r="D419" s="14" t="s">
        <v>1112</v>
      </c>
      <c r="E419" s="34">
        <v>6</v>
      </c>
      <c r="F419" s="36">
        <v>1154</v>
      </c>
      <c r="G419" s="16">
        <v>1102</v>
      </c>
      <c r="H419" s="41">
        <v>9791</v>
      </c>
      <c r="I419" s="41">
        <v>142234</v>
      </c>
      <c r="J419" s="59" t="s">
        <v>2570</v>
      </c>
      <c r="K419" s="17" t="s">
        <v>2123</v>
      </c>
      <c r="L419" s="47" t="s">
        <v>2378</v>
      </c>
      <c r="M419" s="47" t="s">
        <v>2379</v>
      </c>
      <c r="N419" s="18">
        <v>21000000</v>
      </c>
      <c r="O419" s="13" t="str">
        <f>VLOOKUP(A:A,[1]ProjectInfoPivot!$1:$1048576,51,FALSE)</f>
        <v>Mortgage Recording Tax, Tax Exempt Bonds</v>
      </c>
      <c r="P419" s="54">
        <v>59</v>
      </c>
      <c r="Q419" s="54">
        <v>350</v>
      </c>
      <c r="R419" s="54">
        <v>118</v>
      </c>
      <c r="S419" s="54">
        <v>8</v>
      </c>
      <c r="T419" s="54">
        <v>60</v>
      </c>
      <c r="U419" s="54">
        <v>595</v>
      </c>
      <c r="V419" s="54">
        <v>390</v>
      </c>
      <c r="W419" s="54">
        <v>25</v>
      </c>
      <c r="X419" s="54">
        <v>0</v>
      </c>
      <c r="Y419" s="54">
        <v>235</v>
      </c>
      <c r="Z419" s="54">
        <v>41</v>
      </c>
      <c r="AA419" s="54">
        <v>42</v>
      </c>
      <c r="AB419" s="54">
        <v>41</v>
      </c>
      <c r="AC419" s="54">
        <v>10</v>
      </c>
      <c r="AD419" s="54">
        <v>7</v>
      </c>
      <c r="AE419" s="54">
        <v>0</v>
      </c>
      <c r="AF419" s="54">
        <v>59</v>
      </c>
      <c r="AG419" s="54" t="s">
        <v>2480</v>
      </c>
      <c r="AH419" s="54" t="s">
        <v>2481</v>
      </c>
      <c r="AI419" s="20">
        <v>0</v>
      </c>
      <c r="AJ419" s="20">
        <v>0</v>
      </c>
      <c r="AK419" s="20">
        <v>0</v>
      </c>
      <c r="AL419" s="20">
        <v>0</v>
      </c>
      <c r="AM419" s="20">
        <v>0</v>
      </c>
      <c r="AN419" s="20">
        <v>0</v>
      </c>
      <c r="AO419" s="20">
        <v>0</v>
      </c>
      <c r="AP419" s="21">
        <v>0</v>
      </c>
      <c r="AQ419" s="20">
        <v>0</v>
      </c>
      <c r="AR419" s="20">
        <v>343.98</v>
      </c>
      <c r="AS419" s="20">
        <v>0</v>
      </c>
      <c r="AT419" s="21">
        <v>343.98</v>
      </c>
      <c r="AU419" s="20">
        <v>0</v>
      </c>
      <c r="AV419" s="20">
        <v>0</v>
      </c>
      <c r="AW419" s="20">
        <v>0</v>
      </c>
      <c r="AX419" s="21">
        <v>0</v>
      </c>
      <c r="AY419" s="20">
        <v>0</v>
      </c>
      <c r="AZ419" s="20">
        <v>343.98</v>
      </c>
      <c r="BA419" s="20">
        <v>0</v>
      </c>
      <c r="BB419" s="21">
        <v>343.98</v>
      </c>
      <c r="BC419" s="20">
        <v>307.92290000000003</v>
      </c>
      <c r="BD419" s="20">
        <v>969.05</v>
      </c>
      <c r="BE419" s="20">
        <v>1775.6379999999999</v>
      </c>
      <c r="BF419" s="21">
        <v>2744.6880000000001</v>
      </c>
      <c r="BG419" s="20">
        <v>571.85680000000002</v>
      </c>
      <c r="BH419" s="20">
        <v>1799.6641999999999</v>
      </c>
      <c r="BI419" s="20">
        <v>3297.6133</v>
      </c>
      <c r="BJ419" s="21">
        <v>5097.2775000000001</v>
      </c>
      <c r="BK419" s="20">
        <v>879.77970000000005</v>
      </c>
      <c r="BL419" s="20">
        <v>2768.7141999999999</v>
      </c>
      <c r="BM419" s="20">
        <v>5073.2512999999999</v>
      </c>
      <c r="BN419" s="21">
        <v>7841.9655000000002</v>
      </c>
      <c r="BO419" s="20">
        <v>748.20889999999997</v>
      </c>
      <c r="BP419" s="20">
        <v>2404.4985000000001</v>
      </c>
      <c r="BQ419" s="20">
        <v>4118.3714</v>
      </c>
      <c r="BR419" s="21">
        <v>6522.8698999999997</v>
      </c>
      <c r="BS419" s="20">
        <v>0</v>
      </c>
      <c r="BT419" s="20">
        <v>0</v>
      </c>
      <c r="BU419" s="20">
        <v>0</v>
      </c>
      <c r="BV419" s="21">
        <v>0</v>
      </c>
      <c r="BW419" s="20">
        <f>VLOOKUP(A:A,[1]AssistancePivot!$1:$1048576,32,FALSE)</f>
        <v>0</v>
      </c>
      <c r="BX419" s="20">
        <f>VLOOKUP(A:A,[1]AssistancePivot!$1:$1048576,33,FALSE)</f>
        <v>0</v>
      </c>
      <c r="BY419" s="20">
        <f>VLOOKUP(A:A,[1]AssistancePivot!$1:$1048576,34,FALSE)</f>
        <v>0</v>
      </c>
      <c r="BZ419" s="20">
        <f>Table2[[#This Row],[Energy Tax Savings Through FY18]]+Table2[[#This Row],[Energy Tax Savings FY19 and After]]</f>
        <v>0</v>
      </c>
      <c r="CA419" s="20">
        <v>8.8149999999999995</v>
      </c>
      <c r="CB419" s="20">
        <v>27.175899999999999</v>
      </c>
      <c r="CC419" s="20">
        <v>48.012599999999999</v>
      </c>
      <c r="CD419" s="21">
        <v>75.188500000000005</v>
      </c>
      <c r="CE419" s="20">
        <v>859.05250000000001</v>
      </c>
      <c r="CF419" s="20">
        <v>2784.9985000000001</v>
      </c>
      <c r="CG419" s="20">
        <v>5419.8438999999998</v>
      </c>
      <c r="CH419" s="21">
        <v>8204.8423999999995</v>
      </c>
      <c r="CI419" s="20">
        <v>1598.4464</v>
      </c>
      <c r="CJ419" s="20">
        <v>5162.3211000000001</v>
      </c>
      <c r="CK419" s="20">
        <v>9490.2026999999998</v>
      </c>
      <c r="CL419" s="21">
        <v>14652.523799999999</v>
      </c>
      <c r="CM419" s="20">
        <v>8.8149999999999995</v>
      </c>
      <c r="CN419" s="20">
        <v>371.15589999999997</v>
      </c>
      <c r="CO419" s="20">
        <v>48.012599999999999</v>
      </c>
      <c r="CP419" s="21">
        <v>419.16849999999999</v>
      </c>
      <c r="CQ419" s="20">
        <v>0</v>
      </c>
      <c r="CR419" s="20">
        <v>0</v>
      </c>
      <c r="CS419" s="20">
        <v>0</v>
      </c>
      <c r="CT419" s="21">
        <v>0</v>
      </c>
      <c r="CU419" s="20">
        <v>0</v>
      </c>
      <c r="CV419" s="20">
        <v>0</v>
      </c>
      <c r="CW419" s="20">
        <v>0</v>
      </c>
      <c r="CX419" s="21">
        <v>0</v>
      </c>
      <c r="CY419" s="20">
        <v>8.8149999999999995</v>
      </c>
      <c r="CZ419" s="20">
        <v>371.15589999999997</v>
      </c>
      <c r="DA419" s="20">
        <v>48.012599999999999</v>
      </c>
      <c r="DB419" s="21">
        <v>419.16849999999999</v>
      </c>
      <c r="DC419" s="20">
        <v>748.20889999999997</v>
      </c>
      <c r="DD419" s="20">
        <v>2748.4785000000002</v>
      </c>
      <c r="DE419" s="20">
        <v>4118.3714</v>
      </c>
      <c r="DF419" s="21">
        <v>6866.8499000000002</v>
      </c>
      <c r="DG419" s="20">
        <v>1738.8322000000001</v>
      </c>
      <c r="DH419" s="20">
        <v>5553.7127</v>
      </c>
      <c r="DI419" s="20">
        <v>10493.0952</v>
      </c>
      <c r="DJ419" s="21">
        <v>16046.8079</v>
      </c>
      <c r="DK419" s="20">
        <v>2487.0410999999999</v>
      </c>
      <c r="DL419" s="20">
        <v>8302.1911999999993</v>
      </c>
      <c r="DM419" s="20">
        <v>14611.4666</v>
      </c>
      <c r="DN419" s="20">
        <v>22913.657800000001</v>
      </c>
      <c r="DO419" s="20">
        <v>2478.2260999999999</v>
      </c>
      <c r="DP419" s="20">
        <v>7931.0352999999996</v>
      </c>
      <c r="DQ419" s="20">
        <v>14563.454</v>
      </c>
      <c r="DR419" s="22">
        <v>22494.489300000001</v>
      </c>
      <c r="DS419" s="22">
        <v>0</v>
      </c>
      <c r="DT419" s="22">
        <v>0</v>
      </c>
      <c r="DU419" s="22">
        <v>0</v>
      </c>
      <c r="DV419" s="22">
        <v>0</v>
      </c>
      <c r="DW419" s="52">
        <v>0</v>
      </c>
      <c r="DX419" s="52">
        <v>0</v>
      </c>
      <c r="DY419" s="52">
        <v>0</v>
      </c>
      <c r="DZ419" s="52">
        <v>595</v>
      </c>
      <c r="EA419" s="52">
        <v>0</v>
      </c>
      <c r="EB419" s="52">
        <v>0</v>
      </c>
      <c r="EC419" s="52">
        <v>0</v>
      </c>
      <c r="ED419" s="52">
        <v>535</v>
      </c>
      <c r="EE419" s="52">
        <v>0</v>
      </c>
      <c r="EF419" s="52">
        <v>0</v>
      </c>
      <c r="EG419" s="52">
        <v>0</v>
      </c>
      <c r="EH419" s="52">
        <v>89.92</v>
      </c>
      <c r="EI419" s="52">
        <v>595</v>
      </c>
      <c r="EJ419" s="52">
        <v>535</v>
      </c>
      <c r="EK419" s="52">
        <v>89.915966386554629</v>
      </c>
    </row>
    <row r="420" spans="1:141" s="23" customFormat="1" x14ac:dyDescent="0.2">
      <c r="A420" s="31">
        <v>94085</v>
      </c>
      <c r="B420" s="13" t="s">
        <v>558</v>
      </c>
      <c r="C420" s="14" t="s">
        <v>1038</v>
      </c>
      <c r="D420" s="14" t="s">
        <v>1109</v>
      </c>
      <c r="E420" s="34">
        <v>33</v>
      </c>
      <c r="F420" s="36">
        <v>238</v>
      </c>
      <c r="G420" s="16">
        <v>1</v>
      </c>
      <c r="H420" s="41">
        <v>13100</v>
      </c>
      <c r="I420" s="41">
        <v>112535</v>
      </c>
      <c r="J420" s="59" t="s">
        <v>2512</v>
      </c>
      <c r="K420" s="17" t="s">
        <v>2199</v>
      </c>
      <c r="L420" s="47" t="s">
        <v>2380</v>
      </c>
      <c r="M420" s="47" t="s">
        <v>2381</v>
      </c>
      <c r="N420" s="18">
        <v>30000000</v>
      </c>
      <c r="O420" s="13" t="str">
        <f>VLOOKUP(A:A,[1]ProjectInfoPivot!$1:$1048576,51,FALSE)</f>
        <v>Tax Exempt Bonds</v>
      </c>
      <c r="P420" s="54">
        <v>46</v>
      </c>
      <c r="Q420" s="54">
        <v>0</v>
      </c>
      <c r="R420" s="54">
        <v>292</v>
      </c>
      <c r="S420" s="54">
        <v>0</v>
      </c>
      <c r="T420" s="54">
        <v>0</v>
      </c>
      <c r="U420" s="54">
        <v>338</v>
      </c>
      <c r="V420" s="54">
        <v>315</v>
      </c>
      <c r="W420" s="54">
        <v>0</v>
      </c>
      <c r="X420" s="54">
        <v>0</v>
      </c>
      <c r="Y420" s="54">
        <v>279</v>
      </c>
      <c r="Z420" s="54">
        <v>4</v>
      </c>
      <c r="AA420" s="54">
        <v>77</v>
      </c>
      <c r="AB420" s="54">
        <v>5</v>
      </c>
      <c r="AC420" s="54">
        <v>9</v>
      </c>
      <c r="AD420" s="54">
        <v>9</v>
      </c>
      <c r="AE420" s="54">
        <v>0</v>
      </c>
      <c r="AF420" s="54">
        <v>93</v>
      </c>
      <c r="AG420" s="54" t="s">
        <v>2480</v>
      </c>
      <c r="AH420" s="54" t="s">
        <v>2481</v>
      </c>
      <c r="AI420" s="20">
        <v>0</v>
      </c>
      <c r="AJ420" s="20">
        <v>0</v>
      </c>
      <c r="AK420" s="20">
        <v>0</v>
      </c>
      <c r="AL420" s="20">
        <v>0</v>
      </c>
      <c r="AM420" s="20">
        <v>0</v>
      </c>
      <c r="AN420" s="20">
        <v>0</v>
      </c>
      <c r="AO420" s="20">
        <v>0</v>
      </c>
      <c r="AP420" s="21">
        <v>0</v>
      </c>
      <c r="AQ420" s="20">
        <v>0</v>
      </c>
      <c r="AR420" s="20">
        <v>0</v>
      </c>
      <c r="AS420" s="20">
        <v>0</v>
      </c>
      <c r="AT420" s="21">
        <v>0</v>
      </c>
      <c r="AU420" s="20">
        <v>0</v>
      </c>
      <c r="AV420" s="20">
        <v>0</v>
      </c>
      <c r="AW420" s="20">
        <v>0</v>
      </c>
      <c r="AX420" s="21">
        <v>0</v>
      </c>
      <c r="AY420" s="20">
        <v>0</v>
      </c>
      <c r="AZ420" s="20">
        <v>0</v>
      </c>
      <c r="BA420" s="20">
        <v>0</v>
      </c>
      <c r="BB420" s="21">
        <v>0</v>
      </c>
      <c r="BC420" s="20">
        <v>216.98089999999999</v>
      </c>
      <c r="BD420" s="20">
        <v>595.80539999999996</v>
      </c>
      <c r="BE420" s="20">
        <v>3762.5913999999998</v>
      </c>
      <c r="BF420" s="21">
        <v>4358.3967999999995</v>
      </c>
      <c r="BG420" s="20">
        <v>402.96449999999999</v>
      </c>
      <c r="BH420" s="20">
        <v>1106.4961000000001</v>
      </c>
      <c r="BI420" s="20">
        <v>6987.6683999999996</v>
      </c>
      <c r="BJ420" s="21">
        <v>8094.1644999999999</v>
      </c>
      <c r="BK420" s="20">
        <v>619.94539999999995</v>
      </c>
      <c r="BL420" s="20">
        <v>1702.3015</v>
      </c>
      <c r="BM420" s="20">
        <v>10750.2598</v>
      </c>
      <c r="BN420" s="21">
        <v>12452.561299999999</v>
      </c>
      <c r="BO420" s="20">
        <v>632.82489999999996</v>
      </c>
      <c r="BP420" s="20">
        <v>1770.7202</v>
      </c>
      <c r="BQ420" s="20">
        <v>10973.5977</v>
      </c>
      <c r="BR420" s="21">
        <v>12744.3179</v>
      </c>
      <c r="BS420" s="20">
        <v>0</v>
      </c>
      <c r="BT420" s="20">
        <v>0</v>
      </c>
      <c r="BU420" s="20">
        <v>0</v>
      </c>
      <c r="BV420" s="21">
        <v>0</v>
      </c>
      <c r="BW420" s="20">
        <f>VLOOKUP(A:A,[1]AssistancePivot!$1:$1048576,32,FALSE)</f>
        <v>0</v>
      </c>
      <c r="BX420" s="20">
        <f>VLOOKUP(A:A,[1]AssistancePivot!$1:$1048576,33,FALSE)</f>
        <v>0</v>
      </c>
      <c r="BY420" s="20">
        <f>VLOOKUP(A:A,[1]AssistancePivot!$1:$1048576,34,FALSE)</f>
        <v>0</v>
      </c>
      <c r="BZ420" s="20">
        <f>Table2[[#This Row],[Energy Tax Savings Through FY18]]+Table2[[#This Row],[Energy Tax Savings FY19 and After]]</f>
        <v>0</v>
      </c>
      <c r="CA420" s="20">
        <v>13.774699999999999</v>
      </c>
      <c r="CB420" s="20">
        <v>19.675599999999999</v>
      </c>
      <c r="CC420" s="20">
        <v>159.47380000000001</v>
      </c>
      <c r="CD420" s="21">
        <v>179.14940000000001</v>
      </c>
      <c r="CE420" s="20">
        <v>726.57150000000001</v>
      </c>
      <c r="CF420" s="20">
        <v>2050.1923000000002</v>
      </c>
      <c r="CG420" s="20">
        <v>12599.226199999999</v>
      </c>
      <c r="CH420" s="21">
        <v>14649.4185</v>
      </c>
      <c r="CI420" s="20">
        <v>1345.6216999999999</v>
      </c>
      <c r="CJ420" s="20">
        <v>3801.2368999999999</v>
      </c>
      <c r="CK420" s="20">
        <v>23413.3501</v>
      </c>
      <c r="CL420" s="21">
        <v>27214.587</v>
      </c>
      <c r="CM420" s="20">
        <v>13.774699999999999</v>
      </c>
      <c r="CN420" s="20">
        <v>19.675599999999999</v>
      </c>
      <c r="CO420" s="20">
        <v>159.47380000000001</v>
      </c>
      <c r="CP420" s="21">
        <v>179.14940000000001</v>
      </c>
      <c r="CQ420" s="20">
        <v>0</v>
      </c>
      <c r="CR420" s="20">
        <v>0</v>
      </c>
      <c r="CS420" s="20">
        <v>0</v>
      </c>
      <c r="CT420" s="21">
        <v>0</v>
      </c>
      <c r="CU420" s="20">
        <v>0</v>
      </c>
      <c r="CV420" s="20">
        <v>0</v>
      </c>
      <c r="CW420" s="20">
        <v>0</v>
      </c>
      <c r="CX420" s="21">
        <v>0</v>
      </c>
      <c r="CY420" s="20">
        <v>13.774699999999999</v>
      </c>
      <c r="CZ420" s="20">
        <v>19.675599999999999</v>
      </c>
      <c r="DA420" s="20">
        <v>159.47380000000001</v>
      </c>
      <c r="DB420" s="21">
        <v>179.14940000000001</v>
      </c>
      <c r="DC420" s="20">
        <v>632.82489999999996</v>
      </c>
      <c r="DD420" s="20">
        <v>1770.7202</v>
      </c>
      <c r="DE420" s="20">
        <v>10973.5977</v>
      </c>
      <c r="DF420" s="21">
        <v>12744.3179</v>
      </c>
      <c r="DG420" s="20">
        <v>1346.5169000000001</v>
      </c>
      <c r="DH420" s="20">
        <v>3752.4938000000002</v>
      </c>
      <c r="DI420" s="20">
        <v>23349.486000000001</v>
      </c>
      <c r="DJ420" s="21">
        <v>27101.979800000001</v>
      </c>
      <c r="DK420" s="20">
        <v>1979.3417999999999</v>
      </c>
      <c r="DL420" s="20">
        <v>5523.2139999999999</v>
      </c>
      <c r="DM420" s="20">
        <v>34323.083700000003</v>
      </c>
      <c r="DN420" s="20">
        <v>39846.297700000003</v>
      </c>
      <c r="DO420" s="20">
        <v>1965.5671</v>
      </c>
      <c r="DP420" s="20">
        <v>5503.5384000000004</v>
      </c>
      <c r="DQ420" s="20">
        <v>34163.609900000003</v>
      </c>
      <c r="DR420" s="22">
        <v>39667.148300000001</v>
      </c>
      <c r="DS420" s="22">
        <v>9660.5030999999999</v>
      </c>
      <c r="DT420" s="22">
        <v>0</v>
      </c>
      <c r="DU420" s="22">
        <v>0</v>
      </c>
      <c r="DV420" s="22">
        <v>0</v>
      </c>
      <c r="DW420" s="52">
        <v>0</v>
      </c>
      <c r="DX420" s="52">
        <v>0</v>
      </c>
      <c r="DY420" s="52">
        <v>0</v>
      </c>
      <c r="DZ420" s="52">
        <v>338</v>
      </c>
      <c r="EA420" s="52">
        <v>0</v>
      </c>
      <c r="EB420" s="52">
        <v>0</v>
      </c>
      <c r="EC420" s="52">
        <v>0</v>
      </c>
      <c r="ED420" s="52">
        <v>338</v>
      </c>
      <c r="EE420" s="52">
        <v>0</v>
      </c>
      <c r="EF420" s="52">
        <v>0</v>
      </c>
      <c r="EG420" s="52">
        <v>0</v>
      </c>
      <c r="EH420" s="52">
        <v>100</v>
      </c>
      <c r="EI420" s="52">
        <v>338</v>
      </c>
      <c r="EJ420" s="52">
        <v>338</v>
      </c>
      <c r="EK420" s="52">
        <v>100</v>
      </c>
    </row>
    <row r="421" spans="1:141" s="23" customFormat="1" x14ac:dyDescent="0.2">
      <c r="A421" s="31">
        <v>94087</v>
      </c>
      <c r="B421" s="13" t="s">
        <v>559</v>
      </c>
      <c r="C421" s="14" t="s">
        <v>1039</v>
      </c>
      <c r="D421" s="14" t="s">
        <v>1109</v>
      </c>
      <c r="E421" s="34">
        <v>33</v>
      </c>
      <c r="F421" s="36">
        <v>265</v>
      </c>
      <c r="G421" s="16">
        <v>10</v>
      </c>
      <c r="H421" s="41">
        <v>63258</v>
      </c>
      <c r="I421" s="41">
        <v>99970</v>
      </c>
      <c r="J421" s="59" t="s">
        <v>2652</v>
      </c>
      <c r="K421" s="17" t="s">
        <v>2123</v>
      </c>
      <c r="L421" s="47" t="s">
        <v>2382</v>
      </c>
      <c r="M421" s="47" t="s">
        <v>2383</v>
      </c>
      <c r="N421" s="18">
        <v>22000000</v>
      </c>
      <c r="O421" s="13" t="str">
        <f>VLOOKUP(A:A,[1]ProjectInfoPivot!$1:$1048576,51,FALSE)</f>
        <v>Tax Exempt Bonds</v>
      </c>
      <c r="P421" s="54">
        <v>2</v>
      </c>
      <c r="Q421" s="54">
        <v>78</v>
      </c>
      <c r="R421" s="54">
        <v>236</v>
      </c>
      <c r="S421" s="54">
        <v>2</v>
      </c>
      <c r="T421" s="54">
        <v>144</v>
      </c>
      <c r="U421" s="54">
        <v>462</v>
      </c>
      <c r="V421" s="54">
        <v>422</v>
      </c>
      <c r="W421" s="54">
        <v>20</v>
      </c>
      <c r="X421" s="54">
        <v>0</v>
      </c>
      <c r="Y421" s="54">
        <v>269</v>
      </c>
      <c r="Z421" s="54">
        <v>8</v>
      </c>
      <c r="AA421" s="54">
        <v>63</v>
      </c>
      <c r="AB421" s="54">
        <v>25</v>
      </c>
      <c r="AC421" s="54">
        <v>5</v>
      </c>
      <c r="AD421" s="54">
        <v>5</v>
      </c>
      <c r="AE421" s="54">
        <v>2</v>
      </c>
      <c r="AF421" s="54">
        <v>95</v>
      </c>
      <c r="AG421" s="54" t="s">
        <v>2480</v>
      </c>
      <c r="AH421" s="54" t="s">
        <v>2481</v>
      </c>
      <c r="AI421" s="20">
        <v>0</v>
      </c>
      <c r="AJ421" s="20">
        <v>0</v>
      </c>
      <c r="AK421" s="20">
        <v>0</v>
      </c>
      <c r="AL421" s="20">
        <v>0</v>
      </c>
      <c r="AM421" s="20">
        <v>0</v>
      </c>
      <c r="AN421" s="20">
        <v>0</v>
      </c>
      <c r="AO421" s="20">
        <v>0</v>
      </c>
      <c r="AP421" s="21">
        <v>0</v>
      </c>
      <c r="AQ421" s="20">
        <v>0</v>
      </c>
      <c r="AR421" s="20">
        <v>0</v>
      </c>
      <c r="AS421" s="20">
        <v>0</v>
      </c>
      <c r="AT421" s="21">
        <v>0</v>
      </c>
      <c r="AU421" s="20">
        <v>0</v>
      </c>
      <c r="AV421" s="20">
        <v>0</v>
      </c>
      <c r="AW421" s="20">
        <v>0</v>
      </c>
      <c r="AX421" s="21">
        <v>0</v>
      </c>
      <c r="AY421" s="20">
        <v>0</v>
      </c>
      <c r="AZ421" s="20">
        <v>0</v>
      </c>
      <c r="BA421" s="20">
        <v>0</v>
      </c>
      <c r="BB421" s="21">
        <v>0</v>
      </c>
      <c r="BC421" s="20">
        <v>322.10860000000002</v>
      </c>
      <c r="BD421" s="20">
        <v>1043.4765</v>
      </c>
      <c r="BE421" s="20">
        <v>4790.8618999999999</v>
      </c>
      <c r="BF421" s="21">
        <v>5834.3383999999996</v>
      </c>
      <c r="BG421" s="20">
        <v>598.20169999999996</v>
      </c>
      <c r="BH421" s="20">
        <v>1937.8849</v>
      </c>
      <c r="BI421" s="20">
        <v>8897.3130000000001</v>
      </c>
      <c r="BJ421" s="21">
        <v>10835.197899999999</v>
      </c>
      <c r="BK421" s="20">
        <v>920.31029999999998</v>
      </c>
      <c r="BL421" s="20">
        <v>2981.3613999999998</v>
      </c>
      <c r="BM421" s="20">
        <v>13688.1749</v>
      </c>
      <c r="BN421" s="21">
        <v>16669.5363</v>
      </c>
      <c r="BO421" s="20">
        <v>939.42899999999997</v>
      </c>
      <c r="BP421" s="20">
        <v>3132.2521999999999</v>
      </c>
      <c r="BQ421" s="20">
        <v>13497.192999999999</v>
      </c>
      <c r="BR421" s="21">
        <v>16629.445199999998</v>
      </c>
      <c r="BS421" s="20">
        <v>0</v>
      </c>
      <c r="BT421" s="20">
        <v>0</v>
      </c>
      <c r="BU421" s="20">
        <v>0</v>
      </c>
      <c r="BV421" s="21">
        <v>0</v>
      </c>
      <c r="BW421" s="20">
        <f>VLOOKUP(A:A,[1]AssistancePivot!$1:$1048576,32,FALSE)</f>
        <v>0</v>
      </c>
      <c r="BX421" s="20">
        <f>VLOOKUP(A:A,[1]AssistancePivot!$1:$1048576,33,FALSE)</f>
        <v>0</v>
      </c>
      <c r="BY421" s="20">
        <f>VLOOKUP(A:A,[1]AssistancePivot!$1:$1048576,34,FALSE)</f>
        <v>0</v>
      </c>
      <c r="BZ421" s="20">
        <f>Table2[[#This Row],[Energy Tax Savings Through FY18]]+Table2[[#This Row],[Energy Tax Savings FY19 and After]]</f>
        <v>0</v>
      </c>
      <c r="CA421" s="20">
        <v>17.868500000000001</v>
      </c>
      <c r="CB421" s="20">
        <v>57.808199999999999</v>
      </c>
      <c r="CC421" s="20">
        <v>191.97239999999999</v>
      </c>
      <c r="CD421" s="21">
        <v>249.78059999999999</v>
      </c>
      <c r="CE421" s="20">
        <v>1078.5971</v>
      </c>
      <c r="CF421" s="20">
        <v>3621.0461</v>
      </c>
      <c r="CG421" s="20">
        <v>17171.8567</v>
      </c>
      <c r="CH421" s="21">
        <v>20792.9028</v>
      </c>
      <c r="CI421" s="20">
        <v>2000.1576</v>
      </c>
      <c r="CJ421" s="20">
        <v>6695.4901</v>
      </c>
      <c r="CK421" s="20">
        <v>30477.077300000001</v>
      </c>
      <c r="CL421" s="21">
        <v>37172.5674</v>
      </c>
      <c r="CM421" s="20">
        <v>17.868500000000001</v>
      </c>
      <c r="CN421" s="20">
        <v>57.808199999999999</v>
      </c>
      <c r="CO421" s="20">
        <v>191.97239999999999</v>
      </c>
      <c r="CP421" s="21">
        <v>249.78059999999999</v>
      </c>
      <c r="CQ421" s="20">
        <v>0</v>
      </c>
      <c r="CR421" s="20">
        <v>0</v>
      </c>
      <c r="CS421" s="20">
        <v>0</v>
      </c>
      <c r="CT421" s="21">
        <v>0</v>
      </c>
      <c r="CU421" s="20">
        <v>0</v>
      </c>
      <c r="CV421" s="20">
        <v>0</v>
      </c>
      <c r="CW421" s="20">
        <v>0</v>
      </c>
      <c r="CX421" s="21">
        <v>0</v>
      </c>
      <c r="CY421" s="20">
        <v>17.868500000000001</v>
      </c>
      <c r="CZ421" s="20">
        <v>57.808199999999999</v>
      </c>
      <c r="DA421" s="20">
        <v>191.97239999999999</v>
      </c>
      <c r="DB421" s="21">
        <v>249.78059999999999</v>
      </c>
      <c r="DC421" s="20">
        <v>939.42899999999997</v>
      </c>
      <c r="DD421" s="20">
        <v>3132.2521999999999</v>
      </c>
      <c r="DE421" s="20">
        <v>13497.192999999999</v>
      </c>
      <c r="DF421" s="21">
        <v>16629.445199999998</v>
      </c>
      <c r="DG421" s="20">
        <v>1998.9074000000001</v>
      </c>
      <c r="DH421" s="20">
        <v>6602.4075000000003</v>
      </c>
      <c r="DI421" s="20">
        <v>30860.031599999998</v>
      </c>
      <c r="DJ421" s="21">
        <v>37462.439099999996</v>
      </c>
      <c r="DK421" s="20">
        <v>2938.3364000000001</v>
      </c>
      <c r="DL421" s="20">
        <v>9734.6597000000002</v>
      </c>
      <c r="DM421" s="20">
        <v>44357.224600000001</v>
      </c>
      <c r="DN421" s="20">
        <v>54091.884300000005</v>
      </c>
      <c r="DO421" s="20">
        <v>2920.4679000000001</v>
      </c>
      <c r="DP421" s="20">
        <v>9676.8515000000007</v>
      </c>
      <c r="DQ421" s="20">
        <v>44165.252200000003</v>
      </c>
      <c r="DR421" s="22">
        <v>53842.103700000007</v>
      </c>
      <c r="DS421" s="22">
        <v>0</v>
      </c>
      <c r="DT421" s="22">
        <v>0</v>
      </c>
      <c r="DU421" s="22">
        <v>0</v>
      </c>
      <c r="DV421" s="22">
        <v>0</v>
      </c>
      <c r="DW421" s="52">
        <v>0</v>
      </c>
      <c r="DX421" s="52">
        <v>0</v>
      </c>
      <c r="DY421" s="52">
        <v>0</v>
      </c>
      <c r="DZ421" s="52">
        <v>0</v>
      </c>
      <c r="EA421" s="52">
        <v>0</v>
      </c>
      <c r="EB421" s="52">
        <v>0</v>
      </c>
      <c r="EC421" s="52">
        <v>0</v>
      </c>
      <c r="ED421" s="52">
        <v>0</v>
      </c>
      <c r="EE421" s="52">
        <v>0</v>
      </c>
      <c r="EF421" s="52">
        <v>0</v>
      </c>
      <c r="EG421" s="52">
        <v>0</v>
      </c>
      <c r="EH421" s="52">
        <v>0</v>
      </c>
      <c r="EI421" s="52">
        <v>0</v>
      </c>
      <c r="EJ421" s="52">
        <v>0</v>
      </c>
      <c r="EK421" s="52"/>
    </row>
    <row r="422" spans="1:141" s="23" customFormat="1" ht="25.5" x14ac:dyDescent="0.2">
      <c r="A422" s="31">
        <v>94088</v>
      </c>
      <c r="B422" s="13" t="s">
        <v>560</v>
      </c>
      <c r="C422" s="14" t="s">
        <v>1040</v>
      </c>
      <c r="D422" s="14" t="s">
        <v>1109</v>
      </c>
      <c r="E422" s="34">
        <v>38</v>
      </c>
      <c r="F422" s="36">
        <v>635</v>
      </c>
      <c r="G422" s="16">
        <v>10</v>
      </c>
      <c r="H422" s="41">
        <v>15188</v>
      </c>
      <c r="I422" s="41">
        <v>15130</v>
      </c>
      <c r="J422" s="59" t="s">
        <v>2569</v>
      </c>
      <c r="K422" s="17" t="s">
        <v>1837</v>
      </c>
      <c r="L422" s="47" t="s">
        <v>2384</v>
      </c>
      <c r="M422" s="47" t="s">
        <v>2330</v>
      </c>
      <c r="N422" s="18">
        <v>5140000</v>
      </c>
      <c r="O422" s="13" t="str">
        <f>VLOOKUP(A:A,[1]ProjectInfoPivot!$1:$1048576,51,FALSE)</f>
        <v>Mortgage Recording Tax, Payment In Lieu Of Taxes</v>
      </c>
      <c r="P422" s="54">
        <v>0</v>
      </c>
      <c r="Q422" s="54">
        <v>0</v>
      </c>
      <c r="R422" s="54">
        <v>18</v>
      </c>
      <c r="S422" s="54">
        <v>0</v>
      </c>
      <c r="T422" s="54">
        <v>0</v>
      </c>
      <c r="U422" s="54">
        <v>18</v>
      </c>
      <c r="V422" s="54">
        <v>18</v>
      </c>
      <c r="W422" s="54">
        <v>0</v>
      </c>
      <c r="X422" s="54">
        <v>0</v>
      </c>
      <c r="Y422" s="54">
        <v>16</v>
      </c>
      <c r="Z422" s="54">
        <v>18</v>
      </c>
      <c r="AA422" s="54">
        <v>0</v>
      </c>
      <c r="AB422" s="54">
        <v>0</v>
      </c>
      <c r="AC422" s="54">
        <v>0</v>
      </c>
      <c r="AD422" s="54">
        <v>0</v>
      </c>
      <c r="AE422" s="54">
        <v>0</v>
      </c>
      <c r="AF422" s="54">
        <v>100</v>
      </c>
      <c r="AG422" s="54" t="s">
        <v>2480</v>
      </c>
      <c r="AH422" s="54" t="s">
        <v>2481</v>
      </c>
      <c r="AI422" s="20">
        <v>14.563499999999999</v>
      </c>
      <c r="AJ422" s="20">
        <v>66.203699999999998</v>
      </c>
      <c r="AK422" s="20">
        <v>219.89850000000001</v>
      </c>
      <c r="AL422" s="20">
        <v>286.10220000000004</v>
      </c>
      <c r="AM422" s="20">
        <v>39.798000000000002</v>
      </c>
      <c r="AN422" s="20">
        <v>175.1859</v>
      </c>
      <c r="AO422" s="20">
        <v>600.92259999999999</v>
      </c>
      <c r="AP422" s="21">
        <v>776.10850000000005</v>
      </c>
      <c r="AQ422" s="20">
        <v>0</v>
      </c>
      <c r="AR422" s="20">
        <v>59.786999999999999</v>
      </c>
      <c r="AS422" s="20">
        <v>0</v>
      </c>
      <c r="AT422" s="21">
        <v>59.786999999999999</v>
      </c>
      <c r="AU422" s="20">
        <v>42.242100000000001</v>
      </c>
      <c r="AV422" s="20">
        <v>70.1083</v>
      </c>
      <c r="AW422" s="20">
        <v>637.82770000000005</v>
      </c>
      <c r="AX422" s="21">
        <v>707.93600000000004</v>
      </c>
      <c r="AY422" s="20">
        <v>0</v>
      </c>
      <c r="AZ422" s="20">
        <v>59.786999999999999</v>
      </c>
      <c r="BA422" s="20">
        <v>0</v>
      </c>
      <c r="BB422" s="21">
        <v>59.786999999999999</v>
      </c>
      <c r="BC422" s="20">
        <v>34.132199999999997</v>
      </c>
      <c r="BD422" s="20">
        <v>95.485900000000001</v>
      </c>
      <c r="BE422" s="20">
        <v>515.37210000000005</v>
      </c>
      <c r="BF422" s="21">
        <v>610.85800000000006</v>
      </c>
      <c r="BG422" s="20">
        <v>63.388399999999997</v>
      </c>
      <c r="BH422" s="20">
        <v>177.33080000000001</v>
      </c>
      <c r="BI422" s="20">
        <v>957.12099999999998</v>
      </c>
      <c r="BJ422" s="21">
        <v>1134.4518</v>
      </c>
      <c r="BK422" s="20">
        <v>109.64</v>
      </c>
      <c r="BL422" s="20">
        <v>444.09800000000001</v>
      </c>
      <c r="BM422" s="20">
        <v>1655.4865</v>
      </c>
      <c r="BN422" s="21">
        <v>2099.5844999999999</v>
      </c>
      <c r="BO422" s="20">
        <v>203.37569999999999</v>
      </c>
      <c r="BP422" s="20">
        <v>587.3048</v>
      </c>
      <c r="BQ422" s="20">
        <v>3070.8321999999998</v>
      </c>
      <c r="BR422" s="21">
        <v>3658.1369999999997</v>
      </c>
      <c r="BS422" s="20">
        <v>0</v>
      </c>
      <c r="BT422" s="20">
        <v>0</v>
      </c>
      <c r="BU422" s="20">
        <v>0</v>
      </c>
      <c r="BV422" s="21">
        <v>0</v>
      </c>
      <c r="BW422" s="20">
        <f>VLOOKUP(A:A,[1]AssistancePivot!$1:$1048576,32,FALSE)</f>
        <v>0</v>
      </c>
      <c r="BX422" s="20">
        <f>VLOOKUP(A:A,[1]AssistancePivot!$1:$1048576,33,FALSE)</f>
        <v>0</v>
      </c>
      <c r="BY422" s="20">
        <f>VLOOKUP(A:A,[1]AssistancePivot!$1:$1048576,34,FALSE)</f>
        <v>0</v>
      </c>
      <c r="BZ422" s="20">
        <f>Table2[[#This Row],[Energy Tax Savings Through FY18]]+Table2[[#This Row],[Energy Tax Savings FY19 and After]]</f>
        <v>0</v>
      </c>
      <c r="CA422" s="20">
        <v>0</v>
      </c>
      <c r="CB422" s="20">
        <v>0</v>
      </c>
      <c r="CC422" s="20">
        <v>0</v>
      </c>
      <c r="CD422" s="21">
        <v>0</v>
      </c>
      <c r="CE422" s="20">
        <v>114.29349999999999</v>
      </c>
      <c r="CF422" s="20">
        <v>328.47680000000003</v>
      </c>
      <c r="CG422" s="20">
        <v>1725.7555</v>
      </c>
      <c r="CH422" s="21">
        <v>2054.2323000000001</v>
      </c>
      <c r="CI422" s="20">
        <v>317.66919999999999</v>
      </c>
      <c r="CJ422" s="20">
        <v>915.78160000000003</v>
      </c>
      <c r="CK422" s="20">
        <v>4796.5877</v>
      </c>
      <c r="CL422" s="21">
        <v>5712.3693000000003</v>
      </c>
      <c r="CM422" s="20">
        <v>42.242100000000001</v>
      </c>
      <c r="CN422" s="20">
        <v>129.89529999999999</v>
      </c>
      <c r="CO422" s="20">
        <v>637.82770000000005</v>
      </c>
      <c r="CP422" s="21">
        <v>767.72300000000007</v>
      </c>
      <c r="CQ422" s="20">
        <v>0</v>
      </c>
      <c r="CR422" s="20">
        <v>0</v>
      </c>
      <c r="CS422" s="20">
        <v>0</v>
      </c>
      <c r="CT422" s="21">
        <v>0</v>
      </c>
      <c r="CU422" s="20">
        <v>0</v>
      </c>
      <c r="CV422" s="20">
        <v>0</v>
      </c>
      <c r="CW422" s="20">
        <v>0</v>
      </c>
      <c r="CX422" s="21">
        <v>0</v>
      </c>
      <c r="CY422" s="20">
        <v>42.242100000000001</v>
      </c>
      <c r="CZ422" s="20">
        <v>129.89529999999999</v>
      </c>
      <c r="DA422" s="20">
        <v>637.82770000000005</v>
      </c>
      <c r="DB422" s="21">
        <v>767.72300000000007</v>
      </c>
      <c r="DC422" s="20">
        <v>257.73719999999997</v>
      </c>
      <c r="DD422" s="20">
        <v>888.48140000000001</v>
      </c>
      <c r="DE422" s="20">
        <v>3891.6532999999999</v>
      </c>
      <c r="DF422" s="21">
        <v>4780.1346999999996</v>
      </c>
      <c r="DG422" s="20">
        <v>211.8141</v>
      </c>
      <c r="DH422" s="20">
        <v>601.29349999999999</v>
      </c>
      <c r="DI422" s="20">
        <v>3198.2485999999999</v>
      </c>
      <c r="DJ422" s="21">
        <v>3799.5420999999997</v>
      </c>
      <c r="DK422" s="20">
        <v>469.55130000000003</v>
      </c>
      <c r="DL422" s="20">
        <v>1489.7748999999999</v>
      </c>
      <c r="DM422" s="20">
        <v>7089.9018999999998</v>
      </c>
      <c r="DN422" s="20">
        <v>8579.6767999999993</v>
      </c>
      <c r="DO422" s="20">
        <v>427.30919999999998</v>
      </c>
      <c r="DP422" s="20">
        <v>1359.8796</v>
      </c>
      <c r="DQ422" s="20">
        <v>6452.0742</v>
      </c>
      <c r="DR422" s="22">
        <v>7811.9538000000002</v>
      </c>
      <c r="DS422" s="22">
        <v>0</v>
      </c>
      <c r="DT422" s="22">
        <v>0</v>
      </c>
      <c r="DU422" s="22">
        <v>0</v>
      </c>
      <c r="DV422" s="22">
        <v>0</v>
      </c>
      <c r="DW422" s="52">
        <v>0</v>
      </c>
      <c r="DX422" s="52">
        <v>0</v>
      </c>
      <c r="DY422" s="52">
        <v>0</v>
      </c>
      <c r="DZ422" s="52">
        <v>18</v>
      </c>
      <c r="EA422" s="52">
        <v>0</v>
      </c>
      <c r="EB422" s="52">
        <v>0</v>
      </c>
      <c r="EC422" s="52">
        <v>0</v>
      </c>
      <c r="ED422" s="52">
        <v>18</v>
      </c>
      <c r="EE422" s="52">
        <v>0</v>
      </c>
      <c r="EF422" s="52">
        <v>0</v>
      </c>
      <c r="EG422" s="52">
        <v>0</v>
      </c>
      <c r="EH422" s="52">
        <v>100</v>
      </c>
      <c r="EI422" s="52">
        <v>18</v>
      </c>
      <c r="EJ422" s="52">
        <v>18</v>
      </c>
      <c r="EK422" s="52">
        <v>100</v>
      </c>
    </row>
    <row r="423" spans="1:141" s="23" customFormat="1" x14ac:dyDescent="0.2">
      <c r="A423" s="31">
        <v>94089</v>
      </c>
      <c r="B423" s="13" t="s">
        <v>561</v>
      </c>
      <c r="C423" s="14" t="s">
        <v>1041</v>
      </c>
      <c r="D423" s="14" t="s">
        <v>1109</v>
      </c>
      <c r="E423" s="34">
        <v>42</v>
      </c>
      <c r="F423" s="36">
        <v>4289</v>
      </c>
      <c r="G423" s="16">
        <v>1</v>
      </c>
      <c r="H423" s="41">
        <v>116853</v>
      </c>
      <c r="I423" s="41">
        <v>57189</v>
      </c>
      <c r="J423" s="59" t="s">
        <v>2585</v>
      </c>
      <c r="K423" s="17" t="s">
        <v>2123</v>
      </c>
      <c r="L423" s="47" t="s">
        <v>2385</v>
      </c>
      <c r="M423" s="47" t="s">
        <v>2386</v>
      </c>
      <c r="N423" s="18">
        <v>6295000</v>
      </c>
      <c r="O423" s="13" t="str">
        <f>VLOOKUP(A:A,[1]ProjectInfoPivot!$1:$1048576,51,FALSE)</f>
        <v>Mortgage Recording Tax, Tax Exempt Bonds</v>
      </c>
      <c r="P423" s="54">
        <v>161</v>
      </c>
      <c r="Q423" s="54">
        <v>0</v>
      </c>
      <c r="R423" s="54">
        <v>94</v>
      </c>
      <c r="S423" s="54">
        <v>0</v>
      </c>
      <c r="T423" s="54">
        <v>0</v>
      </c>
      <c r="U423" s="54">
        <v>255</v>
      </c>
      <c r="V423" s="54">
        <v>174</v>
      </c>
      <c r="W423" s="54">
        <v>0</v>
      </c>
      <c r="X423" s="54">
        <v>0</v>
      </c>
      <c r="Y423" s="54">
        <v>182</v>
      </c>
      <c r="Z423" s="54">
        <v>36</v>
      </c>
      <c r="AA423" s="54">
        <v>8</v>
      </c>
      <c r="AB423" s="54">
        <v>0</v>
      </c>
      <c r="AC423" s="54">
        <v>52</v>
      </c>
      <c r="AD423" s="54">
        <v>26</v>
      </c>
      <c r="AE423" s="54">
        <v>14</v>
      </c>
      <c r="AF423" s="54">
        <v>100</v>
      </c>
      <c r="AG423" s="54" t="s">
        <v>2481</v>
      </c>
      <c r="AH423" s="54" t="s">
        <v>2481</v>
      </c>
      <c r="AI423" s="20">
        <v>0</v>
      </c>
      <c r="AJ423" s="20">
        <v>0</v>
      </c>
      <c r="AK423" s="20">
        <v>0</v>
      </c>
      <c r="AL423" s="20">
        <v>0</v>
      </c>
      <c r="AM423" s="20">
        <v>0</v>
      </c>
      <c r="AN423" s="20">
        <v>0</v>
      </c>
      <c r="AO423" s="20">
        <v>0</v>
      </c>
      <c r="AP423" s="21">
        <v>0</v>
      </c>
      <c r="AQ423" s="20">
        <v>0</v>
      </c>
      <c r="AR423" s="20">
        <v>104.86709999999999</v>
      </c>
      <c r="AS423" s="20">
        <v>0</v>
      </c>
      <c r="AT423" s="21">
        <v>104.86709999999999</v>
      </c>
      <c r="AU423" s="20">
        <v>0</v>
      </c>
      <c r="AV423" s="20">
        <v>0</v>
      </c>
      <c r="AW423" s="20">
        <v>0</v>
      </c>
      <c r="AX423" s="21">
        <v>0</v>
      </c>
      <c r="AY423" s="20">
        <v>0</v>
      </c>
      <c r="AZ423" s="20">
        <v>104.86709999999999</v>
      </c>
      <c r="BA423" s="20">
        <v>0</v>
      </c>
      <c r="BB423" s="21">
        <v>104.86709999999999</v>
      </c>
      <c r="BC423" s="20">
        <v>107.7667</v>
      </c>
      <c r="BD423" s="20">
        <v>293.0514</v>
      </c>
      <c r="BE423" s="20">
        <v>1627.2023999999999</v>
      </c>
      <c r="BF423" s="21">
        <v>1920.2538</v>
      </c>
      <c r="BG423" s="20">
        <v>200.13820000000001</v>
      </c>
      <c r="BH423" s="20">
        <v>544.23810000000003</v>
      </c>
      <c r="BI423" s="20">
        <v>3021.9488000000001</v>
      </c>
      <c r="BJ423" s="21">
        <v>3566.1869000000002</v>
      </c>
      <c r="BK423" s="20">
        <v>307.9049</v>
      </c>
      <c r="BL423" s="20">
        <v>837.28949999999998</v>
      </c>
      <c r="BM423" s="20">
        <v>4649.1512000000002</v>
      </c>
      <c r="BN423" s="21">
        <v>5486.4407000000001</v>
      </c>
      <c r="BO423" s="20">
        <v>325.16829999999999</v>
      </c>
      <c r="BP423" s="20">
        <v>901.28440000000001</v>
      </c>
      <c r="BQ423" s="20">
        <v>4909.8188</v>
      </c>
      <c r="BR423" s="21">
        <v>5811.1031999999996</v>
      </c>
      <c r="BS423" s="20">
        <v>0</v>
      </c>
      <c r="BT423" s="20">
        <v>0</v>
      </c>
      <c r="BU423" s="20">
        <v>0</v>
      </c>
      <c r="BV423" s="21">
        <v>0</v>
      </c>
      <c r="BW423" s="20">
        <f>VLOOKUP(A:A,[1]AssistancePivot!$1:$1048576,32,FALSE)</f>
        <v>0</v>
      </c>
      <c r="BX423" s="20">
        <f>VLOOKUP(A:A,[1]AssistancePivot!$1:$1048576,33,FALSE)</f>
        <v>0</v>
      </c>
      <c r="BY423" s="20">
        <f>VLOOKUP(A:A,[1]AssistancePivot!$1:$1048576,34,FALSE)</f>
        <v>0</v>
      </c>
      <c r="BZ423" s="20">
        <f>Table2[[#This Row],[Energy Tax Savings Through FY18]]+Table2[[#This Row],[Energy Tax Savings FY19 and After]]</f>
        <v>0</v>
      </c>
      <c r="CA423" s="20">
        <v>3.0095999999999998</v>
      </c>
      <c r="CB423" s="20">
        <v>11.9575</v>
      </c>
      <c r="CC423" s="20">
        <v>32.077100000000002</v>
      </c>
      <c r="CD423" s="21">
        <v>44.034599999999998</v>
      </c>
      <c r="CE423" s="20">
        <v>360.8623</v>
      </c>
      <c r="CF423" s="20">
        <v>1008.862</v>
      </c>
      <c r="CG423" s="20">
        <v>5448.7730000000001</v>
      </c>
      <c r="CH423" s="21">
        <v>6457.6350000000002</v>
      </c>
      <c r="CI423" s="20">
        <v>683.02099999999996</v>
      </c>
      <c r="CJ423" s="20">
        <v>1898.1889000000001</v>
      </c>
      <c r="CK423" s="20">
        <v>10326.5147</v>
      </c>
      <c r="CL423" s="21">
        <v>12224.703600000001</v>
      </c>
      <c r="CM423" s="20">
        <v>3.0095999999999998</v>
      </c>
      <c r="CN423" s="20">
        <v>116.8246</v>
      </c>
      <c r="CO423" s="20">
        <v>32.077100000000002</v>
      </c>
      <c r="CP423" s="21">
        <v>148.90170000000001</v>
      </c>
      <c r="CQ423" s="20">
        <v>0</v>
      </c>
      <c r="CR423" s="20">
        <v>0</v>
      </c>
      <c r="CS423" s="20">
        <v>0</v>
      </c>
      <c r="CT423" s="21">
        <v>0</v>
      </c>
      <c r="CU423" s="20">
        <v>0</v>
      </c>
      <c r="CV423" s="20">
        <v>0</v>
      </c>
      <c r="CW423" s="20">
        <v>0</v>
      </c>
      <c r="CX423" s="21">
        <v>0</v>
      </c>
      <c r="CY423" s="20">
        <v>3.0095999999999998</v>
      </c>
      <c r="CZ423" s="20">
        <v>116.8246</v>
      </c>
      <c r="DA423" s="20">
        <v>32.077100000000002</v>
      </c>
      <c r="DB423" s="21">
        <v>148.90170000000001</v>
      </c>
      <c r="DC423" s="20">
        <v>325.16829999999999</v>
      </c>
      <c r="DD423" s="20">
        <v>1006.1515000000001</v>
      </c>
      <c r="DE423" s="20">
        <v>4909.8188</v>
      </c>
      <c r="DF423" s="21">
        <v>5915.9703</v>
      </c>
      <c r="DG423" s="20">
        <v>668.7672</v>
      </c>
      <c r="DH423" s="20">
        <v>1846.1514999999999</v>
      </c>
      <c r="DI423" s="20">
        <v>10097.924199999999</v>
      </c>
      <c r="DJ423" s="21">
        <v>11944.075699999999</v>
      </c>
      <c r="DK423" s="20">
        <v>993.93550000000005</v>
      </c>
      <c r="DL423" s="20">
        <v>2852.3029999999999</v>
      </c>
      <c r="DM423" s="20">
        <v>15007.743</v>
      </c>
      <c r="DN423" s="20">
        <v>17860.046000000002</v>
      </c>
      <c r="DO423" s="20">
        <v>990.92589999999996</v>
      </c>
      <c r="DP423" s="20">
        <v>2735.4784</v>
      </c>
      <c r="DQ423" s="20">
        <v>14975.6659</v>
      </c>
      <c r="DR423" s="22">
        <v>17711.1443</v>
      </c>
      <c r="DS423" s="22">
        <v>0</v>
      </c>
      <c r="DT423" s="22">
        <v>0</v>
      </c>
      <c r="DU423" s="22">
        <v>0</v>
      </c>
      <c r="DV423" s="22">
        <v>0</v>
      </c>
      <c r="DW423" s="52">
        <v>0</v>
      </c>
      <c r="DX423" s="52">
        <v>0</v>
      </c>
      <c r="DY423" s="52">
        <v>0</v>
      </c>
      <c r="DZ423" s="52">
        <v>255</v>
      </c>
      <c r="EA423" s="52">
        <v>0</v>
      </c>
      <c r="EB423" s="52">
        <v>0</v>
      </c>
      <c r="EC423" s="52">
        <v>0</v>
      </c>
      <c r="ED423" s="52">
        <v>255</v>
      </c>
      <c r="EE423" s="52">
        <v>0</v>
      </c>
      <c r="EF423" s="52">
        <v>0</v>
      </c>
      <c r="EG423" s="52">
        <v>0</v>
      </c>
      <c r="EH423" s="52">
        <v>100</v>
      </c>
      <c r="EI423" s="52">
        <v>255</v>
      </c>
      <c r="EJ423" s="52">
        <v>255</v>
      </c>
      <c r="EK423" s="52">
        <v>100</v>
      </c>
    </row>
    <row r="424" spans="1:141" s="23" customFormat="1" ht="25.5" x14ac:dyDescent="0.2">
      <c r="A424" s="31">
        <v>94090</v>
      </c>
      <c r="B424" s="13" t="s">
        <v>562</v>
      </c>
      <c r="C424" s="14" t="s">
        <v>1042</v>
      </c>
      <c r="D424" s="14" t="s">
        <v>1111</v>
      </c>
      <c r="E424" s="34">
        <v>13</v>
      </c>
      <c r="F424" s="36">
        <v>4117</v>
      </c>
      <c r="G424" s="16">
        <v>1</v>
      </c>
      <c r="H424" s="41">
        <v>340173</v>
      </c>
      <c r="I424" s="41">
        <v>868851</v>
      </c>
      <c r="J424" s="59" t="s">
        <v>2570</v>
      </c>
      <c r="K424" s="17" t="s">
        <v>2123</v>
      </c>
      <c r="L424" s="47" t="s">
        <v>2387</v>
      </c>
      <c r="M424" s="47" t="s">
        <v>2381</v>
      </c>
      <c r="N424" s="18">
        <v>175000000</v>
      </c>
      <c r="O424" s="13" t="str">
        <f>VLOOKUP(A:A,[1]ProjectInfoPivot!$1:$1048576,51,FALSE)</f>
        <v>Mortgage Recording Tax, Tax Exempt Bonds</v>
      </c>
      <c r="P424" s="54">
        <v>72</v>
      </c>
      <c r="Q424" s="54">
        <v>83</v>
      </c>
      <c r="R424" s="54">
        <v>1947</v>
      </c>
      <c r="S424" s="54">
        <v>26</v>
      </c>
      <c r="T424" s="54">
        <v>0</v>
      </c>
      <c r="U424" s="54">
        <v>2128</v>
      </c>
      <c r="V424" s="54">
        <v>2050</v>
      </c>
      <c r="W424" s="54">
        <v>0</v>
      </c>
      <c r="X424" s="54">
        <v>0</v>
      </c>
      <c r="Y424" s="54">
        <v>2364</v>
      </c>
      <c r="Z424" s="54">
        <v>0</v>
      </c>
      <c r="AA424" s="54">
        <v>60</v>
      </c>
      <c r="AB424" s="54">
        <v>4</v>
      </c>
      <c r="AC424" s="54">
        <v>14</v>
      </c>
      <c r="AD424" s="54">
        <v>22</v>
      </c>
      <c r="AE424" s="54">
        <v>0</v>
      </c>
      <c r="AF424" s="54">
        <v>69</v>
      </c>
      <c r="AG424" s="54" t="s">
        <v>2480</v>
      </c>
      <c r="AH424" s="54" t="s">
        <v>2481</v>
      </c>
      <c r="AI424" s="20">
        <v>0</v>
      </c>
      <c r="AJ424" s="20">
        <v>0</v>
      </c>
      <c r="AK424" s="20">
        <v>0</v>
      </c>
      <c r="AL424" s="20">
        <v>0</v>
      </c>
      <c r="AM424" s="20">
        <v>0</v>
      </c>
      <c r="AN424" s="20">
        <v>0</v>
      </c>
      <c r="AO424" s="20">
        <v>0</v>
      </c>
      <c r="AP424" s="21">
        <v>0</v>
      </c>
      <c r="AQ424" s="20">
        <v>0</v>
      </c>
      <c r="AR424" s="20">
        <v>2866.5</v>
      </c>
      <c r="AS424" s="20">
        <v>0</v>
      </c>
      <c r="AT424" s="21">
        <v>2866.5</v>
      </c>
      <c r="AU424" s="20">
        <v>0</v>
      </c>
      <c r="AV424" s="20">
        <v>0</v>
      </c>
      <c r="AW424" s="20">
        <v>0</v>
      </c>
      <c r="AX424" s="21">
        <v>0</v>
      </c>
      <c r="AY424" s="20">
        <v>0</v>
      </c>
      <c r="AZ424" s="20">
        <v>2866.5</v>
      </c>
      <c r="BA424" s="20">
        <v>0</v>
      </c>
      <c r="BB424" s="21">
        <v>2866.5</v>
      </c>
      <c r="BC424" s="20">
        <v>1412.1020000000001</v>
      </c>
      <c r="BD424" s="20">
        <v>3754.1174000000001</v>
      </c>
      <c r="BE424" s="20">
        <v>24486.773099999999</v>
      </c>
      <c r="BF424" s="21">
        <v>28240.890499999998</v>
      </c>
      <c r="BG424" s="20">
        <v>2622.4751000000001</v>
      </c>
      <c r="BH424" s="20">
        <v>6971.9323000000004</v>
      </c>
      <c r="BI424" s="20">
        <v>45475.431799999998</v>
      </c>
      <c r="BJ424" s="21">
        <v>52447.364099999999</v>
      </c>
      <c r="BK424" s="20">
        <v>4034.5771</v>
      </c>
      <c r="BL424" s="20">
        <v>10726.0497</v>
      </c>
      <c r="BM424" s="20">
        <v>69962.204899999997</v>
      </c>
      <c r="BN424" s="21">
        <v>80688.2546</v>
      </c>
      <c r="BO424" s="20">
        <v>3737.6541000000002</v>
      </c>
      <c r="BP424" s="20">
        <v>10176.192499999999</v>
      </c>
      <c r="BQ424" s="20">
        <v>64813.363599999997</v>
      </c>
      <c r="BR424" s="21">
        <v>74989.556100000002</v>
      </c>
      <c r="BS424" s="20">
        <v>0</v>
      </c>
      <c r="BT424" s="20">
        <v>0</v>
      </c>
      <c r="BU424" s="20">
        <v>0</v>
      </c>
      <c r="BV424" s="21">
        <v>0</v>
      </c>
      <c r="BW424" s="20">
        <f>VLOOKUP(A:A,[1]AssistancePivot!$1:$1048576,32,FALSE)</f>
        <v>0</v>
      </c>
      <c r="BX424" s="20">
        <f>VLOOKUP(A:A,[1]AssistancePivot!$1:$1048576,33,FALSE)</f>
        <v>0</v>
      </c>
      <c r="BY424" s="20">
        <f>VLOOKUP(A:A,[1]AssistancePivot!$1:$1048576,34,FALSE)</f>
        <v>0</v>
      </c>
      <c r="BZ424" s="20">
        <f>Table2[[#This Row],[Energy Tax Savings Through FY18]]+Table2[[#This Row],[Energy Tax Savings FY19 and After]]</f>
        <v>0</v>
      </c>
      <c r="CA424" s="20">
        <v>162.07730000000001</v>
      </c>
      <c r="CB424" s="20">
        <v>377.15210000000002</v>
      </c>
      <c r="CC424" s="20">
        <v>1876.4219000000001</v>
      </c>
      <c r="CD424" s="21">
        <v>2253.5740000000001</v>
      </c>
      <c r="CE424" s="20">
        <v>4291.3626000000004</v>
      </c>
      <c r="CF424" s="20">
        <v>11780.876399999999</v>
      </c>
      <c r="CG424" s="20">
        <v>74415.030899999998</v>
      </c>
      <c r="CH424" s="21">
        <v>86195.907299999992</v>
      </c>
      <c r="CI424" s="20">
        <v>7866.9394000000002</v>
      </c>
      <c r="CJ424" s="20">
        <v>21579.916799999999</v>
      </c>
      <c r="CK424" s="20">
        <v>137351.97260000001</v>
      </c>
      <c r="CL424" s="21">
        <v>158931.88940000001</v>
      </c>
      <c r="CM424" s="20">
        <v>162.07730000000001</v>
      </c>
      <c r="CN424" s="20">
        <v>3243.6520999999998</v>
      </c>
      <c r="CO424" s="20">
        <v>1876.4219000000001</v>
      </c>
      <c r="CP424" s="21">
        <v>5120.0739999999996</v>
      </c>
      <c r="CQ424" s="20">
        <v>0</v>
      </c>
      <c r="CR424" s="20">
        <v>0</v>
      </c>
      <c r="CS424" s="20">
        <v>0</v>
      </c>
      <c r="CT424" s="21">
        <v>0</v>
      </c>
      <c r="CU424" s="20">
        <v>0</v>
      </c>
      <c r="CV424" s="20">
        <v>0</v>
      </c>
      <c r="CW424" s="20">
        <v>0</v>
      </c>
      <c r="CX424" s="21">
        <v>0</v>
      </c>
      <c r="CY424" s="20">
        <v>162.07730000000001</v>
      </c>
      <c r="CZ424" s="20">
        <v>3243.6520999999998</v>
      </c>
      <c r="DA424" s="20">
        <v>1876.4219000000001</v>
      </c>
      <c r="DB424" s="21">
        <v>5120.0739999999996</v>
      </c>
      <c r="DC424" s="20">
        <v>3737.6541000000002</v>
      </c>
      <c r="DD424" s="20">
        <v>13042.692499999999</v>
      </c>
      <c r="DE424" s="20">
        <v>64813.363599999997</v>
      </c>
      <c r="DF424" s="21">
        <v>77856.056100000002</v>
      </c>
      <c r="DG424" s="20">
        <v>8325.9397000000008</v>
      </c>
      <c r="DH424" s="20">
        <v>22506.926100000001</v>
      </c>
      <c r="DI424" s="20">
        <v>144377.23579999999</v>
      </c>
      <c r="DJ424" s="21">
        <v>166884.16190000001</v>
      </c>
      <c r="DK424" s="20">
        <v>12063.593800000001</v>
      </c>
      <c r="DL424" s="20">
        <v>35549.618600000002</v>
      </c>
      <c r="DM424" s="20">
        <v>209190.59940000001</v>
      </c>
      <c r="DN424" s="20">
        <v>244740.21799999999</v>
      </c>
      <c r="DO424" s="20">
        <v>11901.5165</v>
      </c>
      <c r="DP424" s="20">
        <v>32305.966499999999</v>
      </c>
      <c r="DQ424" s="20">
        <v>207314.17749999999</v>
      </c>
      <c r="DR424" s="22">
        <v>239620.144</v>
      </c>
      <c r="DS424" s="22">
        <v>0</v>
      </c>
      <c r="DT424" s="22">
        <v>0</v>
      </c>
      <c r="DU424" s="22">
        <v>0</v>
      </c>
      <c r="DV424" s="22">
        <v>0</v>
      </c>
      <c r="DW424" s="52">
        <v>0</v>
      </c>
      <c r="DX424" s="52">
        <v>0</v>
      </c>
      <c r="DY424" s="52">
        <v>0</v>
      </c>
      <c r="DZ424" s="52">
        <v>2128</v>
      </c>
      <c r="EA424" s="52">
        <v>0</v>
      </c>
      <c r="EB424" s="52">
        <v>0</v>
      </c>
      <c r="EC424" s="52">
        <v>0</v>
      </c>
      <c r="ED424" s="52">
        <v>2128</v>
      </c>
      <c r="EE424" s="52">
        <v>0</v>
      </c>
      <c r="EF424" s="52">
        <v>0</v>
      </c>
      <c r="EG424" s="52">
        <v>0</v>
      </c>
      <c r="EH424" s="52">
        <v>100</v>
      </c>
      <c r="EI424" s="52">
        <v>2128</v>
      </c>
      <c r="EJ424" s="52">
        <v>2128</v>
      </c>
      <c r="EK424" s="52">
        <v>100</v>
      </c>
    </row>
    <row r="425" spans="1:141" s="23" customFormat="1" x14ac:dyDescent="0.2">
      <c r="A425" s="31">
        <v>94091</v>
      </c>
      <c r="B425" s="13" t="s">
        <v>563</v>
      </c>
      <c r="C425" s="14" t="s">
        <v>1043</v>
      </c>
      <c r="D425" s="14" t="s">
        <v>1112</v>
      </c>
      <c r="E425" s="34">
        <v>3</v>
      </c>
      <c r="F425" s="36">
        <v>1067</v>
      </c>
      <c r="G425" s="16">
        <v>44</v>
      </c>
      <c r="H425" s="41">
        <v>10042</v>
      </c>
      <c r="I425" s="41">
        <v>102233</v>
      </c>
      <c r="J425" s="59" t="s">
        <v>2512</v>
      </c>
      <c r="K425" s="17" t="s">
        <v>2123</v>
      </c>
      <c r="L425" s="47" t="s">
        <v>2350</v>
      </c>
      <c r="M425" s="47" t="s">
        <v>2381</v>
      </c>
      <c r="N425" s="18">
        <v>75405000</v>
      </c>
      <c r="O425" s="13" t="str">
        <f>VLOOKUP(A:A,[1]ProjectInfoPivot!$1:$1048576,51,FALSE)</f>
        <v>Mortgage Recording Tax, Tax Exempt Bonds</v>
      </c>
      <c r="P425" s="54">
        <v>0</v>
      </c>
      <c r="Q425" s="54">
        <v>0</v>
      </c>
      <c r="R425" s="54">
        <v>0</v>
      </c>
      <c r="S425" s="54">
        <v>0</v>
      </c>
      <c r="T425" s="54">
        <v>0</v>
      </c>
      <c r="U425" s="54">
        <v>0</v>
      </c>
      <c r="V425" s="54">
        <v>111</v>
      </c>
      <c r="W425" s="54">
        <v>0</v>
      </c>
      <c r="X425" s="54">
        <v>0</v>
      </c>
      <c r="Y425" s="54">
        <v>0</v>
      </c>
      <c r="Z425" s="54">
        <v>22</v>
      </c>
      <c r="AA425" s="54">
        <v>0</v>
      </c>
      <c r="AB425" s="54">
        <v>0</v>
      </c>
      <c r="AC425" s="54">
        <v>0</v>
      </c>
      <c r="AD425" s="54">
        <v>0</v>
      </c>
      <c r="AE425" s="54">
        <v>0</v>
      </c>
      <c r="AF425" s="54"/>
      <c r="AG425" s="54"/>
      <c r="AH425" s="54"/>
      <c r="AI425" s="20">
        <v>0</v>
      </c>
      <c r="AJ425" s="20">
        <v>0</v>
      </c>
      <c r="AK425" s="20">
        <v>0</v>
      </c>
      <c r="AL425" s="20">
        <v>0</v>
      </c>
      <c r="AM425" s="20">
        <v>0</v>
      </c>
      <c r="AN425" s="20">
        <v>0</v>
      </c>
      <c r="AO425" s="20">
        <v>0</v>
      </c>
      <c r="AP425" s="21">
        <v>0</v>
      </c>
      <c r="AQ425" s="20">
        <v>0</v>
      </c>
      <c r="AR425" s="20">
        <v>1268.4146000000001</v>
      </c>
      <c r="AS425" s="20">
        <v>0</v>
      </c>
      <c r="AT425" s="21">
        <v>1268.4146000000001</v>
      </c>
      <c r="AU425" s="20">
        <v>0</v>
      </c>
      <c r="AV425" s="20">
        <v>0</v>
      </c>
      <c r="AW425" s="20">
        <v>0</v>
      </c>
      <c r="AX425" s="21">
        <v>0</v>
      </c>
      <c r="AY425" s="20">
        <v>0</v>
      </c>
      <c r="AZ425" s="20">
        <v>1268.4146000000001</v>
      </c>
      <c r="BA425" s="20">
        <v>0</v>
      </c>
      <c r="BB425" s="21">
        <v>1268.4146000000001</v>
      </c>
      <c r="BC425" s="20">
        <v>76.459599999999995</v>
      </c>
      <c r="BD425" s="20">
        <v>324.98270000000002</v>
      </c>
      <c r="BE425" s="20">
        <v>0</v>
      </c>
      <c r="BF425" s="21">
        <v>324.98270000000002</v>
      </c>
      <c r="BG425" s="20">
        <v>141.99639999999999</v>
      </c>
      <c r="BH425" s="20">
        <v>603.53949999999998</v>
      </c>
      <c r="BI425" s="20">
        <v>0</v>
      </c>
      <c r="BJ425" s="21">
        <v>603.53949999999998</v>
      </c>
      <c r="BK425" s="20">
        <v>218.45599999999999</v>
      </c>
      <c r="BL425" s="20">
        <v>928.5222</v>
      </c>
      <c r="BM425" s="20">
        <v>0</v>
      </c>
      <c r="BN425" s="21">
        <v>928.5222</v>
      </c>
      <c r="BO425" s="20">
        <v>185.7876</v>
      </c>
      <c r="BP425" s="20">
        <v>806.41819999999996</v>
      </c>
      <c r="BQ425" s="20">
        <v>0</v>
      </c>
      <c r="BR425" s="21">
        <v>806.41819999999996</v>
      </c>
      <c r="BS425" s="20">
        <v>0</v>
      </c>
      <c r="BT425" s="20">
        <v>0</v>
      </c>
      <c r="BU425" s="20">
        <v>0</v>
      </c>
      <c r="BV425" s="21">
        <v>0</v>
      </c>
      <c r="BW425" s="20">
        <f>VLOOKUP(A:A,[1]AssistancePivot!$1:$1048576,32,FALSE)</f>
        <v>0</v>
      </c>
      <c r="BX425" s="20">
        <f>VLOOKUP(A:A,[1]AssistancePivot!$1:$1048576,33,FALSE)</f>
        <v>0</v>
      </c>
      <c r="BY425" s="20">
        <f>VLOOKUP(A:A,[1]AssistancePivot!$1:$1048576,34,FALSE)</f>
        <v>0</v>
      </c>
      <c r="BZ425" s="20">
        <f>Table2[[#This Row],[Energy Tax Savings Through FY18]]+Table2[[#This Row],[Energy Tax Savings FY19 and After]]</f>
        <v>0</v>
      </c>
      <c r="CA425" s="20">
        <v>43.4587</v>
      </c>
      <c r="CB425" s="20">
        <v>163.75960000000001</v>
      </c>
      <c r="CC425" s="20">
        <v>0</v>
      </c>
      <c r="CD425" s="21">
        <v>163.75960000000001</v>
      </c>
      <c r="CE425" s="20">
        <v>213.30930000000001</v>
      </c>
      <c r="CF425" s="20">
        <v>933.78269999999998</v>
      </c>
      <c r="CG425" s="20">
        <v>0</v>
      </c>
      <c r="CH425" s="21">
        <v>933.78269999999998</v>
      </c>
      <c r="CI425" s="20">
        <v>355.63819999999998</v>
      </c>
      <c r="CJ425" s="20">
        <v>1576.4413</v>
      </c>
      <c r="CK425" s="20">
        <v>0</v>
      </c>
      <c r="CL425" s="21">
        <v>1576.4413</v>
      </c>
      <c r="CM425" s="20">
        <v>43.4587</v>
      </c>
      <c r="CN425" s="20">
        <v>1432.1741999999999</v>
      </c>
      <c r="CO425" s="20">
        <v>0</v>
      </c>
      <c r="CP425" s="21">
        <v>1432.1741999999999</v>
      </c>
      <c r="CQ425" s="20">
        <v>0</v>
      </c>
      <c r="CR425" s="20">
        <v>0</v>
      </c>
      <c r="CS425" s="20">
        <v>0</v>
      </c>
      <c r="CT425" s="21">
        <v>0</v>
      </c>
      <c r="CU425" s="20">
        <v>0</v>
      </c>
      <c r="CV425" s="20">
        <v>0</v>
      </c>
      <c r="CW425" s="20">
        <v>0</v>
      </c>
      <c r="CX425" s="21">
        <v>0</v>
      </c>
      <c r="CY425" s="20">
        <v>43.4587</v>
      </c>
      <c r="CZ425" s="20">
        <v>1432.1741999999999</v>
      </c>
      <c r="DA425" s="20">
        <v>0</v>
      </c>
      <c r="DB425" s="21">
        <v>1432.1741999999999</v>
      </c>
      <c r="DC425" s="20">
        <v>185.7876</v>
      </c>
      <c r="DD425" s="20">
        <v>2074.8328000000001</v>
      </c>
      <c r="DE425" s="20">
        <v>0</v>
      </c>
      <c r="DF425" s="21">
        <v>2074.8328000000001</v>
      </c>
      <c r="DG425" s="20">
        <v>431.76530000000002</v>
      </c>
      <c r="DH425" s="20">
        <v>1862.3049000000001</v>
      </c>
      <c r="DI425" s="20">
        <v>0</v>
      </c>
      <c r="DJ425" s="21">
        <v>1862.3049000000001</v>
      </c>
      <c r="DK425" s="20">
        <v>617.55290000000002</v>
      </c>
      <c r="DL425" s="20">
        <v>3937.1377000000002</v>
      </c>
      <c r="DM425" s="20">
        <v>0</v>
      </c>
      <c r="DN425" s="20">
        <v>3937.1377000000002</v>
      </c>
      <c r="DO425" s="20">
        <v>574.0942</v>
      </c>
      <c r="DP425" s="20">
        <v>2504.9634999999998</v>
      </c>
      <c r="DQ425" s="20">
        <v>0</v>
      </c>
      <c r="DR425" s="22">
        <v>2504.9634999999998</v>
      </c>
      <c r="DS425" s="22">
        <v>0</v>
      </c>
      <c r="DT425" s="22">
        <v>0</v>
      </c>
      <c r="DU425" s="22">
        <v>0</v>
      </c>
      <c r="DV425" s="22">
        <v>0</v>
      </c>
      <c r="DW425" s="52"/>
      <c r="DX425" s="52"/>
      <c r="DY425" s="52"/>
      <c r="DZ425" s="52"/>
      <c r="EA425" s="52"/>
      <c r="EB425" s="52"/>
      <c r="EC425" s="52"/>
      <c r="ED425" s="52"/>
      <c r="EE425" s="52"/>
      <c r="EF425" s="52"/>
      <c r="EG425" s="52"/>
      <c r="EH425" s="52"/>
      <c r="EI425" s="52"/>
      <c r="EJ425" s="52"/>
      <c r="EK425" s="52"/>
    </row>
    <row r="426" spans="1:141" s="23" customFormat="1" x14ac:dyDescent="0.2">
      <c r="A426" s="31">
        <v>94092</v>
      </c>
      <c r="B426" s="13" t="s">
        <v>564</v>
      </c>
      <c r="C426" s="14" t="s">
        <v>1044</v>
      </c>
      <c r="D426" s="14" t="s">
        <v>1112</v>
      </c>
      <c r="E426" s="34">
        <v>6</v>
      </c>
      <c r="F426" s="36">
        <v>1247</v>
      </c>
      <c r="G426" s="16">
        <v>23</v>
      </c>
      <c r="H426" s="41">
        <v>6845</v>
      </c>
      <c r="I426" s="41">
        <v>27592</v>
      </c>
      <c r="J426" s="59" t="s">
        <v>2512</v>
      </c>
      <c r="K426" s="17" t="s">
        <v>2123</v>
      </c>
      <c r="L426" s="47" t="s">
        <v>2388</v>
      </c>
      <c r="M426" s="47" t="s">
        <v>2386</v>
      </c>
      <c r="N426" s="18">
        <v>17000000</v>
      </c>
      <c r="O426" s="13" t="str">
        <f>VLOOKUP(A:A,[1]ProjectInfoPivot!$1:$1048576,51,FALSE)</f>
        <v>Mortgage Recording Tax, Tax Exempt Bonds</v>
      </c>
      <c r="P426" s="54">
        <v>0</v>
      </c>
      <c r="Q426" s="54">
        <v>0</v>
      </c>
      <c r="R426" s="54">
        <v>0</v>
      </c>
      <c r="S426" s="54">
        <v>0</v>
      </c>
      <c r="T426" s="54">
        <v>0</v>
      </c>
      <c r="U426" s="54">
        <v>0</v>
      </c>
      <c r="V426" s="54">
        <v>57</v>
      </c>
      <c r="W426" s="54">
        <v>0</v>
      </c>
      <c r="X426" s="54">
        <v>0</v>
      </c>
      <c r="Y426" s="54">
        <v>44</v>
      </c>
      <c r="Z426" s="54">
        <v>3</v>
      </c>
      <c r="AA426" s="54">
        <v>0</v>
      </c>
      <c r="AB426" s="54">
        <v>0</v>
      </c>
      <c r="AC426" s="54">
        <v>0</v>
      </c>
      <c r="AD426" s="54">
        <v>0</v>
      </c>
      <c r="AE426" s="54">
        <v>0</v>
      </c>
      <c r="AF426" s="54"/>
      <c r="AG426" s="54"/>
      <c r="AH426" s="54"/>
      <c r="AI426" s="20">
        <v>0</v>
      </c>
      <c r="AJ426" s="20">
        <v>0</v>
      </c>
      <c r="AK426" s="20">
        <v>0</v>
      </c>
      <c r="AL426" s="20">
        <v>0</v>
      </c>
      <c r="AM426" s="20">
        <v>0</v>
      </c>
      <c r="AN426" s="20">
        <v>0</v>
      </c>
      <c r="AO426" s="20">
        <v>0</v>
      </c>
      <c r="AP426" s="21">
        <v>0</v>
      </c>
      <c r="AQ426" s="20">
        <v>0</v>
      </c>
      <c r="AR426" s="20">
        <v>278.45999999999998</v>
      </c>
      <c r="AS426" s="20">
        <v>0</v>
      </c>
      <c r="AT426" s="21">
        <v>278.45999999999998</v>
      </c>
      <c r="AU426" s="20">
        <v>0</v>
      </c>
      <c r="AV426" s="20">
        <v>0</v>
      </c>
      <c r="AW426" s="20">
        <v>0</v>
      </c>
      <c r="AX426" s="21">
        <v>0</v>
      </c>
      <c r="AY426" s="20">
        <v>0</v>
      </c>
      <c r="AZ426" s="20">
        <v>278.45999999999998</v>
      </c>
      <c r="BA426" s="20">
        <v>0</v>
      </c>
      <c r="BB426" s="21">
        <v>278.45999999999998</v>
      </c>
      <c r="BC426" s="20">
        <v>39.263800000000003</v>
      </c>
      <c r="BD426" s="20">
        <v>103.4678</v>
      </c>
      <c r="BE426" s="20">
        <v>592.85559999999998</v>
      </c>
      <c r="BF426" s="21">
        <v>696.32339999999999</v>
      </c>
      <c r="BG426" s="20">
        <v>72.918400000000005</v>
      </c>
      <c r="BH426" s="20">
        <v>192.15440000000001</v>
      </c>
      <c r="BI426" s="20">
        <v>1101.0156999999999</v>
      </c>
      <c r="BJ426" s="21">
        <v>1293.1700999999998</v>
      </c>
      <c r="BK426" s="20">
        <v>112.18219999999999</v>
      </c>
      <c r="BL426" s="20">
        <v>295.62220000000002</v>
      </c>
      <c r="BM426" s="20">
        <v>1693.8713</v>
      </c>
      <c r="BN426" s="21">
        <v>1989.4935</v>
      </c>
      <c r="BO426" s="20">
        <v>95.404499999999999</v>
      </c>
      <c r="BP426" s="20">
        <v>256.3175</v>
      </c>
      <c r="BQ426" s="20">
        <v>1440.5435</v>
      </c>
      <c r="BR426" s="21">
        <v>1696.8609999999999</v>
      </c>
      <c r="BS426" s="20">
        <v>0</v>
      </c>
      <c r="BT426" s="20">
        <v>0</v>
      </c>
      <c r="BU426" s="20">
        <v>0</v>
      </c>
      <c r="BV426" s="21">
        <v>0</v>
      </c>
      <c r="BW426" s="20">
        <f>VLOOKUP(A:A,[1]AssistancePivot!$1:$1048576,32,FALSE)</f>
        <v>0</v>
      </c>
      <c r="BX426" s="20">
        <f>VLOOKUP(A:A,[1]AssistancePivot!$1:$1048576,33,FALSE)</f>
        <v>0</v>
      </c>
      <c r="BY426" s="20">
        <f>VLOOKUP(A:A,[1]AssistancePivot!$1:$1048576,34,FALSE)</f>
        <v>0</v>
      </c>
      <c r="BZ426" s="20">
        <f>Table2[[#This Row],[Energy Tax Savings Through FY18]]+Table2[[#This Row],[Energy Tax Savings FY19 and After]]</f>
        <v>0</v>
      </c>
      <c r="CA426" s="20">
        <v>10.1904</v>
      </c>
      <c r="CB426" s="20">
        <v>23.980899999999998</v>
      </c>
      <c r="CC426" s="20">
        <v>108.61190000000001</v>
      </c>
      <c r="CD426" s="21">
        <v>132.59280000000001</v>
      </c>
      <c r="CE426" s="20">
        <v>109.5393</v>
      </c>
      <c r="CF426" s="20">
        <v>296.67869999999999</v>
      </c>
      <c r="CG426" s="20">
        <v>1653.9695999999999</v>
      </c>
      <c r="CH426" s="21">
        <v>1950.6482999999998</v>
      </c>
      <c r="CI426" s="20">
        <v>194.7534</v>
      </c>
      <c r="CJ426" s="20">
        <v>529.01530000000002</v>
      </c>
      <c r="CK426" s="20">
        <v>2985.9011999999998</v>
      </c>
      <c r="CL426" s="21">
        <v>3514.9164999999998</v>
      </c>
      <c r="CM426" s="20">
        <v>10.1904</v>
      </c>
      <c r="CN426" s="20">
        <v>302.4409</v>
      </c>
      <c r="CO426" s="20">
        <v>108.61190000000001</v>
      </c>
      <c r="CP426" s="21">
        <v>411.05279999999999</v>
      </c>
      <c r="CQ426" s="20">
        <v>0</v>
      </c>
      <c r="CR426" s="20">
        <v>0</v>
      </c>
      <c r="CS426" s="20">
        <v>0</v>
      </c>
      <c r="CT426" s="21">
        <v>0</v>
      </c>
      <c r="CU426" s="20">
        <v>0</v>
      </c>
      <c r="CV426" s="20">
        <v>0</v>
      </c>
      <c r="CW426" s="20">
        <v>0</v>
      </c>
      <c r="CX426" s="21">
        <v>0</v>
      </c>
      <c r="CY426" s="20">
        <v>10.1904</v>
      </c>
      <c r="CZ426" s="20">
        <v>302.4409</v>
      </c>
      <c r="DA426" s="20">
        <v>108.61190000000001</v>
      </c>
      <c r="DB426" s="21">
        <v>411.05279999999999</v>
      </c>
      <c r="DC426" s="20">
        <v>95.404499999999999</v>
      </c>
      <c r="DD426" s="20">
        <v>534.77750000000003</v>
      </c>
      <c r="DE426" s="20">
        <v>1440.5435</v>
      </c>
      <c r="DF426" s="21">
        <v>1975.3209999999999</v>
      </c>
      <c r="DG426" s="20">
        <v>221.72149999999999</v>
      </c>
      <c r="DH426" s="20">
        <v>592.30089999999996</v>
      </c>
      <c r="DI426" s="20">
        <v>3347.8409000000001</v>
      </c>
      <c r="DJ426" s="21">
        <v>3940.1418000000003</v>
      </c>
      <c r="DK426" s="20">
        <v>317.12599999999998</v>
      </c>
      <c r="DL426" s="20">
        <v>1127.0784000000001</v>
      </c>
      <c r="DM426" s="20">
        <v>4788.3843999999999</v>
      </c>
      <c r="DN426" s="20">
        <v>5915.4628000000002</v>
      </c>
      <c r="DO426" s="20">
        <v>306.93560000000002</v>
      </c>
      <c r="DP426" s="20">
        <v>824.63750000000005</v>
      </c>
      <c r="DQ426" s="20">
        <v>4679.7725</v>
      </c>
      <c r="DR426" s="22">
        <v>5504.41</v>
      </c>
      <c r="DS426" s="22">
        <v>0</v>
      </c>
      <c r="DT426" s="22">
        <v>0</v>
      </c>
      <c r="DU426" s="22">
        <v>0</v>
      </c>
      <c r="DV426" s="22">
        <v>0</v>
      </c>
      <c r="DW426" s="52"/>
      <c r="DX426" s="52"/>
      <c r="DY426" s="52"/>
      <c r="DZ426" s="52"/>
      <c r="EA426" s="52"/>
      <c r="EB426" s="52"/>
      <c r="EC426" s="52"/>
      <c r="ED426" s="52"/>
      <c r="EE426" s="52"/>
      <c r="EF426" s="52"/>
      <c r="EG426" s="52"/>
      <c r="EH426" s="52"/>
      <c r="EI426" s="52"/>
      <c r="EJ426" s="52"/>
      <c r="EK426" s="52"/>
    </row>
    <row r="427" spans="1:141" s="23" customFormat="1" x14ac:dyDescent="0.2">
      <c r="A427" s="31">
        <v>94093</v>
      </c>
      <c r="B427" s="13" t="s">
        <v>565</v>
      </c>
      <c r="C427" s="14" t="s">
        <v>1045</v>
      </c>
      <c r="D427" s="14" t="s">
        <v>1110</v>
      </c>
      <c r="E427" s="34">
        <v>26</v>
      </c>
      <c r="F427" s="36">
        <v>99</v>
      </c>
      <c r="G427" s="16">
        <v>10</v>
      </c>
      <c r="H427" s="41">
        <v>60000</v>
      </c>
      <c r="I427" s="41">
        <v>56833</v>
      </c>
      <c r="J427" s="59" t="s">
        <v>2490</v>
      </c>
      <c r="K427" s="17" t="s">
        <v>1837</v>
      </c>
      <c r="L427" s="47" t="s">
        <v>2389</v>
      </c>
      <c r="M427" s="47" t="s">
        <v>2390</v>
      </c>
      <c r="N427" s="18">
        <v>26250000</v>
      </c>
      <c r="O427" s="13" t="str">
        <f>VLOOKUP(A:A,[1]ProjectInfoPivot!$1:$1048576,51,FALSE)</f>
        <v>Mortgage Recording Tax, Payment In Lieu Of Taxes, Sales Tax</v>
      </c>
      <c r="P427" s="54">
        <v>0</v>
      </c>
      <c r="Q427" s="54">
        <v>0</v>
      </c>
      <c r="R427" s="54">
        <v>0</v>
      </c>
      <c r="S427" s="54">
        <v>0</v>
      </c>
      <c r="T427" s="54">
        <v>0</v>
      </c>
      <c r="U427" s="54">
        <v>0</v>
      </c>
      <c r="V427" s="54">
        <v>83</v>
      </c>
      <c r="W427" s="54">
        <v>0</v>
      </c>
      <c r="X427" s="54">
        <v>0</v>
      </c>
      <c r="Y427" s="54">
        <v>0</v>
      </c>
      <c r="Z427" s="54">
        <v>22</v>
      </c>
      <c r="AA427" s="54">
        <v>0</v>
      </c>
      <c r="AB427" s="54">
        <v>0</v>
      </c>
      <c r="AC427" s="54">
        <v>0</v>
      </c>
      <c r="AD427" s="54">
        <v>0</v>
      </c>
      <c r="AE427" s="54">
        <v>0</v>
      </c>
      <c r="AF427" s="54"/>
      <c r="AG427" s="54"/>
      <c r="AH427" s="54"/>
      <c r="AI427" s="20">
        <v>32.560099999999998</v>
      </c>
      <c r="AJ427" s="20">
        <v>341.66890000000001</v>
      </c>
      <c r="AK427" s="20">
        <v>475.85629999999998</v>
      </c>
      <c r="AL427" s="20">
        <v>817.52520000000004</v>
      </c>
      <c r="AM427" s="20">
        <v>47.538800000000002</v>
      </c>
      <c r="AN427" s="20">
        <v>259.40870000000001</v>
      </c>
      <c r="AO427" s="20">
        <v>694.76599999999996</v>
      </c>
      <c r="AP427" s="21">
        <v>954.17470000000003</v>
      </c>
      <c r="AQ427" s="20">
        <v>0</v>
      </c>
      <c r="AR427" s="20">
        <v>184.58619999999999</v>
      </c>
      <c r="AS427" s="20">
        <v>0</v>
      </c>
      <c r="AT427" s="21">
        <v>184.58619999999999</v>
      </c>
      <c r="AU427" s="20">
        <v>70.744200000000006</v>
      </c>
      <c r="AV427" s="20">
        <v>62.6661</v>
      </c>
      <c r="AW427" s="20">
        <v>1033.9037000000001</v>
      </c>
      <c r="AX427" s="21">
        <v>1096.5698</v>
      </c>
      <c r="AY427" s="20">
        <v>0</v>
      </c>
      <c r="AZ427" s="20">
        <v>184.58619999999999</v>
      </c>
      <c r="BA427" s="20">
        <v>0</v>
      </c>
      <c r="BB427" s="21">
        <v>184.58619999999999</v>
      </c>
      <c r="BC427" s="20">
        <v>88.797499999999999</v>
      </c>
      <c r="BD427" s="20">
        <v>185.20480000000001</v>
      </c>
      <c r="BE427" s="20">
        <v>1297.7479000000001</v>
      </c>
      <c r="BF427" s="21">
        <v>1482.9527</v>
      </c>
      <c r="BG427" s="20">
        <v>164.90960000000001</v>
      </c>
      <c r="BH427" s="20">
        <v>343.95170000000002</v>
      </c>
      <c r="BI427" s="20">
        <v>2410.1010000000001</v>
      </c>
      <c r="BJ427" s="21">
        <v>2754.0527000000002</v>
      </c>
      <c r="BK427" s="20">
        <v>263.06180000000001</v>
      </c>
      <c r="BL427" s="20">
        <v>1067.568</v>
      </c>
      <c r="BM427" s="20">
        <v>3844.5675000000001</v>
      </c>
      <c r="BN427" s="21">
        <v>4912.1355000000003</v>
      </c>
      <c r="BO427" s="20">
        <v>629.94709999999998</v>
      </c>
      <c r="BP427" s="20">
        <v>1340.6164000000001</v>
      </c>
      <c r="BQ427" s="20">
        <v>9206.4820999999993</v>
      </c>
      <c r="BR427" s="21">
        <v>10547.0985</v>
      </c>
      <c r="BS427" s="20">
        <v>0</v>
      </c>
      <c r="BT427" s="20">
        <v>138.56200000000001</v>
      </c>
      <c r="BU427" s="20">
        <v>284.21300000000002</v>
      </c>
      <c r="BV427" s="21">
        <v>422.77500000000003</v>
      </c>
      <c r="BW427" s="20">
        <f>VLOOKUP(A:A,[1]AssistancePivot!$1:$1048576,32,FALSE)</f>
        <v>0</v>
      </c>
      <c r="BX427" s="20">
        <f>VLOOKUP(A:A,[1]AssistancePivot!$1:$1048576,33,FALSE)</f>
        <v>0</v>
      </c>
      <c r="BY427" s="20">
        <f>VLOOKUP(A:A,[1]AssistancePivot!$1:$1048576,34,FALSE)</f>
        <v>0</v>
      </c>
      <c r="BZ427" s="20">
        <f>Table2[[#This Row],[Energy Tax Savings Through FY18]]+Table2[[#This Row],[Energy Tax Savings FY19 and After]]</f>
        <v>0</v>
      </c>
      <c r="CA427" s="20">
        <v>0</v>
      </c>
      <c r="CB427" s="20">
        <v>0</v>
      </c>
      <c r="CC427" s="20">
        <v>0</v>
      </c>
      <c r="CD427" s="21">
        <v>0</v>
      </c>
      <c r="CE427" s="20">
        <v>277.22949999999997</v>
      </c>
      <c r="CF427" s="20">
        <v>588.49680000000001</v>
      </c>
      <c r="CG427" s="20">
        <v>4051.6217000000001</v>
      </c>
      <c r="CH427" s="21">
        <v>4640.1185000000005</v>
      </c>
      <c r="CI427" s="20">
        <v>907.17660000000001</v>
      </c>
      <c r="CJ427" s="20">
        <v>1790.5512000000001</v>
      </c>
      <c r="CK427" s="20">
        <v>12973.890799999999</v>
      </c>
      <c r="CL427" s="21">
        <v>14764.441999999999</v>
      </c>
      <c r="CM427" s="20">
        <v>70.744200000000006</v>
      </c>
      <c r="CN427" s="20">
        <v>385.8143</v>
      </c>
      <c r="CO427" s="20">
        <v>1318.1167</v>
      </c>
      <c r="CP427" s="21">
        <v>1703.931</v>
      </c>
      <c r="CQ427" s="20">
        <v>0</v>
      </c>
      <c r="CR427" s="20">
        <v>1.4113</v>
      </c>
      <c r="CS427" s="20">
        <v>0</v>
      </c>
      <c r="CT427" s="21">
        <v>1.4113</v>
      </c>
      <c r="CU427" s="20">
        <v>0</v>
      </c>
      <c r="CV427" s="20">
        <v>0</v>
      </c>
      <c r="CW427" s="20">
        <v>0</v>
      </c>
      <c r="CX427" s="21">
        <v>0</v>
      </c>
      <c r="CY427" s="20">
        <v>70.744200000000006</v>
      </c>
      <c r="CZ427" s="20">
        <v>384.40300000000002</v>
      </c>
      <c r="DA427" s="20">
        <v>1318.1167</v>
      </c>
      <c r="DB427" s="21">
        <v>1702.5197000000001</v>
      </c>
      <c r="DC427" s="20">
        <v>710.04600000000005</v>
      </c>
      <c r="DD427" s="20">
        <v>2126.2802000000001</v>
      </c>
      <c r="DE427" s="20">
        <v>10377.1044</v>
      </c>
      <c r="DF427" s="21">
        <v>12503.384600000001</v>
      </c>
      <c r="DG427" s="20">
        <v>530.9366</v>
      </c>
      <c r="DH427" s="20">
        <v>1117.6532999999999</v>
      </c>
      <c r="DI427" s="20">
        <v>7759.4705999999996</v>
      </c>
      <c r="DJ427" s="21">
        <v>8877.1238999999987</v>
      </c>
      <c r="DK427" s="20">
        <v>1240.9826</v>
      </c>
      <c r="DL427" s="20">
        <v>3243.9335000000001</v>
      </c>
      <c r="DM427" s="20">
        <v>18136.575000000001</v>
      </c>
      <c r="DN427" s="20">
        <v>21380.5085</v>
      </c>
      <c r="DO427" s="20">
        <v>1170.2384</v>
      </c>
      <c r="DP427" s="20">
        <v>2859.5304999999998</v>
      </c>
      <c r="DQ427" s="20">
        <v>16818.458299999998</v>
      </c>
      <c r="DR427" s="22">
        <v>19677.988799999999</v>
      </c>
      <c r="DS427" s="22">
        <v>0</v>
      </c>
      <c r="DT427" s="22">
        <v>0</v>
      </c>
      <c r="DU427" s="22">
        <v>0</v>
      </c>
      <c r="DV427" s="22">
        <v>0</v>
      </c>
      <c r="DW427" s="52"/>
      <c r="DX427" s="52"/>
      <c r="DY427" s="52"/>
      <c r="DZ427" s="52"/>
      <c r="EA427" s="52"/>
      <c r="EB427" s="52"/>
      <c r="EC427" s="52"/>
      <c r="ED427" s="52"/>
      <c r="EE427" s="52"/>
      <c r="EF427" s="52"/>
      <c r="EG427" s="52"/>
      <c r="EH427" s="52"/>
      <c r="EI427" s="52"/>
      <c r="EJ427" s="52"/>
      <c r="EK427" s="52"/>
    </row>
    <row r="428" spans="1:141" s="23" customFormat="1" x14ac:dyDescent="0.2">
      <c r="A428" s="31">
        <v>94094</v>
      </c>
      <c r="B428" s="13" t="s">
        <v>566</v>
      </c>
      <c r="C428" s="14" t="s">
        <v>1046</v>
      </c>
      <c r="D428" s="14" t="s">
        <v>1110</v>
      </c>
      <c r="E428" s="34">
        <v>26</v>
      </c>
      <c r="F428" s="36">
        <v>289</v>
      </c>
      <c r="G428" s="16">
        <v>34</v>
      </c>
      <c r="H428" s="41">
        <v>8720</v>
      </c>
      <c r="I428" s="41">
        <v>19892</v>
      </c>
      <c r="J428" s="59" t="s">
        <v>2653</v>
      </c>
      <c r="K428" s="17" t="s">
        <v>1837</v>
      </c>
      <c r="L428" s="47" t="s">
        <v>2391</v>
      </c>
      <c r="M428" s="47" t="s">
        <v>2330</v>
      </c>
      <c r="N428" s="18">
        <v>4575000</v>
      </c>
      <c r="O428" s="13" t="str">
        <f>VLOOKUP(A:A,[1]ProjectInfoPivot!$1:$1048576,51,FALSE)</f>
        <v>Mortgage Recording Tax, Payment In Lieu Of Taxes, Sales Tax</v>
      </c>
      <c r="P428" s="54">
        <v>1</v>
      </c>
      <c r="Q428" s="54">
        <v>0</v>
      </c>
      <c r="R428" s="54">
        <v>54</v>
      </c>
      <c r="S428" s="54">
        <v>0</v>
      </c>
      <c r="T428" s="54">
        <v>0</v>
      </c>
      <c r="U428" s="54">
        <v>55</v>
      </c>
      <c r="V428" s="54">
        <v>54</v>
      </c>
      <c r="W428" s="54">
        <v>0</v>
      </c>
      <c r="X428" s="54">
        <v>0</v>
      </c>
      <c r="Y428" s="54">
        <v>26</v>
      </c>
      <c r="Z428" s="54">
        <v>2</v>
      </c>
      <c r="AA428" s="54">
        <v>0</v>
      </c>
      <c r="AB428" s="54">
        <v>0</v>
      </c>
      <c r="AC428" s="54">
        <v>0</v>
      </c>
      <c r="AD428" s="54">
        <v>0</v>
      </c>
      <c r="AE428" s="54">
        <v>0</v>
      </c>
      <c r="AF428" s="54">
        <v>38</v>
      </c>
      <c r="AG428" s="54" t="s">
        <v>2480</v>
      </c>
      <c r="AH428" s="54" t="s">
        <v>2481</v>
      </c>
      <c r="AI428" s="20">
        <v>8.9438999999999993</v>
      </c>
      <c r="AJ428" s="20">
        <v>36.459499999999998</v>
      </c>
      <c r="AK428" s="20">
        <v>135.0463</v>
      </c>
      <c r="AL428" s="20">
        <v>171.50579999999999</v>
      </c>
      <c r="AM428" s="20">
        <v>38.401600000000002</v>
      </c>
      <c r="AN428" s="20">
        <v>113.0159</v>
      </c>
      <c r="AO428" s="20">
        <v>579.83849999999995</v>
      </c>
      <c r="AP428" s="21">
        <v>692.85439999999994</v>
      </c>
      <c r="AQ428" s="20">
        <v>0</v>
      </c>
      <c r="AR428" s="20">
        <v>52.825499999999998</v>
      </c>
      <c r="AS428" s="20">
        <v>0</v>
      </c>
      <c r="AT428" s="21">
        <v>52.825499999999998</v>
      </c>
      <c r="AU428" s="20">
        <v>7.2534999999999998</v>
      </c>
      <c r="AV428" s="20">
        <v>16.699300000000001</v>
      </c>
      <c r="AW428" s="20">
        <v>109.5244</v>
      </c>
      <c r="AX428" s="21">
        <v>126.22370000000001</v>
      </c>
      <c r="AY428" s="20">
        <v>0</v>
      </c>
      <c r="AZ428" s="20">
        <v>52.825499999999998</v>
      </c>
      <c r="BA428" s="20">
        <v>0</v>
      </c>
      <c r="BB428" s="21">
        <v>52.825499999999998</v>
      </c>
      <c r="BC428" s="20">
        <v>48.611699999999999</v>
      </c>
      <c r="BD428" s="20">
        <v>90.618799999999993</v>
      </c>
      <c r="BE428" s="20">
        <v>734.00350000000003</v>
      </c>
      <c r="BF428" s="21">
        <v>824.6223</v>
      </c>
      <c r="BG428" s="20">
        <v>90.278899999999993</v>
      </c>
      <c r="BH428" s="20">
        <v>168.29179999999999</v>
      </c>
      <c r="BI428" s="20">
        <v>1363.1511</v>
      </c>
      <c r="BJ428" s="21">
        <v>1531.4429</v>
      </c>
      <c r="BK428" s="20">
        <v>178.98259999999999</v>
      </c>
      <c r="BL428" s="20">
        <v>391.68669999999997</v>
      </c>
      <c r="BM428" s="20">
        <v>2702.5149999999999</v>
      </c>
      <c r="BN428" s="21">
        <v>3094.2016999999996</v>
      </c>
      <c r="BO428" s="20">
        <v>229.14750000000001</v>
      </c>
      <c r="BP428" s="20">
        <v>435.2645</v>
      </c>
      <c r="BQ428" s="20">
        <v>3459.9708000000001</v>
      </c>
      <c r="BR428" s="21">
        <v>3895.2353000000003</v>
      </c>
      <c r="BS428" s="20">
        <v>0</v>
      </c>
      <c r="BT428" s="20">
        <v>0</v>
      </c>
      <c r="BU428" s="20">
        <v>0</v>
      </c>
      <c r="BV428" s="21">
        <v>0</v>
      </c>
      <c r="BW428" s="20">
        <f>VLOOKUP(A:A,[1]AssistancePivot!$1:$1048576,32,FALSE)</f>
        <v>0</v>
      </c>
      <c r="BX428" s="20">
        <f>VLOOKUP(A:A,[1]AssistancePivot!$1:$1048576,33,FALSE)</f>
        <v>0</v>
      </c>
      <c r="BY428" s="20">
        <f>VLOOKUP(A:A,[1]AssistancePivot!$1:$1048576,34,FALSE)</f>
        <v>0</v>
      </c>
      <c r="BZ428" s="20">
        <f>Table2[[#This Row],[Energy Tax Savings Through FY18]]+Table2[[#This Row],[Energy Tax Savings FY19 and After]]</f>
        <v>0</v>
      </c>
      <c r="CA428" s="20">
        <v>0</v>
      </c>
      <c r="CB428" s="20">
        <v>0</v>
      </c>
      <c r="CC428" s="20">
        <v>0</v>
      </c>
      <c r="CD428" s="21">
        <v>0</v>
      </c>
      <c r="CE428" s="20">
        <v>151.76779999999999</v>
      </c>
      <c r="CF428" s="20">
        <v>287.55110000000002</v>
      </c>
      <c r="CG428" s="20">
        <v>2291.5893000000001</v>
      </c>
      <c r="CH428" s="21">
        <v>2579.1404000000002</v>
      </c>
      <c r="CI428" s="20">
        <v>380.9153</v>
      </c>
      <c r="CJ428" s="20">
        <v>722.81560000000002</v>
      </c>
      <c r="CK428" s="20">
        <v>5751.5600999999997</v>
      </c>
      <c r="CL428" s="21">
        <v>6474.3756999999996</v>
      </c>
      <c r="CM428" s="20">
        <v>7.2534999999999998</v>
      </c>
      <c r="CN428" s="20">
        <v>69.524799999999999</v>
      </c>
      <c r="CO428" s="20">
        <v>109.5244</v>
      </c>
      <c r="CP428" s="21">
        <v>179.04919999999998</v>
      </c>
      <c r="CQ428" s="20">
        <v>0</v>
      </c>
      <c r="CR428" s="20">
        <v>0</v>
      </c>
      <c r="CS428" s="20">
        <v>0</v>
      </c>
      <c r="CT428" s="21">
        <v>0</v>
      </c>
      <c r="CU428" s="20">
        <v>0</v>
      </c>
      <c r="CV428" s="20">
        <v>0</v>
      </c>
      <c r="CW428" s="20">
        <v>0</v>
      </c>
      <c r="CX428" s="21">
        <v>0</v>
      </c>
      <c r="CY428" s="20">
        <v>7.2534999999999998</v>
      </c>
      <c r="CZ428" s="20">
        <v>69.524799999999999</v>
      </c>
      <c r="DA428" s="20">
        <v>109.5244</v>
      </c>
      <c r="DB428" s="21">
        <v>179.04919999999998</v>
      </c>
      <c r="DC428" s="20">
        <v>276.49299999999999</v>
      </c>
      <c r="DD428" s="20">
        <v>637.56539999999995</v>
      </c>
      <c r="DE428" s="20">
        <v>4174.8555999999999</v>
      </c>
      <c r="DF428" s="21">
        <v>4812.4210000000003</v>
      </c>
      <c r="DG428" s="20">
        <v>290.65839999999997</v>
      </c>
      <c r="DH428" s="20">
        <v>546.46169999999995</v>
      </c>
      <c r="DI428" s="20">
        <v>4388.7439000000004</v>
      </c>
      <c r="DJ428" s="21">
        <v>4935.2056000000002</v>
      </c>
      <c r="DK428" s="20">
        <v>567.15139999999997</v>
      </c>
      <c r="DL428" s="20">
        <v>1184.0271</v>
      </c>
      <c r="DM428" s="20">
        <v>8563.5995000000003</v>
      </c>
      <c r="DN428" s="20">
        <v>9747.6265999999996</v>
      </c>
      <c r="DO428" s="20">
        <v>559.89790000000005</v>
      </c>
      <c r="DP428" s="20">
        <v>1114.5023000000001</v>
      </c>
      <c r="DQ428" s="20">
        <v>8454.0751</v>
      </c>
      <c r="DR428" s="22">
        <v>9568.5774000000001</v>
      </c>
      <c r="DS428" s="22">
        <v>0</v>
      </c>
      <c r="DT428" s="22">
        <v>0</v>
      </c>
      <c r="DU428" s="22">
        <v>0</v>
      </c>
      <c r="DV428" s="22">
        <v>0</v>
      </c>
      <c r="DW428" s="52">
        <v>55</v>
      </c>
      <c r="DX428" s="52">
        <v>0</v>
      </c>
      <c r="DY428" s="52">
        <v>0</v>
      </c>
      <c r="DZ428" s="52">
        <v>0</v>
      </c>
      <c r="EA428" s="52">
        <v>55</v>
      </c>
      <c r="EB428" s="52">
        <v>0</v>
      </c>
      <c r="EC428" s="52">
        <v>0</v>
      </c>
      <c r="ED428" s="52">
        <v>0</v>
      </c>
      <c r="EE428" s="52">
        <v>100</v>
      </c>
      <c r="EF428" s="52">
        <v>0</v>
      </c>
      <c r="EG428" s="52">
        <v>0</v>
      </c>
      <c r="EH428" s="52">
        <v>0</v>
      </c>
      <c r="EI428" s="52">
        <v>55</v>
      </c>
      <c r="EJ428" s="52">
        <v>55</v>
      </c>
      <c r="EK428" s="52">
        <v>100</v>
      </c>
    </row>
    <row r="429" spans="1:141" s="23" customFormat="1" ht="25.5" x14ac:dyDescent="0.2">
      <c r="A429" s="31">
        <v>94095</v>
      </c>
      <c r="B429" s="13" t="s">
        <v>567</v>
      </c>
      <c r="C429" s="14" t="s">
        <v>669</v>
      </c>
      <c r="D429" s="14" t="s">
        <v>1112</v>
      </c>
      <c r="E429" s="34">
        <v>4</v>
      </c>
      <c r="F429" s="36">
        <v>1314</v>
      </c>
      <c r="G429" s="16">
        <v>1419</v>
      </c>
      <c r="H429" s="41">
        <v>0</v>
      </c>
      <c r="I429" s="41">
        <v>18972</v>
      </c>
      <c r="J429" s="59" t="s">
        <v>2647</v>
      </c>
      <c r="K429" s="17" t="s">
        <v>2123</v>
      </c>
      <c r="L429" s="47" t="s">
        <v>2392</v>
      </c>
      <c r="M429" s="47" t="s">
        <v>2027</v>
      </c>
      <c r="N429" s="18">
        <v>8830000</v>
      </c>
      <c r="O429" s="13" t="str">
        <f>VLOOKUP(A:A,[1]ProjectInfoPivot!$1:$1048576,51,FALSE)</f>
        <v>Mortgage Recording Tax, Tax Exempt Bonds</v>
      </c>
      <c r="P429" s="54">
        <v>4</v>
      </c>
      <c r="Q429" s="54">
        <v>0</v>
      </c>
      <c r="R429" s="54">
        <v>37</v>
      </c>
      <c r="S429" s="54">
        <v>0</v>
      </c>
      <c r="T429" s="54">
        <v>0</v>
      </c>
      <c r="U429" s="54">
        <v>41</v>
      </c>
      <c r="V429" s="54">
        <v>39</v>
      </c>
      <c r="W429" s="54">
        <v>0</v>
      </c>
      <c r="X429" s="54">
        <v>0</v>
      </c>
      <c r="Y429" s="54">
        <v>48</v>
      </c>
      <c r="Z429" s="54">
        <v>0</v>
      </c>
      <c r="AA429" s="54">
        <v>0</v>
      </c>
      <c r="AB429" s="54">
        <v>0</v>
      </c>
      <c r="AC429" s="54">
        <v>0</v>
      </c>
      <c r="AD429" s="54">
        <v>0</v>
      </c>
      <c r="AE429" s="54">
        <v>0</v>
      </c>
      <c r="AF429" s="54">
        <v>73</v>
      </c>
      <c r="AG429" s="54" t="s">
        <v>2480</v>
      </c>
      <c r="AH429" s="54" t="s">
        <v>2481</v>
      </c>
      <c r="AI429" s="20">
        <v>0</v>
      </c>
      <c r="AJ429" s="20">
        <v>0</v>
      </c>
      <c r="AK429" s="20">
        <v>0</v>
      </c>
      <c r="AL429" s="20">
        <v>0</v>
      </c>
      <c r="AM429" s="20">
        <v>0</v>
      </c>
      <c r="AN429" s="20">
        <v>0</v>
      </c>
      <c r="AO429" s="20">
        <v>0</v>
      </c>
      <c r="AP429" s="21">
        <v>0</v>
      </c>
      <c r="AQ429" s="20">
        <v>0</v>
      </c>
      <c r="AR429" s="20">
        <v>144.6354</v>
      </c>
      <c r="AS429" s="20">
        <v>0</v>
      </c>
      <c r="AT429" s="21">
        <v>144.6354</v>
      </c>
      <c r="AU429" s="20">
        <v>0</v>
      </c>
      <c r="AV429" s="20">
        <v>0</v>
      </c>
      <c r="AW429" s="20">
        <v>0</v>
      </c>
      <c r="AX429" s="21">
        <v>0</v>
      </c>
      <c r="AY429" s="20">
        <v>0</v>
      </c>
      <c r="AZ429" s="20">
        <v>144.6354</v>
      </c>
      <c r="BA429" s="20">
        <v>0</v>
      </c>
      <c r="BB429" s="21">
        <v>144.6354</v>
      </c>
      <c r="BC429" s="20">
        <v>35.269399999999997</v>
      </c>
      <c r="BD429" s="20">
        <v>98.584999999999994</v>
      </c>
      <c r="BE429" s="20">
        <v>422.92899999999997</v>
      </c>
      <c r="BF429" s="21">
        <v>521.51400000000001</v>
      </c>
      <c r="BG429" s="20">
        <v>65.500399999999999</v>
      </c>
      <c r="BH429" s="20">
        <v>183.0864</v>
      </c>
      <c r="BI429" s="20">
        <v>785.44539999999995</v>
      </c>
      <c r="BJ429" s="21">
        <v>968.53179999999998</v>
      </c>
      <c r="BK429" s="20">
        <v>100.7698</v>
      </c>
      <c r="BL429" s="20">
        <v>281.67140000000001</v>
      </c>
      <c r="BM429" s="20">
        <v>1208.3743999999999</v>
      </c>
      <c r="BN429" s="21">
        <v>1490.0457999999999</v>
      </c>
      <c r="BO429" s="20">
        <v>84.935699999999997</v>
      </c>
      <c r="BP429" s="20">
        <v>242.2902</v>
      </c>
      <c r="BQ429" s="20">
        <v>1018.5017</v>
      </c>
      <c r="BR429" s="21">
        <v>1260.7918999999999</v>
      </c>
      <c r="BS429" s="20">
        <v>0</v>
      </c>
      <c r="BT429" s="20">
        <v>0</v>
      </c>
      <c r="BU429" s="20">
        <v>0</v>
      </c>
      <c r="BV429" s="21">
        <v>0</v>
      </c>
      <c r="BW429" s="20">
        <f>VLOOKUP(A:A,[1]AssistancePivot!$1:$1048576,32,FALSE)</f>
        <v>0</v>
      </c>
      <c r="BX429" s="20">
        <f>VLOOKUP(A:A,[1]AssistancePivot!$1:$1048576,33,FALSE)</f>
        <v>0</v>
      </c>
      <c r="BY429" s="20">
        <f>VLOOKUP(A:A,[1]AssistancePivot!$1:$1048576,34,FALSE)</f>
        <v>0</v>
      </c>
      <c r="BZ429" s="20">
        <f>Table2[[#This Row],[Energy Tax Savings Through FY18]]+Table2[[#This Row],[Energy Tax Savings FY19 and After]]</f>
        <v>0</v>
      </c>
      <c r="CA429" s="20">
        <v>4.7804000000000002</v>
      </c>
      <c r="CB429" s="20">
        <v>11.123900000000001</v>
      </c>
      <c r="CC429" s="20">
        <v>43.579500000000003</v>
      </c>
      <c r="CD429" s="21">
        <v>54.703400000000002</v>
      </c>
      <c r="CE429" s="20">
        <v>98.395700000000005</v>
      </c>
      <c r="CF429" s="20">
        <v>283.09800000000001</v>
      </c>
      <c r="CG429" s="20">
        <v>1179.9061999999999</v>
      </c>
      <c r="CH429" s="21">
        <v>1463.0041999999999</v>
      </c>
      <c r="CI429" s="20">
        <v>178.55099999999999</v>
      </c>
      <c r="CJ429" s="20">
        <v>514.26430000000005</v>
      </c>
      <c r="CK429" s="20">
        <v>2154.8283999999999</v>
      </c>
      <c r="CL429" s="21">
        <v>2669.0927000000001</v>
      </c>
      <c r="CM429" s="20">
        <v>4.7804000000000002</v>
      </c>
      <c r="CN429" s="20">
        <v>155.7593</v>
      </c>
      <c r="CO429" s="20">
        <v>43.579500000000003</v>
      </c>
      <c r="CP429" s="21">
        <v>199.33879999999999</v>
      </c>
      <c r="CQ429" s="20">
        <v>0</v>
      </c>
      <c r="CR429" s="20">
        <v>0</v>
      </c>
      <c r="CS429" s="20">
        <v>0</v>
      </c>
      <c r="CT429" s="21">
        <v>0</v>
      </c>
      <c r="CU429" s="20">
        <v>0</v>
      </c>
      <c r="CV429" s="20">
        <v>0</v>
      </c>
      <c r="CW429" s="20">
        <v>0</v>
      </c>
      <c r="CX429" s="21">
        <v>0</v>
      </c>
      <c r="CY429" s="20">
        <v>4.7804000000000002</v>
      </c>
      <c r="CZ429" s="20">
        <v>155.7593</v>
      </c>
      <c r="DA429" s="20">
        <v>43.579500000000003</v>
      </c>
      <c r="DB429" s="21">
        <v>199.33879999999999</v>
      </c>
      <c r="DC429" s="20">
        <v>84.935699999999997</v>
      </c>
      <c r="DD429" s="20">
        <v>386.92559999999997</v>
      </c>
      <c r="DE429" s="20">
        <v>1018.5017</v>
      </c>
      <c r="DF429" s="21">
        <v>1405.4273000000001</v>
      </c>
      <c r="DG429" s="20">
        <v>199.16550000000001</v>
      </c>
      <c r="DH429" s="20">
        <v>564.76940000000002</v>
      </c>
      <c r="DI429" s="20">
        <v>2388.2806</v>
      </c>
      <c r="DJ429" s="21">
        <v>2953.05</v>
      </c>
      <c r="DK429" s="20">
        <v>284.10120000000001</v>
      </c>
      <c r="DL429" s="20">
        <v>951.69500000000005</v>
      </c>
      <c r="DM429" s="20">
        <v>3406.7822999999999</v>
      </c>
      <c r="DN429" s="20">
        <v>4358.4772999999996</v>
      </c>
      <c r="DO429" s="20">
        <v>279.32080000000002</v>
      </c>
      <c r="DP429" s="20">
        <v>795.9357</v>
      </c>
      <c r="DQ429" s="20">
        <v>3363.2028</v>
      </c>
      <c r="DR429" s="22">
        <v>4159.1385</v>
      </c>
      <c r="DS429" s="22">
        <v>0</v>
      </c>
      <c r="DT429" s="22">
        <v>0</v>
      </c>
      <c r="DU429" s="22">
        <v>0</v>
      </c>
      <c r="DV429" s="22">
        <v>0</v>
      </c>
      <c r="DW429" s="52">
        <v>0</v>
      </c>
      <c r="DX429" s="52">
        <v>0</v>
      </c>
      <c r="DY429" s="52">
        <v>0</v>
      </c>
      <c r="DZ429" s="52">
        <v>41</v>
      </c>
      <c r="EA429" s="52">
        <v>0</v>
      </c>
      <c r="EB429" s="52">
        <v>0</v>
      </c>
      <c r="EC429" s="52">
        <v>0</v>
      </c>
      <c r="ED429" s="52">
        <v>41</v>
      </c>
      <c r="EE429" s="52">
        <v>0</v>
      </c>
      <c r="EF429" s="52">
        <v>0</v>
      </c>
      <c r="EG429" s="52">
        <v>0</v>
      </c>
      <c r="EH429" s="52">
        <v>100</v>
      </c>
      <c r="EI429" s="52">
        <v>41</v>
      </c>
      <c r="EJ429" s="52">
        <v>41</v>
      </c>
      <c r="EK429" s="52">
        <v>100</v>
      </c>
    </row>
    <row r="430" spans="1:141" s="23" customFormat="1" x14ac:dyDescent="0.2">
      <c r="A430" s="31">
        <v>94096</v>
      </c>
      <c r="B430" s="13" t="s">
        <v>568</v>
      </c>
      <c r="C430" s="14" t="s">
        <v>1047</v>
      </c>
      <c r="D430" s="14" t="s">
        <v>1109</v>
      </c>
      <c r="E430" s="34">
        <v>33</v>
      </c>
      <c r="F430" s="36">
        <v>1751</v>
      </c>
      <c r="G430" s="16">
        <v>3</v>
      </c>
      <c r="H430" s="41">
        <v>8420</v>
      </c>
      <c r="I430" s="41">
        <v>32921</v>
      </c>
      <c r="J430" s="59" t="s">
        <v>2512</v>
      </c>
      <c r="K430" s="17" t="s">
        <v>2123</v>
      </c>
      <c r="L430" s="47" t="s">
        <v>2393</v>
      </c>
      <c r="M430" s="47" t="s">
        <v>2394</v>
      </c>
      <c r="N430" s="18">
        <v>7400000</v>
      </c>
      <c r="O430" s="13" t="str">
        <f>VLOOKUP(A:A,[1]ProjectInfoPivot!$1:$1048576,51,FALSE)</f>
        <v>Mortgage Recording Tax, Tax Exempt Bonds</v>
      </c>
      <c r="P430" s="54">
        <v>0</v>
      </c>
      <c r="Q430" s="54">
        <v>0</v>
      </c>
      <c r="R430" s="54">
        <v>0</v>
      </c>
      <c r="S430" s="54">
        <v>0</v>
      </c>
      <c r="T430" s="54">
        <v>0</v>
      </c>
      <c r="U430" s="54">
        <v>0</v>
      </c>
      <c r="V430" s="54">
        <v>0</v>
      </c>
      <c r="W430" s="54">
        <v>20</v>
      </c>
      <c r="X430" s="54">
        <v>0</v>
      </c>
      <c r="Y430" s="54">
        <v>57</v>
      </c>
      <c r="Z430" s="54">
        <v>16</v>
      </c>
      <c r="AA430" s="54">
        <v>0</v>
      </c>
      <c r="AB430" s="54">
        <v>0</v>
      </c>
      <c r="AC430" s="54">
        <v>0</v>
      </c>
      <c r="AD430" s="54">
        <v>0</v>
      </c>
      <c r="AE430" s="54">
        <v>0</v>
      </c>
      <c r="AF430" s="54">
        <v>0</v>
      </c>
      <c r="AG430" s="54" t="s">
        <v>2480</v>
      </c>
      <c r="AH430" s="54" t="s">
        <v>2480</v>
      </c>
      <c r="AI430" s="20">
        <v>0</v>
      </c>
      <c r="AJ430" s="20">
        <v>0</v>
      </c>
      <c r="AK430" s="20">
        <v>0</v>
      </c>
      <c r="AL430" s="20">
        <v>0</v>
      </c>
      <c r="AM430" s="20">
        <v>0</v>
      </c>
      <c r="AN430" s="20">
        <v>0</v>
      </c>
      <c r="AO430" s="20">
        <v>0</v>
      </c>
      <c r="AP430" s="21">
        <v>0</v>
      </c>
      <c r="AQ430" s="20">
        <v>0</v>
      </c>
      <c r="AR430" s="20">
        <v>121.212</v>
      </c>
      <c r="AS430" s="20">
        <v>0</v>
      </c>
      <c r="AT430" s="21">
        <v>121.212</v>
      </c>
      <c r="AU430" s="20">
        <v>0</v>
      </c>
      <c r="AV430" s="20">
        <v>0</v>
      </c>
      <c r="AW430" s="20">
        <v>0</v>
      </c>
      <c r="AX430" s="21">
        <v>0</v>
      </c>
      <c r="AY430" s="20">
        <v>0</v>
      </c>
      <c r="AZ430" s="20">
        <v>121.212</v>
      </c>
      <c r="BA430" s="20">
        <v>0</v>
      </c>
      <c r="BB430" s="21">
        <v>121.212</v>
      </c>
      <c r="BC430" s="20">
        <v>31.423400000000001</v>
      </c>
      <c r="BD430" s="20">
        <v>89.445400000000006</v>
      </c>
      <c r="BE430" s="20">
        <v>159.41829999999999</v>
      </c>
      <c r="BF430" s="21">
        <v>248.86369999999999</v>
      </c>
      <c r="BG430" s="20">
        <v>58.357799999999997</v>
      </c>
      <c r="BH430" s="20">
        <v>166.11279999999999</v>
      </c>
      <c r="BI430" s="20">
        <v>296.0652</v>
      </c>
      <c r="BJ430" s="21">
        <v>462.178</v>
      </c>
      <c r="BK430" s="20">
        <v>89.781199999999998</v>
      </c>
      <c r="BL430" s="20">
        <v>255.5582</v>
      </c>
      <c r="BM430" s="20">
        <v>455.48349999999999</v>
      </c>
      <c r="BN430" s="21">
        <v>711.04169999999999</v>
      </c>
      <c r="BO430" s="20">
        <v>91.644599999999997</v>
      </c>
      <c r="BP430" s="20">
        <v>265.96730000000002</v>
      </c>
      <c r="BQ430" s="20">
        <v>0</v>
      </c>
      <c r="BR430" s="21">
        <v>265.96730000000002</v>
      </c>
      <c r="BS430" s="20">
        <v>0</v>
      </c>
      <c r="BT430" s="20">
        <v>0</v>
      </c>
      <c r="BU430" s="20">
        <v>0</v>
      </c>
      <c r="BV430" s="21">
        <v>0</v>
      </c>
      <c r="BW430" s="20">
        <f>VLOOKUP(A:A,[1]AssistancePivot!$1:$1048576,32,FALSE)</f>
        <v>0</v>
      </c>
      <c r="BX430" s="20">
        <f>VLOOKUP(A:A,[1]AssistancePivot!$1:$1048576,33,FALSE)</f>
        <v>0</v>
      </c>
      <c r="BY430" s="20">
        <f>VLOOKUP(A:A,[1]AssistancePivot!$1:$1048576,34,FALSE)</f>
        <v>0</v>
      </c>
      <c r="BZ430" s="20">
        <f>Table2[[#This Row],[Energy Tax Savings Through FY18]]+Table2[[#This Row],[Energy Tax Savings FY19 and After]]</f>
        <v>0</v>
      </c>
      <c r="CA430" s="20">
        <v>3.0556000000000001</v>
      </c>
      <c r="CB430" s="20">
        <v>7.2648000000000001</v>
      </c>
      <c r="CC430" s="20">
        <v>33.198900000000002</v>
      </c>
      <c r="CD430" s="21">
        <v>40.463700000000003</v>
      </c>
      <c r="CE430" s="20">
        <v>105.223</v>
      </c>
      <c r="CF430" s="20">
        <v>308.03800000000001</v>
      </c>
      <c r="CG430" s="20">
        <v>1638.4694999999999</v>
      </c>
      <c r="CH430" s="21">
        <v>1946.5074999999999</v>
      </c>
      <c r="CI430" s="20">
        <v>193.81200000000001</v>
      </c>
      <c r="CJ430" s="20">
        <v>566.7405</v>
      </c>
      <c r="CK430" s="20">
        <v>1605.2706000000001</v>
      </c>
      <c r="CL430" s="21">
        <v>2172.0111000000002</v>
      </c>
      <c r="CM430" s="20">
        <v>3.0556000000000001</v>
      </c>
      <c r="CN430" s="20">
        <v>128.4768</v>
      </c>
      <c r="CO430" s="20">
        <v>33.198900000000002</v>
      </c>
      <c r="CP430" s="21">
        <v>161.67570000000001</v>
      </c>
      <c r="CQ430" s="20">
        <v>0</v>
      </c>
      <c r="CR430" s="20">
        <v>0</v>
      </c>
      <c r="CS430" s="20">
        <v>0</v>
      </c>
      <c r="CT430" s="21">
        <v>0</v>
      </c>
      <c r="CU430" s="20">
        <v>0</v>
      </c>
      <c r="CV430" s="20">
        <v>0</v>
      </c>
      <c r="CW430" s="20">
        <v>0</v>
      </c>
      <c r="CX430" s="21">
        <v>0</v>
      </c>
      <c r="CY430" s="20">
        <v>3.0556000000000001</v>
      </c>
      <c r="CZ430" s="20">
        <v>128.4768</v>
      </c>
      <c r="DA430" s="20">
        <v>33.198900000000002</v>
      </c>
      <c r="DB430" s="21">
        <v>161.67570000000001</v>
      </c>
      <c r="DC430" s="20">
        <v>91.644599999999997</v>
      </c>
      <c r="DD430" s="20">
        <v>387.17930000000001</v>
      </c>
      <c r="DE430" s="20">
        <v>0</v>
      </c>
      <c r="DF430" s="21">
        <v>387.17930000000001</v>
      </c>
      <c r="DG430" s="20">
        <v>195.0042</v>
      </c>
      <c r="DH430" s="20">
        <v>563.59619999999995</v>
      </c>
      <c r="DI430" s="20">
        <v>2093.953</v>
      </c>
      <c r="DJ430" s="21">
        <v>2657.5491999999999</v>
      </c>
      <c r="DK430" s="20">
        <v>286.64879999999999</v>
      </c>
      <c r="DL430" s="20">
        <v>950.77549999999997</v>
      </c>
      <c r="DM430" s="20">
        <v>2093.953</v>
      </c>
      <c r="DN430" s="20">
        <v>3044.7285000000002</v>
      </c>
      <c r="DO430" s="20">
        <v>283.59320000000002</v>
      </c>
      <c r="DP430" s="20">
        <v>822.29870000000005</v>
      </c>
      <c r="DQ430" s="20">
        <v>2060.7541000000001</v>
      </c>
      <c r="DR430" s="22">
        <v>2883.0528000000004</v>
      </c>
      <c r="DS430" s="22">
        <v>0</v>
      </c>
      <c r="DT430" s="22">
        <v>0</v>
      </c>
      <c r="DU430" s="22">
        <v>0</v>
      </c>
      <c r="DV430" s="22">
        <v>0</v>
      </c>
      <c r="DW430" s="52">
        <v>0</v>
      </c>
      <c r="DX430" s="52">
        <v>0</v>
      </c>
      <c r="DY430" s="52">
        <v>0</v>
      </c>
      <c r="DZ430" s="52">
        <v>0</v>
      </c>
      <c r="EA430" s="52">
        <v>0</v>
      </c>
      <c r="EB430" s="52">
        <v>0</v>
      </c>
      <c r="EC430" s="52">
        <v>0</v>
      </c>
      <c r="ED430" s="52">
        <v>0</v>
      </c>
      <c r="EE430" s="52">
        <v>0</v>
      </c>
      <c r="EF430" s="52">
        <v>0</v>
      </c>
      <c r="EG430" s="52">
        <v>0</v>
      </c>
      <c r="EH430" s="52">
        <v>0</v>
      </c>
      <c r="EI430" s="52">
        <v>0</v>
      </c>
      <c r="EJ430" s="52">
        <v>0</v>
      </c>
      <c r="EK430" s="52"/>
    </row>
    <row r="431" spans="1:141" s="23" customFormat="1" x14ac:dyDescent="0.2">
      <c r="A431" s="31">
        <v>94097</v>
      </c>
      <c r="B431" s="13" t="s">
        <v>569</v>
      </c>
      <c r="C431" s="14" t="s">
        <v>1048</v>
      </c>
      <c r="D431" s="14" t="s">
        <v>1112</v>
      </c>
      <c r="E431" s="34">
        <v>5</v>
      </c>
      <c r="F431" s="36">
        <v>1579</v>
      </c>
      <c r="G431" s="16">
        <v>28</v>
      </c>
      <c r="H431" s="41">
        <v>7500</v>
      </c>
      <c r="I431" s="41">
        <v>92000</v>
      </c>
      <c r="J431" s="59" t="s">
        <v>2512</v>
      </c>
      <c r="K431" s="17" t="s">
        <v>2199</v>
      </c>
      <c r="L431" s="47" t="s">
        <v>2395</v>
      </c>
      <c r="M431" s="47" t="s">
        <v>2367</v>
      </c>
      <c r="N431" s="18">
        <v>50000000</v>
      </c>
      <c r="O431" s="13" t="str">
        <f>VLOOKUP(A:A,[1]ProjectInfoPivot!$1:$1048576,51,FALSE)</f>
        <v>Tax Exempt Bonds</v>
      </c>
      <c r="P431" s="54">
        <v>0</v>
      </c>
      <c r="Q431" s="54">
        <v>0</v>
      </c>
      <c r="R431" s="54">
        <v>0</v>
      </c>
      <c r="S431" s="54">
        <v>0</v>
      </c>
      <c r="T431" s="54">
        <v>0</v>
      </c>
      <c r="U431" s="54">
        <v>0</v>
      </c>
      <c r="V431" s="54">
        <v>0</v>
      </c>
      <c r="W431" s="54">
        <v>52</v>
      </c>
      <c r="X431" s="54">
        <v>0</v>
      </c>
      <c r="Y431" s="54">
        <v>218</v>
      </c>
      <c r="Z431" s="54">
        <v>17</v>
      </c>
      <c r="AA431" s="54">
        <v>0</v>
      </c>
      <c r="AB431" s="54">
        <v>0</v>
      </c>
      <c r="AC431" s="54">
        <v>0</v>
      </c>
      <c r="AD431" s="54">
        <v>0</v>
      </c>
      <c r="AE431" s="54">
        <v>0</v>
      </c>
      <c r="AF431" s="54">
        <v>0</v>
      </c>
      <c r="AG431" s="54" t="s">
        <v>2481</v>
      </c>
      <c r="AH431" s="54" t="s">
        <v>2481</v>
      </c>
      <c r="AI431" s="20">
        <v>0</v>
      </c>
      <c r="AJ431" s="20">
        <v>0</v>
      </c>
      <c r="AK431" s="20">
        <v>0</v>
      </c>
      <c r="AL431" s="20">
        <v>0</v>
      </c>
      <c r="AM431" s="20">
        <v>0</v>
      </c>
      <c r="AN431" s="20">
        <v>0</v>
      </c>
      <c r="AO431" s="20">
        <v>0</v>
      </c>
      <c r="AP431" s="21">
        <v>0</v>
      </c>
      <c r="AQ431" s="20">
        <v>0</v>
      </c>
      <c r="AR431" s="20">
        <v>0</v>
      </c>
      <c r="AS431" s="20">
        <v>0</v>
      </c>
      <c r="AT431" s="21">
        <v>0</v>
      </c>
      <c r="AU431" s="20">
        <v>0</v>
      </c>
      <c r="AV431" s="20">
        <v>0</v>
      </c>
      <c r="AW431" s="20">
        <v>0</v>
      </c>
      <c r="AX431" s="21">
        <v>0</v>
      </c>
      <c r="AY431" s="20">
        <v>0</v>
      </c>
      <c r="AZ431" s="20">
        <v>0</v>
      </c>
      <c r="BA431" s="20">
        <v>0</v>
      </c>
      <c r="BB431" s="21">
        <v>0</v>
      </c>
      <c r="BC431" s="20">
        <v>81.699799999999996</v>
      </c>
      <c r="BD431" s="20">
        <v>526.35299999999995</v>
      </c>
      <c r="BE431" s="20">
        <v>450.25290000000001</v>
      </c>
      <c r="BF431" s="21">
        <v>976.60590000000002</v>
      </c>
      <c r="BG431" s="20">
        <v>151.72810000000001</v>
      </c>
      <c r="BH431" s="20">
        <v>977.51260000000002</v>
      </c>
      <c r="BI431" s="20">
        <v>836.18320000000006</v>
      </c>
      <c r="BJ431" s="21">
        <v>1813.6958</v>
      </c>
      <c r="BK431" s="20">
        <v>233.42789999999999</v>
      </c>
      <c r="BL431" s="20">
        <v>1503.8656000000001</v>
      </c>
      <c r="BM431" s="20">
        <v>1286.4360999999999</v>
      </c>
      <c r="BN431" s="21">
        <v>2790.3017</v>
      </c>
      <c r="BO431" s="20">
        <v>198.51849999999999</v>
      </c>
      <c r="BP431" s="20">
        <v>1305.1002000000001</v>
      </c>
      <c r="BQ431" s="20">
        <v>0</v>
      </c>
      <c r="BR431" s="21">
        <v>1305.1002000000001</v>
      </c>
      <c r="BS431" s="20">
        <v>0</v>
      </c>
      <c r="BT431" s="20">
        <v>0</v>
      </c>
      <c r="BU431" s="20">
        <v>0</v>
      </c>
      <c r="BV431" s="21">
        <v>0</v>
      </c>
      <c r="BW431" s="20">
        <f>VLOOKUP(A:A,[1]AssistancePivot!$1:$1048576,32,FALSE)</f>
        <v>0</v>
      </c>
      <c r="BX431" s="20">
        <f>VLOOKUP(A:A,[1]AssistancePivot!$1:$1048576,33,FALSE)</f>
        <v>0</v>
      </c>
      <c r="BY431" s="20">
        <f>VLOOKUP(A:A,[1]AssistancePivot!$1:$1048576,34,FALSE)</f>
        <v>0</v>
      </c>
      <c r="BZ431" s="20">
        <f>Table2[[#This Row],[Energy Tax Savings Through FY18]]+Table2[[#This Row],[Energy Tax Savings FY19 and After]]</f>
        <v>0</v>
      </c>
      <c r="CA431" s="20">
        <v>27.363700000000001</v>
      </c>
      <c r="CB431" s="20">
        <v>63.6751</v>
      </c>
      <c r="CC431" s="20">
        <v>312.35939999999999</v>
      </c>
      <c r="CD431" s="21">
        <v>376.03449999999998</v>
      </c>
      <c r="CE431" s="20">
        <v>227.92840000000001</v>
      </c>
      <c r="CF431" s="20">
        <v>1510.1614</v>
      </c>
      <c r="CG431" s="20">
        <v>3855.5419000000002</v>
      </c>
      <c r="CH431" s="21">
        <v>5365.7033000000001</v>
      </c>
      <c r="CI431" s="20">
        <v>399.08319999999998</v>
      </c>
      <c r="CJ431" s="20">
        <v>2751.5864999999999</v>
      </c>
      <c r="CK431" s="20">
        <v>3543.1824999999999</v>
      </c>
      <c r="CL431" s="21">
        <v>6294.7690000000002</v>
      </c>
      <c r="CM431" s="20">
        <v>27.363700000000001</v>
      </c>
      <c r="CN431" s="20">
        <v>63.6751</v>
      </c>
      <c r="CO431" s="20">
        <v>312.35939999999999</v>
      </c>
      <c r="CP431" s="21">
        <v>376.03449999999998</v>
      </c>
      <c r="CQ431" s="20">
        <v>0</v>
      </c>
      <c r="CR431" s="20">
        <v>0</v>
      </c>
      <c r="CS431" s="20">
        <v>0</v>
      </c>
      <c r="CT431" s="21">
        <v>0</v>
      </c>
      <c r="CU431" s="20">
        <v>0</v>
      </c>
      <c r="CV431" s="20">
        <v>0</v>
      </c>
      <c r="CW431" s="20">
        <v>0</v>
      </c>
      <c r="CX431" s="21">
        <v>0</v>
      </c>
      <c r="CY431" s="20">
        <v>27.363700000000001</v>
      </c>
      <c r="CZ431" s="20">
        <v>63.6751</v>
      </c>
      <c r="DA431" s="20">
        <v>312.35939999999999</v>
      </c>
      <c r="DB431" s="21">
        <v>376.03449999999998</v>
      </c>
      <c r="DC431" s="20">
        <v>198.51849999999999</v>
      </c>
      <c r="DD431" s="20">
        <v>1305.1002000000001</v>
      </c>
      <c r="DE431" s="20">
        <v>0</v>
      </c>
      <c r="DF431" s="21">
        <v>1305.1002000000001</v>
      </c>
      <c r="DG431" s="20">
        <v>461.35629999999998</v>
      </c>
      <c r="DH431" s="20">
        <v>3014.027</v>
      </c>
      <c r="DI431" s="20">
        <v>5141.9780000000001</v>
      </c>
      <c r="DJ431" s="21">
        <v>8156.0050000000001</v>
      </c>
      <c r="DK431" s="20">
        <v>659.87480000000005</v>
      </c>
      <c r="DL431" s="20">
        <v>4319.1271999999999</v>
      </c>
      <c r="DM431" s="20">
        <v>5141.9780000000001</v>
      </c>
      <c r="DN431" s="20">
        <v>9461.1052</v>
      </c>
      <c r="DO431" s="20">
        <v>632.51110000000006</v>
      </c>
      <c r="DP431" s="20">
        <v>4255.4521000000004</v>
      </c>
      <c r="DQ431" s="20">
        <v>4829.6185999999998</v>
      </c>
      <c r="DR431" s="22">
        <v>9085.0707000000002</v>
      </c>
      <c r="DS431" s="22">
        <v>0</v>
      </c>
      <c r="DT431" s="22">
        <v>0</v>
      </c>
      <c r="DU431" s="22">
        <v>0</v>
      </c>
      <c r="DV431" s="22">
        <v>0</v>
      </c>
      <c r="DW431" s="52">
        <v>0</v>
      </c>
      <c r="DX431" s="52">
        <v>0</v>
      </c>
      <c r="DY431" s="52">
        <v>0</v>
      </c>
      <c r="DZ431" s="52">
        <v>92</v>
      </c>
      <c r="EA431" s="52">
        <v>0</v>
      </c>
      <c r="EB431" s="52">
        <v>0</v>
      </c>
      <c r="EC431" s="52">
        <v>0</v>
      </c>
      <c r="ED431" s="52">
        <v>92</v>
      </c>
      <c r="EE431" s="52">
        <v>0</v>
      </c>
      <c r="EF431" s="52">
        <v>0</v>
      </c>
      <c r="EG431" s="52">
        <v>0</v>
      </c>
      <c r="EH431" s="52">
        <v>100</v>
      </c>
      <c r="EI431" s="52">
        <v>92</v>
      </c>
      <c r="EJ431" s="52">
        <v>92</v>
      </c>
      <c r="EK431" s="52">
        <v>100</v>
      </c>
    </row>
    <row r="432" spans="1:141" s="23" customFormat="1" x14ac:dyDescent="0.2">
      <c r="A432" s="31">
        <v>94098</v>
      </c>
      <c r="B432" s="13" t="s">
        <v>570</v>
      </c>
      <c r="C432" s="14" t="s">
        <v>1049</v>
      </c>
      <c r="D432" s="14" t="s">
        <v>1109</v>
      </c>
      <c r="E432" s="34">
        <v>39</v>
      </c>
      <c r="F432" s="36">
        <v>459</v>
      </c>
      <c r="G432" s="16">
        <v>18</v>
      </c>
      <c r="H432" s="41">
        <v>13685</v>
      </c>
      <c r="I432" s="41">
        <v>26896</v>
      </c>
      <c r="J432" s="59" t="s">
        <v>2512</v>
      </c>
      <c r="K432" s="17" t="s">
        <v>2123</v>
      </c>
      <c r="L432" s="47" t="s">
        <v>2396</v>
      </c>
      <c r="M432" s="47" t="s">
        <v>2397</v>
      </c>
      <c r="N432" s="18">
        <v>4785000</v>
      </c>
      <c r="O432" s="13" t="str">
        <f>VLOOKUP(A:A,[1]ProjectInfoPivot!$1:$1048576,51,FALSE)</f>
        <v>Mortgage Recording Tax, Tax Exempt Bonds</v>
      </c>
      <c r="P432" s="54">
        <v>10</v>
      </c>
      <c r="Q432" s="54">
        <v>0</v>
      </c>
      <c r="R432" s="54">
        <v>44</v>
      </c>
      <c r="S432" s="54">
        <v>0</v>
      </c>
      <c r="T432" s="54">
        <v>0</v>
      </c>
      <c r="U432" s="54">
        <v>54</v>
      </c>
      <c r="V432" s="54">
        <v>49</v>
      </c>
      <c r="W432" s="54">
        <v>0</v>
      </c>
      <c r="X432" s="54">
        <v>0</v>
      </c>
      <c r="Y432" s="54">
        <v>48</v>
      </c>
      <c r="Z432" s="54">
        <v>8</v>
      </c>
      <c r="AA432" s="54">
        <v>0</v>
      </c>
      <c r="AB432" s="54">
        <v>0</v>
      </c>
      <c r="AC432" s="54">
        <v>0</v>
      </c>
      <c r="AD432" s="54">
        <v>0</v>
      </c>
      <c r="AE432" s="54">
        <v>0</v>
      </c>
      <c r="AF432" s="54">
        <v>98</v>
      </c>
      <c r="AG432" s="54" t="s">
        <v>2480</v>
      </c>
      <c r="AH432" s="54" t="s">
        <v>2481</v>
      </c>
      <c r="AI432" s="20">
        <v>0</v>
      </c>
      <c r="AJ432" s="20">
        <v>0</v>
      </c>
      <c r="AK432" s="20">
        <v>0</v>
      </c>
      <c r="AL432" s="20">
        <v>0</v>
      </c>
      <c r="AM432" s="20">
        <v>0</v>
      </c>
      <c r="AN432" s="20">
        <v>0</v>
      </c>
      <c r="AO432" s="20">
        <v>0</v>
      </c>
      <c r="AP432" s="21">
        <v>0</v>
      </c>
      <c r="AQ432" s="20">
        <v>0</v>
      </c>
      <c r="AR432" s="20">
        <v>78.378299999999996</v>
      </c>
      <c r="AS432" s="20">
        <v>0</v>
      </c>
      <c r="AT432" s="21">
        <v>78.378299999999996</v>
      </c>
      <c r="AU432" s="20">
        <v>0</v>
      </c>
      <c r="AV432" s="20">
        <v>0</v>
      </c>
      <c r="AW432" s="20">
        <v>0</v>
      </c>
      <c r="AX432" s="21">
        <v>0</v>
      </c>
      <c r="AY432" s="20">
        <v>0</v>
      </c>
      <c r="AZ432" s="20">
        <v>78.378299999999996</v>
      </c>
      <c r="BA432" s="20">
        <v>0</v>
      </c>
      <c r="BB432" s="21">
        <v>78.378299999999996</v>
      </c>
      <c r="BC432" s="20">
        <v>33.752200000000002</v>
      </c>
      <c r="BD432" s="20">
        <v>90.220699999999994</v>
      </c>
      <c r="BE432" s="20">
        <v>585.28599999999994</v>
      </c>
      <c r="BF432" s="21">
        <v>675.50669999999991</v>
      </c>
      <c r="BG432" s="20">
        <v>62.682600000000001</v>
      </c>
      <c r="BH432" s="20">
        <v>167.55289999999999</v>
      </c>
      <c r="BI432" s="20">
        <v>1086.9585</v>
      </c>
      <c r="BJ432" s="21">
        <v>1254.5113999999999</v>
      </c>
      <c r="BK432" s="20">
        <v>96.434799999999996</v>
      </c>
      <c r="BL432" s="20">
        <v>257.77359999999999</v>
      </c>
      <c r="BM432" s="20">
        <v>1672.2445</v>
      </c>
      <c r="BN432" s="21">
        <v>1930.0181</v>
      </c>
      <c r="BO432" s="20">
        <v>98.439400000000006</v>
      </c>
      <c r="BP432" s="20">
        <v>268.0548</v>
      </c>
      <c r="BQ432" s="20">
        <v>1707.0056999999999</v>
      </c>
      <c r="BR432" s="21">
        <v>1975.0605</v>
      </c>
      <c r="BS432" s="20">
        <v>0</v>
      </c>
      <c r="BT432" s="20">
        <v>0</v>
      </c>
      <c r="BU432" s="20">
        <v>0</v>
      </c>
      <c r="BV432" s="21">
        <v>0</v>
      </c>
      <c r="BW432" s="20">
        <f>VLOOKUP(A:A,[1]AssistancePivot!$1:$1048576,32,FALSE)</f>
        <v>0</v>
      </c>
      <c r="BX432" s="20">
        <f>VLOOKUP(A:A,[1]AssistancePivot!$1:$1048576,33,FALSE)</f>
        <v>0</v>
      </c>
      <c r="BY432" s="20">
        <f>VLOOKUP(A:A,[1]AssistancePivot!$1:$1048576,34,FALSE)</f>
        <v>0</v>
      </c>
      <c r="BZ432" s="20">
        <f>Table2[[#This Row],[Energy Tax Savings Through FY18]]+Table2[[#This Row],[Energy Tax Savings FY19 and After]]</f>
        <v>0</v>
      </c>
      <c r="CA432" s="20">
        <v>2.1945000000000001</v>
      </c>
      <c r="CB432" s="20">
        <v>5.2011000000000003</v>
      </c>
      <c r="CC432" s="20">
        <v>25.406600000000001</v>
      </c>
      <c r="CD432" s="21">
        <v>30.607700000000001</v>
      </c>
      <c r="CE432" s="20">
        <v>113.0209</v>
      </c>
      <c r="CF432" s="20">
        <v>310.31200000000001</v>
      </c>
      <c r="CG432" s="20">
        <v>1959.8574000000001</v>
      </c>
      <c r="CH432" s="21">
        <v>2270.1694000000002</v>
      </c>
      <c r="CI432" s="20">
        <v>209.26580000000001</v>
      </c>
      <c r="CJ432" s="20">
        <v>573.16570000000002</v>
      </c>
      <c r="CK432" s="20">
        <v>3641.4564999999998</v>
      </c>
      <c r="CL432" s="21">
        <v>4214.6221999999998</v>
      </c>
      <c r="CM432" s="20">
        <v>2.1945000000000001</v>
      </c>
      <c r="CN432" s="20">
        <v>83.579400000000007</v>
      </c>
      <c r="CO432" s="20">
        <v>25.406600000000001</v>
      </c>
      <c r="CP432" s="21">
        <v>108.986</v>
      </c>
      <c r="CQ432" s="20">
        <v>0</v>
      </c>
      <c r="CR432" s="20">
        <v>0</v>
      </c>
      <c r="CS432" s="20">
        <v>0</v>
      </c>
      <c r="CT432" s="21">
        <v>0</v>
      </c>
      <c r="CU432" s="20">
        <v>0</v>
      </c>
      <c r="CV432" s="20">
        <v>0</v>
      </c>
      <c r="CW432" s="20">
        <v>0</v>
      </c>
      <c r="CX432" s="21">
        <v>0</v>
      </c>
      <c r="CY432" s="20">
        <v>2.1945000000000001</v>
      </c>
      <c r="CZ432" s="20">
        <v>83.579400000000007</v>
      </c>
      <c r="DA432" s="20">
        <v>25.406600000000001</v>
      </c>
      <c r="DB432" s="21">
        <v>108.986</v>
      </c>
      <c r="DC432" s="20">
        <v>98.439400000000006</v>
      </c>
      <c r="DD432" s="20">
        <v>346.43310000000002</v>
      </c>
      <c r="DE432" s="20">
        <v>1707.0056999999999</v>
      </c>
      <c r="DF432" s="21">
        <v>2053.4387999999999</v>
      </c>
      <c r="DG432" s="20">
        <v>209.45570000000001</v>
      </c>
      <c r="DH432" s="20">
        <v>568.0856</v>
      </c>
      <c r="DI432" s="20">
        <v>3632.1019000000001</v>
      </c>
      <c r="DJ432" s="21">
        <v>4200.1875</v>
      </c>
      <c r="DK432" s="20">
        <v>307.89510000000001</v>
      </c>
      <c r="DL432" s="20">
        <v>914.51869999999997</v>
      </c>
      <c r="DM432" s="20">
        <v>5339.1076000000003</v>
      </c>
      <c r="DN432" s="20">
        <v>6253.6262999999999</v>
      </c>
      <c r="DO432" s="20">
        <v>305.70060000000001</v>
      </c>
      <c r="DP432" s="20">
        <v>830.9393</v>
      </c>
      <c r="DQ432" s="20">
        <v>5313.701</v>
      </c>
      <c r="DR432" s="22">
        <v>6144.6403</v>
      </c>
      <c r="DS432" s="22">
        <v>0</v>
      </c>
      <c r="DT432" s="22">
        <v>0</v>
      </c>
      <c r="DU432" s="22">
        <v>0</v>
      </c>
      <c r="DV432" s="22">
        <v>0</v>
      </c>
      <c r="DW432" s="52">
        <v>0</v>
      </c>
      <c r="DX432" s="52">
        <v>0</v>
      </c>
      <c r="DY432" s="52">
        <v>0</v>
      </c>
      <c r="DZ432" s="52">
        <v>54</v>
      </c>
      <c r="EA432" s="52">
        <v>0</v>
      </c>
      <c r="EB432" s="52">
        <v>0</v>
      </c>
      <c r="EC432" s="52">
        <v>0</v>
      </c>
      <c r="ED432" s="52">
        <v>54</v>
      </c>
      <c r="EE432" s="52">
        <v>0</v>
      </c>
      <c r="EF432" s="52">
        <v>0</v>
      </c>
      <c r="EG432" s="52">
        <v>0</v>
      </c>
      <c r="EH432" s="52">
        <v>100</v>
      </c>
      <c r="EI432" s="52">
        <v>54</v>
      </c>
      <c r="EJ432" s="52">
        <v>54</v>
      </c>
      <c r="EK432" s="52">
        <v>100</v>
      </c>
    </row>
    <row r="433" spans="1:141" s="23" customFormat="1" x14ac:dyDescent="0.2">
      <c r="A433" s="31">
        <v>94099</v>
      </c>
      <c r="B433" s="13" t="s">
        <v>571</v>
      </c>
      <c r="C433" s="14" t="s">
        <v>1050</v>
      </c>
      <c r="D433" s="14" t="s">
        <v>1112</v>
      </c>
      <c r="E433" s="34">
        <v>4</v>
      </c>
      <c r="F433" s="36">
        <v>1500</v>
      </c>
      <c r="G433" s="16">
        <v>58</v>
      </c>
      <c r="H433" s="41">
        <v>15770</v>
      </c>
      <c r="I433" s="41">
        <v>110000</v>
      </c>
      <c r="J433" s="59" t="s">
        <v>2512</v>
      </c>
      <c r="K433" s="17" t="s">
        <v>2123</v>
      </c>
      <c r="L433" s="47" t="s">
        <v>2374</v>
      </c>
      <c r="M433" s="47" t="s">
        <v>2375</v>
      </c>
      <c r="N433" s="18">
        <v>35000000</v>
      </c>
      <c r="O433" s="13" t="str">
        <f>VLOOKUP(A:A,[1]ProjectInfoPivot!$1:$1048576,51,FALSE)</f>
        <v>Tax Exempt Bonds</v>
      </c>
      <c r="P433" s="54">
        <v>21</v>
      </c>
      <c r="Q433" s="54">
        <v>54</v>
      </c>
      <c r="R433" s="54">
        <v>109</v>
      </c>
      <c r="S433" s="54">
        <v>0</v>
      </c>
      <c r="T433" s="54">
        <v>0</v>
      </c>
      <c r="U433" s="54">
        <v>184</v>
      </c>
      <c r="V433" s="54">
        <v>146</v>
      </c>
      <c r="W433" s="54">
        <v>0</v>
      </c>
      <c r="X433" s="54">
        <v>0</v>
      </c>
      <c r="Y433" s="54">
        <v>108</v>
      </c>
      <c r="Z433" s="54">
        <v>108</v>
      </c>
      <c r="AA433" s="54">
        <v>0</v>
      </c>
      <c r="AB433" s="54">
        <v>0</v>
      </c>
      <c r="AC433" s="54">
        <v>0</v>
      </c>
      <c r="AD433" s="54">
        <v>0</v>
      </c>
      <c r="AE433" s="54">
        <v>0</v>
      </c>
      <c r="AF433" s="54">
        <v>76</v>
      </c>
      <c r="AG433" s="54" t="s">
        <v>2480</v>
      </c>
      <c r="AH433" s="54" t="s">
        <v>2481</v>
      </c>
      <c r="AI433" s="20">
        <v>0</v>
      </c>
      <c r="AJ433" s="20">
        <v>0</v>
      </c>
      <c r="AK433" s="20">
        <v>0</v>
      </c>
      <c r="AL433" s="20">
        <v>0</v>
      </c>
      <c r="AM433" s="20">
        <v>0</v>
      </c>
      <c r="AN433" s="20">
        <v>0</v>
      </c>
      <c r="AO433" s="20">
        <v>0</v>
      </c>
      <c r="AP433" s="21">
        <v>0</v>
      </c>
      <c r="AQ433" s="20">
        <v>0</v>
      </c>
      <c r="AR433" s="20">
        <v>0</v>
      </c>
      <c r="AS433" s="20">
        <v>0</v>
      </c>
      <c r="AT433" s="21">
        <v>0</v>
      </c>
      <c r="AU433" s="20">
        <v>0</v>
      </c>
      <c r="AV433" s="20">
        <v>0</v>
      </c>
      <c r="AW433" s="20">
        <v>0</v>
      </c>
      <c r="AX433" s="21">
        <v>0</v>
      </c>
      <c r="AY433" s="20">
        <v>0</v>
      </c>
      <c r="AZ433" s="20">
        <v>0</v>
      </c>
      <c r="BA433" s="20">
        <v>0</v>
      </c>
      <c r="BB433" s="21">
        <v>0</v>
      </c>
      <c r="BC433" s="20">
        <v>100.56910000000001</v>
      </c>
      <c r="BD433" s="20">
        <v>266.19029999999998</v>
      </c>
      <c r="BE433" s="20">
        <v>1743.9342999999999</v>
      </c>
      <c r="BF433" s="21">
        <v>2010.1245999999999</v>
      </c>
      <c r="BG433" s="20">
        <v>186.7713</v>
      </c>
      <c r="BH433" s="20">
        <v>494.35359999999997</v>
      </c>
      <c r="BI433" s="20">
        <v>3238.7383</v>
      </c>
      <c r="BJ433" s="21">
        <v>3733.0918999999999</v>
      </c>
      <c r="BK433" s="20">
        <v>287.34039999999999</v>
      </c>
      <c r="BL433" s="20">
        <v>760.54390000000001</v>
      </c>
      <c r="BM433" s="20">
        <v>4982.6725999999999</v>
      </c>
      <c r="BN433" s="21">
        <v>5743.2164999999995</v>
      </c>
      <c r="BO433" s="20">
        <v>244.36930000000001</v>
      </c>
      <c r="BP433" s="20">
        <v>659.61869999999999</v>
      </c>
      <c r="BQ433" s="20">
        <v>4237.5239000000001</v>
      </c>
      <c r="BR433" s="21">
        <v>4897.1426000000001</v>
      </c>
      <c r="BS433" s="20">
        <v>0</v>
      </c>
      <c r="BT433" s="20">
        <v>0</v>
      </c>
      <c r="BU433" s="20">
        <v>0</v>
      </c>
      <c r="BV433" s="21">
        <v>0</v>
      </c>
      <c r="BW433" s="20">
        <f>VLOOKUP(A:A,[1]AssistancePivot!$1:$1048576,32,FALSE)</f>
        <v>0</v>
      </c>
      <c r="BX433" s="20">
        <f>VLOOKUP(A:A,[1]AssistancePivot!$1:$1048576,33,FALSE)</f>
        <v>0</v>
      </c>
      <c r="BY433" s="20">
        <f>VLOOKUP(A:A,[1]AssistancePivot!$1:$1048576,34,FALSE)</f>
        <v>0</v>
      </c>
      <c r="BZ433" s="20">
        <f>Table2[[#This Row],[Energy Tax Savings Through FY18]]+Table2[[#This Row],[Energy Tax Savings FY19 and After]]</f>
        <v>0</v>
      </c>
      <c r="CA433" s="20">
        <v>17.563300000000002</v>
      </c>
      <c r="CB433" s="20">
        <v>40.869599999999998</v>
      </c>
      <c r="CC433" s="20">
        <v>203.33580000000001</v>
      </c>
      <c r="CD433" s="21">
        <v>244.2054</v>
      </c>
      <c r="CE433" s="20">
        <v>280.57080000000002</v>
      </c>
      <c r="CF433" s="20">
        <v>763.60320000000002</v>
      </c>
      <c r="CG433" s="20">
        <v>4865.2831999999999</v>
      </c>
      <c r="CH433" s="21">
        <v>5628.8863999999994</v>
      </c>
      <c r="CI433" s="20">
        <v>507.3768</v>
      </c>
      <c r="CJ433" s="20">
        <v>1382.3523</v>
      </c>
      <c r="CK433" s="20">
        <v>8899.4712999999992</v>
      </c>
      <c r="CL433" s="21">
        <v>10281.8236</v>
      </c>
      <c r="CM433" s="20">
        <v>17.563300000000002</v>
      </c>
      <c r="CN433" s="20">
        <v>40.869599999999998</v>
      </c>
      <c r="CO433" s="20">
        <v>203.33580000000001</v>
      </c>
      <c r="CP433" s="21">
        <v>244.2054</v>
      </c>
      <c r="CQ433" s="20">
        <v>0</v>
      </c>
      <c r="CR433" s="20">
        <v>0</v>
      </c>
      <c r="CS433" s="20">
        <v>0</v>
      </c>
      <c r="CT433" s="21">
        <v>0</v>
      </c>
      <c r="CU433" s="20">
        <v>0</v>
      </c>
      <c r="CV433" s="20">
        <v>0</v>
      </c>
      <c r="CW433" s="20">
        <v>0</v>
      </c>
      <c r="CX433" s="21">
        <v>0</v>
      </c>
      <c r="CY433" s="20">
        <v>17.563300000000002</v>
      </c>
      <c r="CZ433" s="20">
        <v>40.869599999999998</v>
      </c>
      <c r="DA433" s="20">
        <v>203.33580000000001</v>
      </c>
      <c r="DB433" s="21">
        <v>244.2054</v>
      </c>
      <c r="DC433" s="20">
        <v>244.36930000000001</v>
      </c>
      <c r="DD433" s="20">
        <v>659.61869999999999</v>
      </c>
      <c r="DE433" s="20">
        <v>4237.5239000000001</v>
      </c>
      <c r="DF433" s="21">
        <v>4897.1426000000001</v>
      </c>
      <c r="DG433" s="20">
        <v>567.91120000000001</v>
      </c>
      <c r="DH433" s="20">
        <v>1524.1470999999999</v>
      </c>
      <c r="DI433" s="20">
        <v>9847.9557999999997</v>
      </c>
      <c r="DJ433" s="21">
        <v>11372.1029</v>
      </c>
      <c r="DK433" s="20">
        <v>812.28049999999996</v>
      </c>
      <c r="DL433" s="20">
        <v>2183.7658000000001</v>
      </c>
      <c r="DM433" s="20">
        <v>14085.4797</v>
      </c>
      <c r="DN433" s="20">
        <v>16269.245500000001</v>
      </c>
      <c r="DO433" s="20">
        <v>794.71720000000005</v>
      </c>
      <c r="DP433" s="20">
        <v>2142.8962000000001</v>
      </c>
      <c r="DQ433" s="20">
        <v>13882.143899999999</v>
      </c>
      <c r="DR433" s="22">
        <v>16025.040099999998</v>
      </c>
      <c r="DS433" s="22">
        <v>0</v>
      </c>
      <c r="DT433" s="22">
        <v>0</v>
      </c>
      <c r="DU433" s="22">
        <v>0</v>
      </c>
      <c r="DV433" s="22">
        <v>0</v>
      </c>
      <c r="DW433" s="52">
        <v>0</v>
      </c>
      <c r="DX433" s="52">
        <v>0</v>
      </c>
      <c r="DY433" s="52">
        <v>0</v>
      </c>
      <c r="DZ433" s="52">
        <v>184</v>
      </c>
      <c r="EA433" s="52">
        <v>0</v>
      </c>
      <c r="EB433" s="52">
        <v>0</v>
      </c>
      <c r="EC433" s="52">
        <v>0</v>
      </c>
      <c r="ED433" s="52">
        <v>184</v>
      </c>
      <c r="EE433" s="52">
        <v>0</v>
      </c>
      <c r="EF433" s="52">
        <v>0</v>
      </c>
      <c r="EG433" s="52">
        <v>0</v>
      </c>
      <c r="EH433" s="52">
        <v>100</v>
      </c>
      <c r="EI433" s="52">
        <v>184</v>
      </c>
      <c r="EJ433" s="52">
        <v>184</v>
      </c>
      <c r="EK433" s="52">
        <v>100</v>
      </c>
    </row>
    <row r="434" spans="1:141" s="23" customFormat="1" x14ac:dyDescent="0.2">
      <c r="A434" s="31">
        <v>94100</v>
      </c>
      <c r="B434" s="13" t="s">
        <v>572</v>
      </c>
      <c r="C434" s="14" t="s">
        <v>1051</v>
      </c>
      <c r="D434" s="14" t="s">
        <v>1109</v>
      </c>
      <c r="E434" s="34">
        <v>40</v>
      </c>
      <c r="F434" s="36">
        <v>5220</v>
      </c>
      <c r="G434" s="16">
        <v>40</v>
      </c>
      <c r="H434" s="41">
        <v>16994</v>
      </c>
      <c r="I434" s="41">
        <v>56295</v>
      </c>
      <c r="J434" s="59" t="s">
        <v>2532</v>
      </c>
      <c r="K434" s="17" t="s">
        <v>2123</v>
      </c>
      <c r="L434" s="47" t="s">
        <v>2398</v>
      </c>
      <c r="M434" s="47" t="s">
        <v>2399</v>
      </c>
      <c r="N434" s="18">
        <v>11283000</v>
      </c>
      <c r="O434" s="13" t="str">
        <f>VLOOKUP(A:A,[1]ProjectInfoPivot!$1:$1048576,51,FALSE)</f>
        <v>Mortgage Recording Tax, Tax Exempt Bonds</v>
      </c>
      <c r="P434" s="54">
        <v>1</v>
      </c>
      <c r="Q434" s="54">
        <v>0</v>
      </c>
      <c r="R434" s="54">
        <v>57</v>
      </c>
      <c r="S434" s="54">
        <v>0</v>
      </c>
      <c r="T434" s="54">
        <v>0</v>
      </c>
      <c r="U434" s="54">
        <v>58</v>
      </c>
      <c r="V434" s="54">
        <v>57</v>
      </c>
      <c r="W434" s="54">
        <v>0</v>
      </c>
      <c r="X434" s="54">
        <v>0</v>
      </c>
      <c r="Y434" s="54">
        <v>62</v>
      </c>
      <c r="Z434" s="54">
        <v>0</v>
      </c>
      <c r="AA434" s="54">
        <v>0</v>
      </c>
      <c r="AB434" s="54">
        <v>0</v>
      </c>
      <c r="AC434" s="54">
        <v>0</v>
      </c>
      <c r="AD434" s="54">
        <v>0</v>
      </c>
      <c r="AE434" s="54">
        <v>0</v>
      </c>
      <c r="AF434" s="54">
        <v>93</v>
      </c>
      <c r="AG434" s="54" t="s">
        <v>2480</v>
      </c>
      <c r="AH434" s="54" t="s">
        <v>2481</v>
      </c>
      <c r="AI434" s="20">
        <v>0</v>
      </c>
      <c r="AJ434" s="20">
        <v>0</v>
      </c>
      <c r="AK434" s="20">
        <v>0</v>
      </c>
      <c r="AL434" s="20">
        <v>0</v>
      </c>
      <c r="AM434" s="20">
        <v>0</v>
      </c>
      <c r="AN434" s="20">
        <v>0</v>
      </c>
      <c r="AO434" s="20">
        <v>0</v>
      </c>
      <c r="AP434" s="21">
        <v>0</v>
      </c>
      <c r="AQ434" s="20">
        <v>0</v>
      </c>
      <c r="AR434" s="20">
        <v>141.13480000000001</v>
      </c>
      <c r="AS434" s="20">
        <v>0</v>
      </c>
      <c r="AT434" s="21">
        <v>141.13480000000001</v>
      </c>
      <c r="AU434" s="20">
        <v>0</v>
      </c>
      <c r="AV434" s="20">
        <v>0</v>
      </c>
      <c r="AW434" s="20">
        <v>0</v>
      </c>
      <c r="AX434" s="21">
        <v>0</v>
      </c>
      <c r="AY434" s="20">
        <v>0</v>
      </c>
      <c r="AZ434" s="20">
        <v>141.13480000000001</v>
      </c>
      <c r="BA434" s="20">
        <v>0</v>
      </c>
      <c r="BB434" s="21">
        <v>141.13480000000001</v>
      </c>
      <c r="BC434" s="20">
        <v>28.578900000000001</v>
      </c>
      <c r="BD434" s="20">
        <v>86.299000000000007</v>
      </c>
      <c r="BE434" s="20">
        <v>275.233</v>
      </c>
      <c r="BF434" s="21">
        <v>361.53200000000004</v>
      </c>
      <c r="BG434" s="20">
        <v>53.075099999999999</v>
      </c>
      <c r="BH434" s="20">
        <v>160.26949999999999</v>
      </c>
      <c r="BI434" s="20">
        <v>511.14499999999998</v>
      </c>
      <c r="BJ434" s="21">
        <v>671.41449999999998</v>
      </c>
      <c r="BK434" s="20">
        <v>81.653999999999996</v>
      </c>
      <c r="BL434" s="20">
        <v>246.5685</v>
      </c>
      <c r="BM434" s="20">
        <v>786.37800000000004</v>
      </c>
      <c r="BN434" s="21">
        <v>1032.9465</v>
      </c>
      <c r="BO434" s="20">
        <v>81.632199999999997</v>
      </c>
      <c r="BP434" s="20">
        <v>251.43020000000001</v>
      </c>
      <c r="BQ434" s="20">
        <v>786.16719999999998</v>
      </c>
      <c r="BR434" s="21">
        <v>1037.5974000000001</v>
      </c>
      <c r="BS434" s="20">
        <v>0</v>
      </c>
      <c r="BT434" s="20">
        <v>0</v>
      </c>
      <c r="BU434" s="20">
        <v>0</v>
      </c>
      <c r="BV434" s="21">
        <v>0</v>
      </c>
      <c r="BW434" s="20">
        <f>VLOOKUP(A:A,[1]AssistancePivot!$1:$1048576,32,FALSE)</f>
        <v>0</v>
      </c>
      <c r="BX434" s="20">
        <f>VLOOKUP(A:A,[1]AssistancePivot!$1:$1048576,33,FALSE)</f>
        <v>0</v>
      </c>
      <c r="BY434" s="20">
        <f>VLOOKUP(A:A,[1]AssistancePivot!$1:$1048576,34,FALSE)</f>
        <v>0</v>
      </c>
      <c r="BZ434" s="20">
        <f>Table2[[#This Row],[Energy Tax Savings Through FY18]]+Table2[[#This Row],[Energy Tax Savings FY19 and After]]</f>
        <v>0</v>
      </c>
      <c r="CA434" s="20">
        <v>4.3650000000000002</v>
      </c>
      <c r="CB434" s="20">
        <v>10.6121</v>
      </c>
      <c r="CC434" s="20">
        <v>33.735100000000003</v>
      </c>
      <c r="CD434" s="21">
        <v>44.347200000000001</v>
      </c>
      <c r="CE434" s="20">
        <v>95.697999999999993</v>
      </c>
      <c r="CF434" s="20">
        <v>297.38499999999999</v>
      </c>
      <c r="CG434" s="20">
        <v>921.63080000000002</v>
      </c>
      <c r="CH434" s="21">
        <v>1219.0158000000001</v>
      </c>
      <c r="CI434" s="20">
        <v>172.96520000000001</v>
      </c>
      <c r="CJ434" s="20">
        <v>538.20309999999995</v>
      </c>
      <c r="CK434" s="20">
        <v>1674.0628999999999</v>
      </c>
      <c r="CL434" s="21">
        <v>2212.2659999999996</v>
      </c>
      <c r="CM434" s="20">
        <v>4.3650000000000002</v>
      </c>
      <c r="CN434" s="20">
        <v>151.74690000000001</v>
      </c>
      <c r="CO434" s="20">
        <v>33.735100000000003</v>
      </c>
      <c r="CP434" s="21">
        <v>185.48200000000003</v>
      </c>
      <c r="CQ434" s="20">
        <v>0</v>
      </c>
      <c r="CR434" s="20">
        <v>0</v>
      </c>
      <c r="CS434" s="20">
        <v>0</v>
      </c>
      <c r="CT434" s="21">
        <v>0</v>
      </c>
      <c r="CU434" s="20">
        <v>0</v>
      </c>
      <c r="CV434" s="20">
        <v>0</v>
      </c>
      <c r="CW434" s="20">
        <v>0</v>
      </c>
      <c r="CX434" s="21">
        <v>0</v>
      </c>
      <c r="CY434" s="20">
        <v>4.3650000000000002</v>
      </c>
      <c r="CZ434" s="20">
        <v>151.74690000000001</v>
      </c>
      <c r="DA434" s="20">
        <v>33.735100000000003</v>
      </c>
      <c r="DB434" s="21">
        <v>185.48200000000003</v>
      </c>
      <c r="DC434" s="20">
        <v>81.632199999999997</v>
      </c>
      <c r="DD434" s="20">
        <v>392.565</v>
      </c>
      <c r="DE434" s="20">
        <v>786.16719999999998</v>
      </c>
      <c r="DF434" s="21">
        <v>1178.7321999999999</v>
      </c>
      <c r="DG434" s="20">
        <v>177.352</v>
      </c>
      <c r="DH434" s="20">
        <v>543.95349999999996</v>
      </c>
      <c r="DI434" s="20">
        <v>1708.0088000000001</v>
      </c>
      <c r="DJ434" s="21">
        <v>2251.9623000000001</v>
      </c>
      <c r="DK434" s="20">
        <v>258.98419999999999</v>
      </c>
      <c r="DL434" s="20">
        <v>936.51850000000002</v>
      </c>
      <c r="DM434" s="20">
        <v>2494.1759999999999</v>
      </c>
      <c r="DN434" s="20">
        <v>3430.6945000000001</v>
      </c>
      <c r="DO434" s="20">
        <v>254.61920000000001</v>
      </c>
      <c r="DP434" s="20">
        <v>784.77160000000003</v>
      </c>
      <c r="DQ434" s="20">
        <v>2460.4409000000001</v>
      </c>
      <c r="DR434" s="22">
        <v>3245.2125000000001</v>
      </c>
      <c r="DS434" s="22">
        <v>0</v>
      </c>
      <c r="DT434" s="22">
        <v>0</v>
      </c>
      <c r="DU434" s="22">
        <v>0</v>
      </c>
      <c r="DV434" s="22">
        <v>0</v>
      </c>
      <c r="DW434" s="52">
        <v>0</v>
      </c>
      <c r="DX434" s="52">
        <v>0</v>
      </c>
      <c r="DY434" s="52">
        <v>0</v>
      </c>
      <c r="DZ434" s="52">
        <v>58</v>
      </c>
      <c r="EA434" s="52">
        <v>0</v>
      </c>
      <c r="EB434" s="52">
        <v>0</v>
      </c>
      <c r="EC434" s="52">
        <v>0</v>
      </c>
      <c r="ED434" s="52">
        <v>58</v>
      </c>
      <c r="EE434" s="52">
        <v>0</v>
      </c>
      <c r="EF434" s="52">
        <v>0</v>
      </c>
      <c r="EG434" s="52">
        <v>0</v>
      </c>
      <c r="EH434" s="52">
        <v>100</v>
      </c>
      <c r="EI434" s="52">
        <v>58</v>
      </c>
      <c r="EJ434" s="52">
        <v>58</v>
      </c>
      <c r="EK434" s="52">
        <v>100</v>
      </c>
    </row>
    <row r="435" spans="1:141" s="23" customFormat="1" x14ac:dyDescent="0.2">
      <c r="A435" s="31">
        <v>94101</v>
      </c>
      <c r="B435" s="13" t="s">
        <v>573</v>
      </c>
      <c r="C435" s="14" t="s">
        <v>1052</v>
      </c>
      <c r="D435" s="14" t="s">
        <v>1112</v>
      </c>
      <c r="E435" s="34">
        <v>8</v>
      </c>
      <c r="F435" s="36">
        <v>1680</v>
      </c>
      <c r="G435" s="16">
        <v>50</v>
      </c>
      <c r="H435" s="41">
        <v>3366</v>
      </c>
      <c r="I435" s="41">
        <v>15500</v>
      </c>
      <c r="J435" s="59" t="s">
        <v>2532</v>
      </c>
      <c r="K435" s="17" t="s">
        <v>2123</v>
      </c>
      <c r="L435" s="47" t="s">
        <v>2400</v>
      </c>
      <c r="M435" s="47" t="s">
        <v>2375</v>
      </c>
      <c r="N435" s="18">
        <v>5515000</v>
      </c>
      <c r="O435" s="13" t="str">
        <f>VLOOKUP(A:A,[1]ProjectInfoPivot!$1:$1048576,51,FALSE)</f>
        <v>Mortgage Recording Tax, Tax Exempt Bonds</v>
      </c>
      <c r="P435" s="54">
        <v>4</v>
      </c>
      <c r="Q435" s="54">
        <v>0</v>
      </c>
      <c r="R435" s="54">
        <v>19</v>
      </c>
      <c r="S435" s="54">
        <v>0</v>
      </c>
      <c r="T435" s="54">
        <v>0</v>
      </c>
      <c r="U435" s="54">
        <v>23</v>
      </c>
      <c r="V435" s="54">
        <v>21</v>
      </c>
      <c r="W435" s="54">
        <v>0</v>
      </c>
      <c r="X435" s="54">
        <v>0</v>
      </c>
      <c r="Y435" s="54">
        <v>25</v>
      </c>
      <c r="Z435" s="54">
        <v>0</v>
      </c>
      <c r="AA435" s="54">
        <v>0</v>
      </c>
      <c r="AB435" s="54">
        <v>0</v>
      </c>
      <c r="AC435" s="54">
        <v>0</v>
      </c>
      <c r="AD435" s="54">
        <v>0</v>
      </c>
      <c r="AE435" s="54">
        <v>0</v>
      </c>
      <c r="AF435" s="54">
        <v>100</v>
      </c>
      <c r="AG435" s="54" t="s">
        <v>2480</v>
      </c>
      <c r="AH435" s="54" t="s">
        <v>2481</v>
      </c>
      <c r="AI435" s="20">
        <v>0</v>
      </c>
      <c r="AJ435" s="20">
        <v>0</v>
      </c>
      <c r="AK435" s="20">
        <v>0</v>
      </c>
      <c r="AL435" s="20">
        <v>0</v>
      </c>
      <c r="AM435" s="20">
        <v>0</v>
      </c>
      <c r="AN435" s="20">
        <v>0</v>
      </c>
      <c r="AO435" s="20">
        <v>0</v>
      </c>
      <c r="AP435" s="21">
        <v>0</v>
      </c>
      <c r="AQ435" s="20">
        <v>0</v>
      </c>
      <c r="AR435" s="20">
        <v>90.335700000000003</v>
      </c>
      <c r="AS435" s="20">
        <v>0</v>
      </c>
      <c r="AT435" s="21">
        <v>90.335700000000003</v>
      </c>
      <c r="AU435" s="20">
        <v>0</v>
      </c>
      <c r="AV435" s="20">
        <v>0</v>
      </c>
      <c r="AW435" s="20">
        <v>0</v>
      </c>
      <c r="AX435" s="21">
        <v>0</v>
      </c>
      <c r="AY435" s="20">
        <v>0</v>
      </c>
      <c r="AZ435" s="20">
        <v>90.335700000000003</v>
      </c>
      <c r="BA435" s="20">
        <v>0</v>
      </c>
      <c r="BB435" s="21">
        <v>90.335700000000003</v>
      </c>
      <c r="BC435" s="20">
        <v>10.5288</v>
      </c>
      <c r="BD435" s="20">
        <v>28.687799999999999</v>
      </c>
      <c r="BE435" s="20">
        <v>182.57689999999999</v>
      </c>
      <c r="BF435" s="21">
        <v>211.2647</v>
      </c>
      <c r="BG435" s="20">
        <v>19.5534</v>
      </c>
      <c r="BH435" s="20">
        <v>53.277299999999997</v>
      </c>
      <c r="BI435" s="20">
        <v>339.06900000000002</v>
      </c>
      <c r="BJ435" s="21">
        <v>392.34630000000004</v>
      </c>
      <c r="BK435" s="20">
        <v>30.0822</v>
      </c>
      <c r="BL435" s="20">
        <v>81.965100000000007</v>
      </c>
      <c r="BM435" s="20">
        <v>521.64589999999998</v>
      </c>
      <c r="BN435" s="21">
        <v>603.61099999999999</v>
      </c>
      <c r="BO435" s="20">
        <v>25.056899999999999</v>
      </c>
      <c r="BP435" s="20">
        <v>69.642399999999995</v>
      </c>
      <c r="BQ435" s="20">
        <v>434.50409999999999</v>
      </c>
      <c r="BR435" s="21">
        <v>504.1465</v>
      </c>
      <c r="BS435" s="20">
        <v>0</v>
      </c>
      <c r="BT435" s="20">
        <v>0</v>
      </c>
      <c r="BU435" s="20">
        <v>0</v>
      </c>
      <c r="BV435" s="21">
        <v>0</v>
      </c>
      <c r="BW435" s="20">
        <f>VLOOKUP(A:A,[1]AssistancePivot!$1:$1048576,32,FALSE)</f>
        <v>0</v>
      </c>
      <c r="BX435" s="20">
        <f>VLOOKUP(A:A,[1]AssistancePivot!$1:$1048576,33,FALSE)</f>
        <v>0</v>
      </c>
      <c r="BY435" s="20">
        <f>VLOOKUP(A:A,[1]AssistancePivot!$1:$1048576,34,FALSE)</f>
        <v>0</v>
      </c>
      <c r="BZ435" s="20">
        <f>Table2[[#This Row],[Energy Tax Savings Through FY18]]+Table2[[#This Row],[Energy Tax Savings FY19 and After]]</f>
        <v>0</v>
      </c>
      <c r="CA435" s="20">
        <v>2.9836</v>
      </c>
      <c r="CB435" s="20">
        <v>7.0510999999999999</v>
      </c>
      <c r="CC435" s="20">
        <v>34.541800000000002</v>
      </c>
      <c r="CD435" s="21">
        <v>41.5929</v>
      </c>
      <c r="CE435" s="20">
        <v>29.3735</v>
      </c>
      <c r="CF435" s="20">
        <v>82.328100000000006</v>
      </c>
      <c r="CG435" s="20">
        <v>509.3571</v>
      </c>
      <c r="CH435" s="21">
        <v>591.68520000000001</v>
      </c>
      <c r="CI435" s="20">
        <v>51.446800000000003</v>
      </c>
      <c r="CJ435" s="20">
        <v>144.9194</v>
      </c>
      <c r="CK435" s="20">
        <v>909.31939999999997</v>
      </c>
      <c r="CL435" s="21">
        <v>1054.2388000000001</v>
      </c>
      <c r="CM435" s="20">
        <v>2.9836</v>
      </c>
      <c r="CN435" s="20">
        <v>97.386799999999994</v>
      </c>
      <c r="CO435" s="20">
        <v>34.541800000000002</v>
      </c>
      <c r="CP435" s="21">
        <v>131.92859999999999</v>
      </c>
      <c r="CQ435" s="20">
        <v>0</v>
      </c>
      <c r="CR435" s="20">
        <v>0</v>
      </c>
      <c r="CS435" s="20">
        <v>0</v>
      </c>
      <c r="CT435" s="21">
        <v>0</v>
      </c>
      <c r="CU435" s="20">
        <v>0</v>
      </c>
      <c r="CV435" s="20">
        <v>0</v>
      </c>
      <c r="CW435" s="20">
        <v>0</v>
      </c>
      <c r="CX435" s="21">
        <v>0</v>
      </c>
      <c r="CY435" s="20">
        <v>2.9836</v>
      </c>
      <c r="CZ435" s="20">
        <v>97.386799999999994</v>
      </c>
      <c r="DA435" s="20">
        <v>34.541800000000002</v>
      </c>
      <c r="DB435" s="21">
        <v>131.92859999999999</v>
      </c>
      <c r="DC435" s="20">
        <v>25.056899999999999</v>
      </c>
      <c r="DD435" s="20">
        <v>159.97810000000001</v>
      </c>
      <c r="DE435" s="20">
        <v>434.50409999999999</v>
      </c>
      <c r="DF435" s="21">
        <v>594.48220000000003</v>
      </c>
      <c r="DG435" s="20">
        <v>59.4557</v>
      </c>
      <c r="DH435" s="20">
        <v>164.29320000000001</v>
      </c>
      <c r="DI435" s="20">
        <v>1031.0029999999999</v>
      </c>
      <c r="DJ435" s="21">
        <v>1195.2962</v>
      </c>
      <c r="DK435" s="20">
        <v>84.512600000000006</v>
      </c>
      <c r="DL435" s="20">
        <v>324.2713</v>
      </c>
      <c r="DM435" s="20">
        <v>1465.5071</v>
      </c>
      <c r="DN435" s="20">
        <v>1789.7784000000001</v>
      </c>
      <c r="DO435" s="20">
        <v>81.528999999999996</v>
      </c>
      <c r="DP435" s="20">
        <v>226.8845</v>
      </c>
      <c r="DQ435" s="20">
        <v>1430.9653000000001</v>
      </c>
      <c r="DR435" s="22">
        <v>1657.8498</v>
      </c>
      <c r="DS435" s="22">
        <v>0</v>
      </c>
      <c r="DT435" s="22">
        <v>0</v>
      </c>
      <c r="DU435" s="22">
        <v>0</v>
      </c>
      <c r="DV435" s="22">
        <v>0</v>
      </c>
      <c r="DW435" s="52">
        <v>0</v>
      </c>
      <c r="DX435" s="52">
        <v>0</v>
      </c>
      <c r="DY435" s="52">
        <v>0</v>
      </c>
      <c r="DZ435" s="52">
        <v>23</v>
      </c>
      <c r="EA435" s="52">
        <v>0</v>
      </c>
      <c r="EB435" s="52">
        <v>0</v>
      </c>
      <c r="EC435" s="52">
        <v>0</v>
      </c>
      <c r="ED435" s="52">
        <v>23</v>
      </c>
      <c r="EE435" s="52">
        <v>0</v>
      </c>
      <c r="EF435" s="52">
        <v>0</v>
      </c>
      <c r="EG435" s="52">
        <v>0</v>
      </c>
      <c r="EH435" s="52">
        <v>100</v>
      </c>
      <c r="EI435" s="52">
        <v>23</v>
      </c>
      <c r="EJ435" s="52">
        <v>23</v>
      </c>
      <c r="EK435" s="52">
        <v>100</v>
      </c>
    </row>
    <row r="436" spans="1:141" s="23" customFormat="1" x14ac:dyDescent="0.2">
      <c r="A436" s="31">
        <v>94102</v>
      </c>
      <c r="B436" s="13" t="s">
        <v>574</v>
      </c>
      <c r="C436" s="14" t="s">
        <v>1053</v>
      </c>
      <c r="D436" s="14" t="s">
        <v>1110</v>
      </c>
      <c r="E436" s="34">
        <v>31</v>
      </c>
      <c r="F436" s="36">
        <v>14260</v>
      </c>
      <c r="G436" s="16">
        <v>70</v>
      </c>
      <c r="H436" s="41">
        <v>223027</v>
      </c>
      <c r="I436" s="41">
        <v>0</v>
      </c>
      <c r="J436" s="59" t="s">
        <v>2484</v>
      </c>
      <c r="K436" s="17" t="s">
        <v>1837</v>
      </c>
      <c r="L436" s="47" t="s">
        <v>2401</v>
      </c>
      <c r="M436" s="47" t="s">
        <v>2330</v>
      </c>
      <c r="N436" s="18">
        <v>23381549</v>
      </c>
      <c r="O436" s="13" t="str">
        <f>VLOOKUP(A:A,[1]ProjectInfoPivot!$1:$1048576,51,FALSE)</f>
        <v>Mortgage Recording Tax, Payment In Lieu Of Taxes, Sales Tax</v>
      </c>
      <c r="P436" s="54">
        <v>0</v>
      </c>
      <c r="Q436" s="54">
        <v>0</v>
      </c>
      <c r="R436" s="54">
        <v>0</v>
      </c>
      <c r="S436" s="54">
        <v>0</v>
      </c>
      <c r="T436" s="54">
        <v>0</v>
      </c>
      <c r="U436" s="54">
        <v>0</v>
      </c>
      <c r="V436" s="54">
        <v>0</v>
      </c>
      <c r="W436" s="54">
        <v>0</v>
      </c>
      <c r="X436" s="54">
        <v>0</v>
      </c>
      <c r="Y436" s="54">
        <v>45</v>
      </c>
      <c r="Z436" s="54">
        <v>27</v>
      </c>
      <c r="AA436" s="54">
        <v>0</v>
      </c>
      <c r="AB436" s="54">
        <v>0</v>
      </c>
      <c r="AC436" s="54">
        <v>0</v>
      </c>
      <c r="AD436" s="54">
        <v>0</v>
      </c>
      <c r="AE436" s="54">
        <v>0</v>
      </c>
      <c r="AF436" s="54">
        <v>0</v>
      </c>
      <c r="AG436" s="54" t="s">
        <v>2481</v>
      </c>
      <c r="AH436" s="54" t="s">
        <v>2481</v>
      </c>
      <c r="AI436" s="20">
        <v>139.79490000000001</v>
      </c>
      <c r="AJ436" s="20">
        <v>376.54880000000003</v>
      </c>
      <c r="AK436" s="20">
        <v>2110.8072000000002</v>
      </c>
      <c r="AL436" s="20">
        <v>2487.3560000000002</v>
      </c>
      <c r="AM436" s="20">
        <v>259.61919999999998</v>
      </c>
      <c r="AN436" s="20">
        <v>699.30510000000004</v>
      </c>
      <c r="AO436" s="20">
        <v>3920.0738999999999</v>
      </c>
      <c r="AP436" s="21">
        <v>4619.3789999999999</v>
      </c>
      <c r="AQ436" s="20">
        <v>0</v>
      </c>
      <c r="AR436" s="20">
        <v>127.764</v>
      </c>
      <c r="AS436" s="20">
        <v>0</v>
      </c>
      <c r="AT436" s="21">
        <v>127.764</v>
      </c>
      <c r="AU436" s="20">
        <v>399.41419999999999</v>
      </c>
      <c r="AV436" s="20">
        <v>353.8064</v>
      </c>
      <c r="AW436" s="20">
        <v>6030.8811999999998</v>
      </c>
      <c r="AX436" s="21">
        <v>6384.6876000000002</v>
      </c>
      <c r="AY436" s="20">
        <v>0</v>
      </c>
      <c r="AZ436" s="20">
        <v>127.764</v>
      </c>
      <c r="BA436" s="20">
        <v>0</v>
      </c>
      <c r="BB436" s="21">
        <v>127.764</v>
      </c>
      <c r="BC436" s="20">
        <v>0</v>
      </c>
      <c r="BD436" s="20">
        <v>0</v>
      </c>
      <c r="BE436" s="20">
        <v>0</v>
      </c>
      <c r="BF436" s="21">
        <v>0</v>
      </c>
      <c r="BG436" s="20">
        <v>0</v>
      </c>
      <c r="BH436" s="20">
        <v>0</v>
      </c>
      <c r="BI436" s="20">
        <v>0</v>
      </c>
      <c r="BJ436" s="21">
        <v>0</v>
      </c>
      <c r="BK436" s="20">
        <v>-1E-4</v>
      </c>
      <c r="BL436" s="20">
        <v>722.04750000000001</v>
      </c>
      <c r="BM436" s="20">
        <v>-1E-4</v>
      </c>
      <c r="BN436" s="21">
        <v>722.04740000000004</v>
      </c>
      <c r="BO436" s="20">
        <v>0</v>
      </c>
      <c r="BP436" s="20">
        <v>0</v>
      </c>
      <c r="BQ436" s="20">
        <v>0</v>
      </c>
      <c r="BR436" s="21">
        <v>0</v>
      </c>
      <c r="BS436" s="20">
        <v>0</v>
      </c>
      <c r="BT436" s="20">
        <v>0</v>
      </c>
      <c r="BU436" s="20">
        <v>739.91449999999998</v>
      </c>
      <c r="BV436" s="21">
        <v>739.91449999999998</v>
      </c>
      <c r="BW436" s="20">
        <f>VLOOKUP(A:A,[1]AssistancePivot!$1:$1048576,32,FALSE)</f>
        <v>0</v>
      </c>
      <c r="BX436" s="20">
        <f>VLOOKUP(A:A,[1]AssistancePivot!$1:$1048576,33,FALSE)</f>
        <v>0</v>
      </c>
      <c r="BY436" s="20">
        <f>VLOOKUP(A:A,[1]AssistancePivot!$1:$1048576,34,FALSE)</f>
        <v>0</v>
      </c>
      <c r="BZ436" s="20">
        <f>Table2[[#This Row],[Energy Tax Savings Through FY18]]+Table2[[#This Row],[Energy Tax Savings FY19 and After]]</f>
        <v>0</v>
      </c>
      <c r="CA436" s="20">
        <v>0</v>
      </c>
      <c r="CB436" s="20">
        <v>0</v>
      </c>
      <c r="CC436" s="20">
        <v>0</v>
      </c>
      <c r="CD436" s="21">
        <v>0</v>
      </c>
      <c r="CE436" s="20">
        <v>0</v>
      </c>
      <c r="CF436" s="20">
        <v>0</v>
      </c>
      <c r="CG436" s="20">
        <v>0</v>
      </c>
      <c r="CH436" s="21">
        <v>0</v>
      </c>
      <c r="CI436" s="20">
        <v>0</v>
      </c>
      <c r="CJ436" s="20">
        <v>0</v>
      </c>
      <c r="CK436" s="20">
        <v>-739.91449999999998</v>
      </c>
      <c r="CL436" s="21">
        <v>-739.91449999999998</v>
      </c>
      <c r="CM436" s="20">
        <v>399.41419999999999</v>
      </c>
      <c r="CN436" s="20">
        <v>481.57040000000001</v>
      </c>
      <c r="CO436" s="20">
        <v>6770.7956999999997</v>
      </c>
      <c r="CP436" s="21">
        <v>7252.3660999999993</v>
      </c>
      <c r="CQ436" s="20">
        <v>0</v>
      </c>
      <c r="CR436" s="20">
        <v>0</v>
      </c>
      <c r="CS436" s="20">
        <v>0</v>
      </c>
      <c r="CT436" s="21">
        <v>0</v>
      </c>
      <c r="CU436" s="20">
        <v>0</v>
      </c>
      <c r="CV436" s="20">
        <v>0</v>
      </c>
      <c r="CW436" s="20">
        <v>0</v>
      </c>
      <c r="CX436" s="21">
        <v>0</v>
      </c>
      <c r="CY436" s="20">
        <v>399.41419999999999</v>
      </c>
      <c r="CZ436" s="20">
        <v>481.57040000000001</v>
      </c>
      <c r="DA436" s="20">
        <v>6770.7956999999997</v>
      </c>
      <c r="DB436" s="21">
        <v>7252.3660999999993</v>
      </c>
      <c r="DC436" s="20">
        <v>399.41410000000002</v>
      </c>
      <c r="DD436" s="20">
        <v>1203.6179</v>
      </c>
      <c r="DE436" s="20">
        <v>6030.8810999999996</v>
      </c>
      <c r="DF436" s="21">
        <v>7234.4989999999998</v>
      </c>
      <c r="DG436" s="20">
        <v>0</v>
      </c>
      <c r="DH436" s="20">
        <v>0</v>
      </c>
      <c r="DI436" s="20">
        <v>0</v>
      </c>
      <c r="DJ436" s="21">
        <v>0</v>
      </c>
      <c r="DK436" s="20">
        <v>399.41410000000002</v>
      </c>
      <c r="DL436" s="20">
        <v>1203.6179</v>
      </c>
      <c r="DM436" s="20">
        <v>6030.8810999999996</v>
      </c>
      <c r="DN436" s="20">
        <v>7234.4989999999998</v>
      </c>
      <c r="DO436" s="20">
        <v>-1E-4</v>
      </c>
      <c r="DP436" s="20">
        <v>722.04750000000001</v>
      </c>
      <c r="DQ436" s="20">
        <v>-739.91459999999995</v>
      </c>
      <c r="DR436" s="22">
        <v>-17.867099999999937</v>
      </c>
      <c r="DS436" s="22">
        <v>0</v>
      </c>
      <c r="DT436" s="22">
        <v>0</v>
      </c>
      <c r="DU436" s="22">
        <v>0</v>
      </c>
      <c r="DV436" s="22">
        <v>0</v>
      </c>
      <c r="DW436" s="52">
        <v>0</v>
      </c>
      <c r="DX436" s="52">
        <v>0</v>
      </c>
      <c r="DY436" s="52">
        <v>0</v>
      </c>
      <c r="DZ436" s="52">
        <v>0</v>
      </c>
      <c r="EA436" s="52">
        <v>0</v>
      </c>
      <c r="EB436" s="52">
        <v>0</v>
      </c>
      <c r="EC436" s="52">
        <v>0</v>
      </c>
      <c r="ED436" s="52">
        <v>0</v>
      </c>
      <c r="EE436" s="52">
        <v>0</v>
      </c>
      <c r="EF436" s="52">
        <v>0</v>
      </c>
      <c r="EG436" s="52">
        <v>0</v>
      </c>
      <c r="EH436" s="52">
        <v>0</v>
      </c>
      <c r="EI436" s="52">
        <v>0</v>
      </c>
      <c r="EJ436" s="52">
        <v>0</v>
      </c>
      <c r="EK436" s="52"/>
    </row>
    <row r="437" spans="1:141" s="23" customFormat="1" ht="25.5" x14ac:dyDescent="0.2">
      <c r="A437" s="31">
        <v>94103</v>
      </c>
      <c r="B437" s="13" t="s">
        <v>575</v>
      </c>
      <c r="C437" s="14" t="s">
        <v>1054</v>
      </c>
      <c r="D437" s="14" t="s">
        <v>1110</v>
      </c>
      <c r="E437" s="34">
        <v>26</v>
      </c>
      <c r="F437" s="36">
        <v>445</v>
      </c>
      <c r="G437" s="16">
        <v>1</v>
      </c>
      <c r="H437" s="41">
        <v>26278</v>
      </c>
      <c r="I437" s="41">
        <v>36389</v>
      </c>
      <c r="J437" s="59" t="s">
        <v>2654</v>
      </c>
      <c r="K437" s="17" t="s">
        <v>1837</v>
      </c>
      <c r="L437" s="47" t="s">
        <v>2402</v>
      </c>
      <c r="M437" s="47" t="s">
        <v>2330</v>
      </c>
      <c r="N437" s="18">
        <v>5425000</v>
      </c>
      <c r="O437" s="13" t="str">
        <f>VLOOKUP(A:A,[1]ProjectInfoPivot!$1:$1048576,51,FALSE)</f>
        <v>Mortgage Recording Tax, Payment In Lieu Of Taxes, Sales Tax</v>
      </c>
      <c r="P437" s="54">
        <v>0</v>
      </c>
      <c r="Q437" s="54">
        <v>0</v>
      </c>
      <c r="R437" s="54">
        <v>0</v>
      </c>
      <c r="S437" s="54">
        <v>0</v>
      </c>
      <c r="T437" s="54">
        <v>0</v>
      </c>
      <c r="U437" s="54">
        <v>0</v>
      </c>
      <c r="V437" s="54">
        <v>30</v>
      </c>
      <c r="W437" s="54">
        <v>0</v>
      </c>
      <c r="X437" s="54">
        <v>0</v>
      </c>
      <c r="Y437" s="54">
        <v>28</v>
      </c>
      <c r="Z437" s="54">
        <v>3</v>
      </c>
      <c r="AA437" s="54">
        <v>0</v>
      </c>
      <c r="AB437" s="54">
        <v>0</v>
      </c>
      <c r="AC437" s="54">
        <v>0</v>
      </c>
      <c r="AD437" s="54">
        <v>0</v>
      </c>
      <c r="AE437" s="54">
        <v>0</v>
      </c>
      <c r="AF437" s="54"/>
      <c r="AG437" s="54"/>
      <c r="AH437" s="54"/>
      <c r="AI437" s="20">
        <v>66.557400000000001</v>
      </c>
      <c r="AJ437" s="20">
        <v>151.608</v>
      </c>
      <c r="AK437" s="20">
        <v>0</v>
      </c>
      <c r="AL437" s="20">
        <v>151.608</v>
      </c>
      <c r="AM437" s="20">
        <v>90.293599999999998</v>
      </c>
      <c r="AN437" s="20">
        <v>218.845</v>
      </c>
      <c r="AO437" s="20">
        <v>0</v>
      </c>
      <c r="AP437" s="21">
        <v>218.845</v>
      </c>
      <c r="AQ437" s="20">
        <v>0</v>
      </c>
      <c r="AR437" s="20">
        <v>81.900000000000006</v>
      </c>
      <c r="AS437" s="20">
        <v>0</v>
      </c>
      <c r="AT437" s="21">
        <v>81.900000000000006</v>
      </c>
      <c r="AU437" s="20">
        <v>10.4186</v>
      </c>
      <c r="AV437" s="20">
        <v>125.94370000000001</v>
      </c>
      <c r="AW437" s="20">
        <v>0</v>
      </c>
      <c r="AX437" s="21">
        <v>125.94370000000001</v>
      </c>
      <c r="AY437" s="20">
        <v>0</v>
      </c>
      <c r="AZ437" s="20">
        <v>81.900000000000006</v>
      </c>
      <c r="BA437" s="20">
        <v>0</v>
      </c>
      <c r="BB437" s="21">
        <v>81.900000000000006</v>
      </c>
      <c r="BC437" s="20">
        <v>45.256300000000003</v>
      </c>
      <c r="BD437" s="20">
        <v>128.29069999999999</v>
      </c>
      <c r="BE437" s="20">
        <v>0</v>
      </c>
      <c r="BF437" s="21">
        <v>128.29069999999999</v>
      </c>
      <c r="BG437" s="20">
        <v>84.047300000000007</v>
      </c>
      <c r="BH437" s="20">
        <v>238.25409999999999</v>
      </c>
      <c r="BI437" s="20">
        <v>0</v>
      </c>
      <c r="BJ437" s="21">
        <v>238.25409999999999</v>
      </c>
      <c r="BK437" s="20">
        <v>275.73599999999999</v>
      </c>
      <c r="BL437" s="20">
        <v>611.05409999999995</v>
      </c>
      <c r="BM437" s="20">
        <v>0</v>
      </c>
      <c r="BN437" s="21">
        <v>611.05409999999995</v>
      </c>
      <c r="BO437" s="20">
        <v>386.62599999999998</v>
      </c>
      <c r="BP437" s="20">
        <v>1126.5975000000001</v>
      </c>
      <c r="BQ437" s="20">
        <v>0</v>
      </c>
      <c r="BR437" s="21">
        <v>1126.5975000000001</v>
      </c>
      <c r="BS437" s="20">
        <v>0</v>
      </c>
      <c r="BT437" s="20">
        <v>0</v>
      </c>
      <c r="BU437" s="20">
        <v>0</v>
      </c>
      <c r="BV437" s="21">
        <v>0</v>
      </c>
      <c r="BW437" s="20">
        <f>VLOOKUP(A:A,[1]AssistancePivot!$1:$1048576,32,FALSE)</f>
        <v>0</v>
      </c>
      <c r="BX437" s="20">
        <f>VLOOKUP(A:A,[1]AssistancePivot!$1:$1048576,33,FALSE)</f>
        <v>0</v>
      </c>
      <c r="BY437" s="20">
        <f>VLOOKUP(A:A,[1]AssistancePivot!$1:$1048576,34,FALSE)</f>
        <v>0</v>
      </c>
      <c r="BZ437" s="20">
        <f>Table2[[#This Row],[Energy Tax Savings Through FY18]]+Table2[[#This Row],[Energy Tax Savings FY19 and After]]</f>
        <v>0</v>
      </c>
      <c r="CA437" s="20">
        <v>0</v>
      </c>
      <c r="CB437" s="20">
        <v>0</v>
      </c>
      <c r="CC437" s="20">
        <v>0</v>
      </c>
      <c r="CD437" s="21">
        <v>0</v>
      </c>
      <c r="CE437" s="20">
        <v>141.292</v>
      </c>
      <c r="CF437" s="20">
        <v>409.6327</v>
      </c>
      <c r="CG437" s="20">
        <v>0</v>
      </c>
      <c r="CH437" s="21">
        <v>409.6327</v>
      </c>
      <c r="CI437" s="20">
        <v>527.91800000000001</v>
      </c>
      <c r="CJ437" s="20">
        <v>1536.2302</v>
      </c>
      <c r="CK437" s="20">
        <v>0</v>
      </c>
      <c r="CL437" s="21">
        <v>1536.2302</v>
      </c>
      <c r="CM437" s="20">
        <v>10.4186</v>
      </c>
      <c r="CN437" s="20">
        <v>207.84370000000001</v>
      </c>
      <c r="CO437" s="20">
        <v>0</v>
      </c>
      <c r="CP437" s="21">
        <v>207.84370000000001</v>
      </c>
      <c r="CQ437" s="20">
        <v>285.42270000000002</v>
      </c>
      <c r="CR437" s="20">
        <v>252.8312</v>
      </c>
      <c r="CS437" s="20">
        <v>0</v>
      </c>
      <c r="CT437" s="21">
        <v>252.8312</v>
      </c>
      <c r="CU437" s="20">
        <v>0</v>
      </c>
      <c r="CV437" s="20">
        <v>0</v>
      </c>
      <c r="CW437" s="20">
        <v>0</v>
      </c>
      <c r="CX437" s="21">
        <v>0</v>
      </c>
      <c r="CY437" s="20">
        <v>-275.00409999999999</v>
      </c>
      <c r="CZ437" s="20">
        <v>-44.987499999999997</v>
      </c>
      <c r="DA437" s="20">
        <v>0</v>
      </c>
      <c r="DB437" s="21">
        <v>-44.987499999999997</v>
      </c>
      <c r="DC437" s="20">
        <v>543.47699999999998</v>
      </c>
      <c r="DD437" s="20">
        <v>1578.9504999999999</v>
      </c>
      <c r="DE437" s="20">
        <v>0</v>
      </c>
      <c r="DF437" s="21">
        <v>1578.9504999999999</v>
      </c>
      <c r="DG437" s="20">
        <v>270.59559999999999</v>
      </c>
      <c r="DH437" s="20">
        <v>776.17750000000001</v>
      </c>
      <c r="DI437" s="20">
        <v>0</v>
      </c>
      <c r="DJ437" s="21">
        <v>776.17750000000001</v>
      </c>
      <c r="DK437" s="20">
        <v>814.07259999999997</v>
      </c>
      <c r="DL437" s="20">
        <v>2355.1280000000002</v>
      </c>
      <c r="DM437" s="20">
        <v>0</v>
      </c>
      <c r="DN437" s="20">
        <v>2355.1280000000002</v>
      </c>
      <c r="DO437" s="20">
        <v>1089.0767000000001</v>
      </c>
      <c r="DP437" s="20">
        <v>2400.1154999999999</v>
      </c>
      <c r="DQ437" s="20">
        <v>0</v>
      </c>
      <c r="DR437" s="22">
        <v>2400.1154999999999</v>
      </c>
      <c r="DS437" s="22">
        <v>0</v>
      </c>
      <c r="DT437" s="22">
        <v>0</v>
      </c>
      <c r="DU437" s="22">
        <v>0</v>
      </c>
      <c r="DV437" s="22">
        <v>0</v>
      </c>
      <c r="DW437" s="52"/>
      <c r="DX437" s="52"/>
      <c r="DY437" s="52"/>
      <c r="DZ437" s="52"/>
      <c r="EA437" s="52"/>
      <c r="EB437" s="52"/>
      <c r="EC437" s="52"/>
      <c r="ED437" s="52"/>
      <c r="EE437" s="52"/>
      <c r="EF437" s="52"/>
      <c r="EG437" s="52"/>
      <c r="EH437" s="52"/>
      <c r="EI437" s="52"/>
      <c r="EJ437" s="52"/>
      <c r="EK437" s="52"/>
    </row>
    <row r="438" spans="1:141" s="23" customFormat="1" ht="25.5" x14ac:dyDescent="0.2">
      <c r="A438" s="31">
        <v>94104</v>
      </c>
      <c r="B438" s="13" t="s">
        <v>576</v>
      </c>
      <c r="C438" s="14" t="s">
        <v>1055</v>
      </c>
      <c r="D438" s="14" t="s">
        <v>1112</v>
      </c>
      <c r="E438" s="34">
        <v>6</v>
      </c>
      <c r="F438" s="36">
        <v>1215</v>
      </c>
      <c r="G438" s="16">
        <v>53</v>
      </c>
      <c r="H438" s="41">
        <v>7663</v>
      </c>
      <c r="I438" s="41">
        <v>35457</v>
      </c>
      <c r="J438" s="59" t="s">
        <v>2512</v>
      </c>
      <c r="K438" s="17" t="s">
        <v>2123</v>
      </c>
      <c r="L438" s="47" t="s">
        <v>2403</v>
      </c>
      <c r="M438" s="47" t="s">
        <v>2211</v>
      </c>
      <c r="N438" s="18">
        <v>22000000</v>
      </c>
      <c r="O438" s="13" t="str">
        <f>VLOOKUP(A:A,[1]ProjectInfoPivot!$1:$1048576,51,FALSE)</f>
        <v>Mortgage Recording Tax, Tax Exempt Bonds</v>
      </c>
      <c r="P438" s="54">
        <v>15</v>
      </c>
      <c r="Q438" s="54">
        <v>25</v>
      </c>
      <c r="R438" s="54">
        <v>65</v>
      </c>
      <c r="S438" s="54">
        <v>1</v>
      </c>
      <c r="T438" s="54">
        <v>15</v>
      </c>
      <c r="U438" s="54">
        <v>121</v>
      </c>
      <c r="V438" s="54">
        <v>100</v>
      </c>
      <c r="W438" s="54">
        <v>0</v>
      </c>
      <c r="X438" s="54">
        <v>0</v>
      </c>
      <c r="Y438" s="54">
        <v>59</v>
      </c>
      <c r="Z438" s="54">
        <v>28</v>
      </c>
      <c r="AA438" s="54">
        <v>0</v>
      </c>
      <c r="AB438" s="54">
        <v>0</v>
      </c>
      <c r="AC438" s="54">
        <v>0</v>
      </c>
      <c r="AD438" s="54">
        <v>0</v>
      </c>
      <c r="AE438" s="54">
        <v>0</v>
      </c>
      <c r="AF438" s="54">
        <v>0</v>
      </c>
      <c r="AG438" s="54" t="s">
        <v>2480</v>
      </c>
      <c r="AH438" s="54" t="s">
        <v>2481</v>
      </c>
      <c r="AI438" s="20">
        <v>0</v>
      </c>
      <c r="AJ438" s="20">
        <v>0</v>
      </c>
      <c r="AK438" s="20">
        <v>0</v>
      </c>
      <c r="AL438" s="20">
        <v>0</v>
      </c>
      <c r="AM438" s="20">
        <v>0</v>
      </c>
      <c r="AN438" s="20">
        <v>0</v>
      </c>
      <c r="AO438" s="20">
        <v>0</v>
      </c>
      <c r="AP438" s="21">
        <v>0</v>
      </c>
      <c r="AQ438" s="20">
        <v>0</v>
      </c>
      <c r="AR438" s="20">
        <v>360.36</v>
      </c>
      <c r="AS438" s="20">
        <v>0</v>
      </c>
      <c r="AT438" s="21">
        <v>360.36</v>
      </c>
      <c r="AU438" s="20">
        <v>0</v>
      </c>
      <c r="AV438" s="20">
        <v>0</v>
      </c>
      <c r="AW438" s="20">
        <v>0</v>
      </c>
      <c r="AX438" s="21">
        <v>0</v>
      </c>
      <c r="AY438" s="20">
        <v>0</v>
      </c>
      <c r="AZ438" s="20">
        <v>360.36</v>
      </c>
      <c r="BA438" s="20">
        <v>0</v>
      </c>
      <c r="BB438" s="21">
        <v>360.36</v>
      </c>
      <c r="BC438" s="20">
        <v>68.882999999999996</v>
      </c>
      <c r="BD438" s="20">
        <v>200.4299</v>
      </c>
      <c r="BE438" s="20">
        <v>1104.28</v>
      </c>
      <c r="BF438" s="21">
        <v>1304.7099000000001</v>
      </c>
      <c r="BG438" s="20">
        <v>127.9255</v>
      </c>
      <c r="BH438" s="20">
        <v>372.22680000000003</v>
      </c>
      <c r="BI438" s="20">
        <v>2050.8076000000001</v>
      </c>
      <c r="BJ438" s="21">
        <v>2423.0344</v>
      </c>
      <c r="BK438" s="20">
        <v>196.80850000000001</v>
      </c>
      <c r="BL438" s="20">
        <v>572.6567</v>
      </c>
      <c r="BM438" s="20">
        <v>3155.0875999999998</v>
      </c>
      <c r="BN438" s="21">
        <v>3727.7442999999998</v>
      </c>
      <c r="BO438" s="20">
        <v>167.37620000000001</v>
      </c>
      <c r="BP438" s="20">
        <v>496.4624</v>
      </c>
      <c r="BQ438" s="20">
        <v>2683.2521999999999</v>
      </c>
      <c r="BR438" s="21">
        <v>3179.7145999999998</v>
      </c>
      <c r="BS438" s="20">
        <v>0</v>
      </c>
      <c r="BT438" s="20">
        <v>0</v>
      </c>
      <c r="BU438" s="20">
        <v>0</v>
      </c>
      <c r="BV438" s="21">
        <v>0</v>
      </c>
      <c r="BW438" s="20">
        <f>VLOOKUP(A:A,[1]AssistancePivot!$1:$1048576,32,FALSE)</f>
        <v>0</v>
      </c>
      <c r="BX438" s="20">
        <f>VLOOKUP(A:A,[1]AssistancePivot!$1:$1048576,33,FALSE)</f>
        <v>0</v>
      </c>
      <c r="BY438" s="20">
        <f>VLOOKUP(A:A,[1]AssistancePivot!$1:$1048576,34,FALSE)</f>
        <v>0</v>
      </c>
      <c r="BZ438" s="20">
        <f>Table2[[#This Row],[Energy Tax Savings Through FY18]]+Table2[[#This Row],[Energy Tax Savings FY19 and After]]</f>
        <v>0</v>
      </c>
      <c r="CA438" s="20">
        <v>12.0145</v>
      </c>
      <c r="CB438" s="20">
        <v>27.994399999999999</v>
      </c>
      <c r="CC438" s="20">
        <v>132.87549999999999</v>
      </c>
      <c r="CD438" s="21">
        <v>160.86989999999997</v>
      </c>
      <c r="CE438" s="20">
        <v>192.17179999999999</v>
      </c>
      <c r="CF438" s="20">
        <v>574.52859999999998</v>
      </c>
      <c r="CG438" s="20">
        <v>3080.7573000000002</v>
      </c>
      <c r="CH438" s="21">
        <v>3655.2859000000003</v>
      </c>
      <c r="CI438" s="20">
        <v>347.5335</v>
      </c>
      <c r="CJ438" s="20">
        <v>1042.9965999999999</v>
      </c>
      <c r="CK438" s="20">
        <v>5631.134</v>
      </c>
      <c r="CL438" s="21">
        <v>6674.1306000000004</v>
      </c>
      <c r="CM438" s="20">
        <v>12.0145</v>
      </c>
      <c r="CN438" s="20">
        <v>388.3544</v>
      </c>
      <c r="CO438" s="20">
        <v>132.87549999999999</v>
      </c>
      <c r="CP438" s="21">
        <v>521.22990000000004</v>
      </c>
      <c r="CQ438" s="20">
        <v>0</v>
      </c>
      <c r="CR438" s="20">
        <v>0</v>
      </c>
      <c r="CS438" s="20">
        <v>0</v>
      </c>
      <c r="CT438" s="21">
        <v>0</v>
      </c>
      <c r="CU438" s="20">
        <v>0</v>
      </c>
      <c r="CV438" s="20">
        <v>0</v>
      </c>
      <c r="CW438" s="20">
        <v>0</v>
      </c>
      <c r="CX438" s="21">
        <v>0</v>
      </c>
      <c r="CY438" s="20">
        <v>12.0145</v>
      </c>
      <c r="CZ438" s="20">
        <v>388.3544</v>
      </c>
      <c r="DA438" s="20">
        <v>132.87549999999999</v>
      </c>
      <c r="DB438" s="21">
        <v>521.22990000000004</v>
      </c>
      <c r="DC438" s="20">
        <v>167.37620000000001</v>
      </c>
      <c r="DD438" s="20">
        <v>856.82240000000002</v>
      </c>
      <c r="DE438" s="20">
        <v>2683.2521999999999</v>
      </c>
      <c r="DF438" s="21">
        <v>3540.0745999999999</v>
      </c>
      <c r="DG438" s="20">
        <v>388.9803</v>
      </c>
      <c r="DH438" s="20">
        <v>1147.1853000000001</v>
      </c>
      <c r="DI438" s="20">
        <v>6235.8449000000001</v>
      </c>
      <c r="DJ438" s="21">
        <v>7383.0302000000001</v>
      </c>
      <c r="DK438" s="20">
        <v>556.35649999999998</v>
      </c>
      <c r="DL438" s="20">
        <v>2004.0077000000001</v>
      </c>
      <c r="DM438" s="20">
        <v>8919.0971000000009</v>
      </c>
      <c r="DN438" s="20">
        <v>10923.104800000001</v>
      </c>
      <c r="DO438" s="20">
        <v>544.34199999999998</v>
      </c>
      <c r="DP438" s="20">
        <v>1615.6532999999999</v>
      </c>
      <c r="DQ438" s="20">
        <v>8786.2216000000008</v>
      </c>
      <c r="DR438" s="22">
        <v>10401.874900000001</v>
      </c>
      <c r="DS438" s="22">
        <v>0</v>
      </c>
      <c r="DT438" s="22">
        <v>0</v>
      </c>
      <c r="DU438" s="22">
        <v>0</v>
      </c>
      <c r="DV438" s="22">
        <v>0</v>
      </c>
      <c r="DW438" s="52">
        <v>0</v>
      </c>
      <c r="DX438" s="52">
        <v>0</v>
      </c>
      <c r="DY438" s="52">
        <v>0</v>
      </c>
      <c r="DZ438" s="52">
        <v>118</v>
      </c>
      <c r="EA438" s="52">
        <v>0</v>
      </c>
      <c r="EB438" s="52">
        <v>0</v>
      </c>
      <c r="EC438" s="52">
        <v>0</v>
      </c>
      <c r="ED438" s="52">
        <v>118</v>
      </c>
      <c r="EE438" s="52">
        <v>0</v>
      </c>
      <c r="EF438" s="52">
        <v>0</v>
      </c>
      <c r="EG438" s="52">
        <v>0</v>
      </c>
      <c r="EH438" s="52">
        <v>100</v>
      </c>
      <c r="EI438" s="52">
        <v>118</v>
      </c>
      <c r="EJ438" s="52">
        <v>118</v>
      </c>
      <c r="EK438" s="52">
        <v>100</v>
      </c>
    </row>
    <row r="439" spans="1:141" s="23" customFormat="1" ht="25.5" x14ac:dyDescent="0.2">
      <c r="A439" s="31">
        <v>94105</v>
      </c>
      <c r="B439" s="13" t="s">
        <v>577</v>
      </c>
      <c r="C439" s="14" t="s">
        <v>1056</v>
      </c>
      <c r="D439" s="14" t="s">
        <v>1109</v>
      </c>
      <c r="E439" s="34">
        <v>33</v>
      </c>
      <c r="F439" s="36">
        <v>2230</v>
      </c>
      <c r="G439" s="16">
        <v>4</v>
      </c>
      <c r="H439" s="41">
        <v>13856</v>
      </c>
      <c r="I439" s="41">
        <v>39801</v>
      </c>
      <c r="J439" s="59" t="s">
        <v>2655</v>
      </c>
      <c r="K439" s="17" t="s">
        <v>2123</v>
      </c>
      <c r="L439" s="47" t="s">
        <v>2404</v>
      </c>
      <c r="M439" s="47" t="s">
        <v>2405</v>
      </c>
      <c r="N439" s="18">
        <v>5000000</v>
      </c>
      <c r="O439" s="13" t="str">
        <f>VLOOKUP(A:A,[1]ProjectInfoPivot!$1:$1048576,51,FALSE)</f>
        <v>Mortgage Recording Tax, Tax Exempt Bonds</v>
      </c>
      <c r="P439" s="54">
        <v>43</v>
      </c>
      <c r="Q439" s="54">
        <v>55</v>
      </c>
      <c r="R439" s="54">
        <v>396</v>
      </c>
      <c r="S439" s="54">
        <v>0</v>
      </c>
      <c r="T439" s="54">
        <v>8</v>
      </c>
      <c r="U439" s="54">
        <v>502</v>
      </c>
      <c r="V439" s="54">
        <v>452</v>
      </c>
      <c r="W439" s="54">
        <v>0</v>
      </c>
      <c r="X439" s="54">
        <v>0</v>
      </c>
      <c r="Y439" s="54">
        <v>239</v>
      </c>
      <c r="Z439" s="54">
        <v>4</v>
      </c>
      <c r="AA439" s="54">
        <v>25</v>
      </c>
      <c r="AB439" s="54">
        <v>27</v>
      </c>
      <c r="AC439" s="54">
        <v>21</v>
      </c>
      <c r="AD439" s="54">
        <v>12</v>
      </c>
      <c r="AE439" s="54">
        <v>15</v>
      </c>
      <c r="AF439" s="54">
        <v>96</v>
      </c>
      <c r="AG439" s="54" t="s">
        <v>2480</v>
      </c>
      <c r="AH439" s="54" t="s">
        <v>2481</v>
      </c>
      <c r="AI439" s="20">
        <v>0</v>
      </c>
      <c r="AJ439" s="20">
        <v>0</v>
      </c>
      <c r="AK439" s="20">
        <v>0</v>
      </c>
      <c r="AL439" s="20">
        <v>0</v>
      </c>
      <c r="AM439" s="20">
        <v>0</v>
      </c>
      <c r="AN439" s="20">
        <v>0</v>
      </c>
      <c r="AO439" s="20">
        <v>0</v>
      </c>
      <c r="AP439" s="21">
        <v>0</v>
      </c>
      <c r="AQ439" s="20">
        <v>0</v>
      </c>
      <c r="AR439" s="20">
        <v>81.900000000000006</v>
      </c>
      <c r="AS439" s="20">
        <v>0</v>
      </c>
      <c r="AT439" s="21">
        <v>81.900000000000006</v>
      </c>
      <c r="AU439" s="20">
        <v>0</v>
      </c>
      <c r="AV439" s="20">
        <v>0</v>
      </c>
      <c r="AW439" s="20">
        <v>0</v>
      </c>
      <c r="AX439" s="21">
        <v>0</v>
      </c>
      <c r="AY439" s="20">
        <v>0</v>
      </c>
      <c r="AZ439" s="20">
        <v>81.900000000000006</v>
      </c>
      <c r="BA439" s="20">
        <v>0</v>
      </c>
      <c r="BB439" s="21">
        <v>81.900000000000006</v>
      </c>
      <c r="BC439" s="20">
        <v>444.98599999999999</v>
      </c>
      <c r="BD439" s="20">
        <v>941.06259999999997</v>
      </c>
      <c r="BE439" s="20">
        <v>2807.4589000000001</v>
      </c>
      <c r="BF439" s="21">
        <v>3748.5214999999998</v>
      </c>
      <c r="BG439" s="20">
        <v>826.40250000000003</v>
      </c>
      <c r="BH439" s="20">
        <v>1747.6876999999999</v>
      </c>
      <c r="BI439" s="20">
        <v>5213.8523999999998</v>
      </c>
      <c r="BJ439" s="21">
        <v>6961.5401000000002</v>
      </c>
      <c r="BK439" s="20">
        <v>1271.3885</v>
      </c>
      <c r="BL439" s="20">
        <v>2688.7503000000002</v>
      </c>
      <c r="BM439" s="20">
        <v>8021.3113000000003</v>
      </c>
      <c r="BN439" s="21">
        <v>10710.061600000001</v>
      </c>
      <c r="BO439" s="20">
        <v>1352.8937000000001</v>
      </c>
      <c r="BP439" s="20">
        <v>2907.6048999999998</v>
      </c>
      <c r="BQ439" s="20">
        <v>8535.5360999999994</v>
      </c>
      <c r="BR439" s="21">
        <v>11443.141</v>
      </c>
      <c r="BS439" s="20">
        <v>0</v>
      </c>
      <c r="BT439" s="20">
        <v>0</v>
      </c>
      <c r="BU439" s="20">
        <v>0</v>
      </c>
      <c r="BV439" s="21">
        <v>0</v>
      </c>
      <c r="BW439" s="20">
        <f>VLOOKUP(A:A,[1]AssistancePivot!$1:$1048576,32,FALSE)</f>
        <v>0</v>
      </c>
      <c r="BX439" s="20">
        <f>VLOOKUP(A:A,[1]AssistancePivot!$1:$1048576,33,FALSE)</f>
        <v>0</v>
      </c>
      <c r="BY439" s="20">
        <f>VLOOKUP(A:A,[1]AssistancePivot!$1:$1048576,34,FALSE)</f>
        <v>0</v>
      </c>
      <c r="BZ439" s="20">
        <f>Table2[[#This Row],[Energy Tax Savings Through FY18]]+Table2[[#This Row],[Energy Tax Savings FY19 and After]]</f>
        <v>0</v>
      </c>
      <c r="CA439" s="20">
        <v>2.5427</v>
      </c>
      <c r="CB439" s="20">
        <v>5.9169</v>
      </c>
      <c r="CC439" s="20">
        <v>13.849299999999999</v>
      </c>
      <c r="CD439" s="21">
        <v>19.766199999999998</v>
      </c>
      <c r="CE439" s="20">
        <v>1490.0581</v>
      </c>
      <c r="CF439" s="20">
        <v>3225.4715999999999</v>
      </c>
      <c r="CG439" s="20">
        <v>9400.9197000000004</v>
      </c>
      <c r="CH439" s="21">
        <v>12626.391299999999</v>
      </c>
      <c r="CI439" s="20">
        <v>2840.4090999999999</v>
      </c>
      <c r="CJ439" s="20">
        <v>6127.1596</v>
      </c>
      <c r="CK439" s="20">
        <v>17922.606500000002</v>
      </c>
      <c r="CL439" s="21">
        <v>24049.766100000001</v>
      </c>
      <c r="CM439" s="20">
        <v>2.5427</v>
      </c>
      <c r="CN439" s="20">
        <v>87.816900000000004</v>
      </c>
      <c r="CO439" s="20">
        <v>13.849299999999999</v>
      </c>
      <c r="CP439" s="21">
        <v>101.6662</v>
      </c>
      <c r="CQ439" s="20">
        <v>0</v>
      </c>
      <c r="CR439" s="20">
        <v>0</v>
      </c>
      <c r="CS439" s="20">
        <v>0</v>
      </c>
      <c r="CT439" s="21">
        <v>0</v>
      </c>
      <c r="CU439" s="20">
        <v>0</v>
      </c>
      <c r="CV439" s="20">
        <v>0</v>
      </c>
      <c r="CW439" s="20">
        <v>0</v>
      </c>
      <c r="CX439" s="21">
        <v>0</v>
      </c>
      <c r="CY439" s="20">
        <v>2.5427</v>
      </c>
      <c r="CZ439" s="20">
        <v>87.816900000000004</v>
      </c>
      <c r="DA439" s="20">
        <v>13.849299999999999</v>
      </c>
      <c r="DB439" s="21">
        <v>101.6662</v>
      </c>
      <c r="DC439" s="20">
        <v>1352.8937000000001</v>
      </c>
      <c r="DD439" s="20">
        <v>2989.5048999999999</v>
      </c>
      <c r="DE439" s="20">
        <v>8535.5360999999994</v>
      </c>
      <c r="DF439" s="21">
        <v>11525.040999999999</v>
      </c>
      <c r="DG439" s="20">
        <v>2761.4466000000002</v>
      </c>
      <c r="DH439" s="20">
        <v>5914.2218999999996</v>
      </c>
      <c r="DI439" s="20">
        <v>17422.231</v>
      </c>
      <c r="DJ439" s="21">
        <v>23336.4529</v>
      </c>
      <c r="DK439" s="20">
        <v>4114.3402999999998</v>
      </c>
      <c r="DL439" s="20">
        <v>8903.7268000000004</v>
      </c>
      <c r="DM439" s="20">
        <v>25957.767100000001</v>
      </c>
      <c r="DN439" s="20">
        <v>34861.493900000001</v>
      </c>
      <c r="DO439" s="20">
        <v>4111.7975999999999</v>
      </c>
      <c r="DP439" s="20">
        <v>8815.9099000000006</v>
      </c>
      <c r="DQ439" s="20">
        <v>25943.917799999999</v>
      </c>
      <c r="DR439" s="22">
        <v>34759.827700000002</v>
      </c>
      <c r="DS439" s="22">
        <v>0</v>
      </c>
      <c r="DT439" s="22">
        <v>0</v>
      </c>
      <c r="DU439" s="22">
        <v>0</v>
      </c>
      <c r="DV439" s="22">
        <v>0</v>
      </c>
      <c r="DW439" s="52">
        <v>0</v>
      </c>
      <c r="DX439" s="52">
        <v>0</v>
      </c>
      <c r="DY439" s="52">
        <v>0</v>
      </c>
      <c r="DZ439" s="52">
        <v>402</v>
      </c>
      <c r="EA439" s="52">
        <v>0</v>
      </c>
      <c r="EB439" s="52">
        <v>0</v>
      </c>
      <c r="EC439" s="52">
        <v>0</v>
      </c>
      <c r="ED439" s="52">
        <v>402</v>
      </c>
      <c r="EE439" s="52">
        <v>0</v>
      </c>
      <c r="EF439" s="52">
        <v>0</v>
      </c>
      <c r="EG439" s="52">
        <v>0</v>
      </c>
      <c r="EH439" s="52">
        <v>100</v>
      </c>
      <c r="EI439" s="52">
        <v>402</v>
      </c>
      <c r="EJ439" s="52">
        <v>402</v>
      </c>
      <c r="EK439" s="52">
        <v>100</v>
      </c>
    </row>
    <row r="440" spans="1:141" s="23" customFormat="1" x14ac:dyDescent="0.2">
      <c r="A440" s="31">
        <v>94106</v>
      </c>
      <c r="B440" s="13" t="s">
        <v>578</v>
      </c>
      <c r="C440" s="14" t="s">
        <v>1057</v>
      </c>
      <c r="D440" s="14" t="s">
        <v>1109</v>
      </c>
      <c r="E440" s="34">
        <v>44</v>
      </c>
      <c r="F440" s="36">
        <v>5495</v>
      </c>
      <c r="G440" s="16">
        <v>1138</v>
      </c>
      <c r="H440" s="41">
        <v>10000</v>
      </c>
      <c r="I440" s="41">
        <v>20000</v>
      </c>
      <c r="J440" s="59" t="s">
        <v>2512</v>
      </c>
      <c r="K440" s="17" t="s">
        <v>2123</v>
      </c>
      <c r="L440" s="47" t="s">
        <v>2406</v>
      </c>
      <c r="M440" s="47" t="s">
        <v>2386</v>
      </c>
      <c r="N440" s="18">
        <v>8700000</v>
      </c>
      <c r="O440" s="13" t="str">
        <f>VLOOKUP(A:A,[1]ProjectInfoPivot!$1:$1048576,51,FALSE)</f>
        <v>Mortgage Recording Tax, Tax Exempt Bonds</v>
      </c>
      <c r="P440" s="54">
        <v>0</v>
      </c>
      <c r="Q440" s="54">
        <v>0</v>
      </c>
      <c r="R440" s="54">
        <v>0</v>
      </c>
      <c r="S440" s="54">
        <v>0</v>
      </c>
      <c r="T440" s="54">
        <v>0</v>
      </c>
      <c r="U440" s="54">
        <v>0</v>
      </c>
      <c r="V440" s="54">
        <v>100</v>
      </c>
      <c r="W440" s="54">
        <v>0</v>
      </c>
      <c r="X440" s="54">
        <v>0</v>
      </c>
      <c r="Y440" s="54">
        <v>100</v>
      </c>
      <c r="Z440" s="54">
        <v>112</v>
      </c>
      <c r="AA440" s="54">
        <v>0</v>
      </c>
      <c r="AB440" s="54">
        <v>0</v>
      </c>
      <c r="AC440" s="54">
        <v>0</v>
      </c>
      <c r="AD440" s="54">
        <v>0</v>
      </c>
      <c r="AE440" s="54">
        <v>0</v>
      </c>
      <c r="AF440" s="54"/>
      <c r="AG440" s="54"/>
      <c r="AH440" s="54"/>
      <c r="AI440" s="20">
        <v>0</v>
      </c>
      <c r="AJ440" s="20">
        <v>0</v>
      </c>
      <c r="AK440" s="20">
        <v>0</v>
      </c>
      <c r="AL440" s="20">
        <v>0</v>
      </c>
      <c r="AM440" s="20">
        <v>0</v>
      </c>
      <c r="AN440" s="20">
        <v>0</v>
      </c>
      <c r="AO440" s="20">
        <v>0</v>
      </c>
      <c r="AP440" s="21">
        <v>0</v>
      </c>
      <c r="AQ440" s="20">
        <v>0</v>
      </c>
      <c r="AR440" s="20">
        <v>142.506</v>
      </c>
      <c r="AS440" s="20">
        <v>0</v>
      </c>
      <c r="AT440" s="21">
        <v>142.506</v>
      </c>
      <c r="AU440" s="20">
        <v>0</v>
      </c>
      <c r="AV440" s="20">
        <v>0</v>
      </c>
      <c r="AW440" s="20">
        <v>0</v>
      </c>
      <c r="AX440" s="21">
        <v>0</v>
      </c>
      <c r="AY440" s="20">
        <v>0</v>
      </c>
      <c r="AZ440" s="20">
        <v>142.506</v>
      </c>
      <c r="BA440" s="20">
        <v>0</v>
      </c>
      <c r="BB440" s="21">
        <v>142.506</v>
      </c>
      <c r="BC440" s="20">
        <v>68.882999999999996</v>
      </c>
      <c r="BD440" s="20">
        <v>190.84039999999999</v>
      </c>
      <c r="BE440" s="20">
        <v>1040.0851</v>
      </c>
      <c r="BF440" s="21">
        <v>1230.9255000000001</v>
      </c>
      <c r="BG440" s="20">
        <v>127.9255</v>
      </c>
      <c r="BH440" s="20">
        <v>354.41800000000001</v>
      </c>
      <c r="BI440" s="20">
        <v>1931.5882999999999</v>
      </c>
      <c r="BJ440" s="21">
        <v>2286.0063</v>
      </c>
      <c r="BK440" s="20">
        <v>196.80850000000001</v>
      </c>
      <c r="BL440" s="20">
        <v>545.25840000000005</v>
      </c>
      <c r="BM440" s="20">
        <v>2971.6734000000001</v>
      </c>
      <c r="BN440" s="21">
        <v>3516.9318000000003</v>
      </c>
      <c r="BO440" s="20">
        <v>200.89680000000001</v>
      </c>
      <c r="BP440" s="20">
        <v>567.25360000000001</v>
      </c>
      <c r="BQ440" s="20">
        <v>3033.4050000000002</v>
      </c>
      <c r="BR440" s="21">
        <v>3600.6586000000002</v>
      </c>
      <c r="BS440" s="20">
        <v>0</v>
      </c>
      <c r="BT440" s="20">
        <v>0</v>
      </c>
      <c r="BU440" s="20">
        <v>0</v>
      </c>
      <c r="BV440" s="21">
        <v>0</v>
      </c>
      <c r="BW440" s="20">
        <f>VLOOKUP(A:A,[1]AssistancePivot!$1:$1048576,32,FALSE)</f>
        <v>0</v>
      </c>
      <c r="BX440" s="20">
        <f>VLOOKUP(A:A,[1]AssistancePivot!$1:$1048576,33,FALSE)</f>
        <v>0</v>
      </c>
      <c r="BY440" s="20">
        <f>VLOOKUP(A:A,[1]AssistancePivot!$1:$1048576,34,FALSE)</f>
        <v>0</v>
      </c>
      <c r="BZ440" s="20">
        <f>Table2[[#This Row],[Energy Tax Savings Through FY18]]+Table2[[#This Row],[Energy Tax Savings FY19 and After]]</f>
        <v>0</v>
      </c>
      <c r="CA440" s="20">
        <v>4.4104999999999999</v>
      </c>
      <c r="CB440" s="20">
        <v>10.4846</v>
      </c>
      <c r="CC440" s="20">
        <v>47.008400000000002</v>
      </c>
      <c r="CD440" s="21">
        <v>57.493000000000002</v>
      </c>
      <c r="CE440" s="20">
        <v>230.65809999999999</v>
      </c>
      <c r="CF440" s="20">
        <v>656.83600000000001</v>
      </c>
      <c r="CG440" s="20">
        <v>3482.7777999999998</v>
      </c>
      <c r="CH440" s="21">
        <v>4139.6138000000001</v>
      </c>
      <c r="CI440" s="20">
        <v>427.14440000000002</v>
      </c>
      <c r="CJ440" s="20">
        <v>1213.605</v>
      </c>
      <c r="CK440" s="20">
        <v>6469.1743999999999</v>
      </c>
      <c r="CL440" s="21">
        <v>7682.7793999999994</v>
      </c>
      <c r="CM440" s="20">
        <v>4.4104999999999999</v>
      </c>
      <c r="CN440" s="20">
        <v>152.9906</v>
      </c>
      <c r="CO440" s="20">
        <v>47.008400000000002</v>
      </c>
      <c r="CP440" s="21">
        <v>199.999</v>
      </c>
      <c r="CQ440" s="20">
        <v>0</v>
      </c>
      <c r="CR440" s="20">
        <v>0</v>
      </c>
      <c r="CS440" s="20">
        <v>0</v>
      </c>
      <c r="CT440" s="21">
        <v>0</v>
      </c>
      <c r="CU440" s="20">
        <v>0</v>
      </c>
      <c r="CV440" s="20">
        <v>0</v>
      </c>
      <c r="CW440" s="20">
        <v>0</v>
      </c>
      <c r="CX440" s="21">
        <v>0</v>
      </c>
      <c r="CY440" s="20">
        <v>4.4104999999999999</v>
      </c>
      <c r="CZ440" s="20">
        <v>152.9906</v>
      </c>
      <c r="DA440" s="20">
        <v>47.008400000000002</v>
      </c>
      <c r="DB440" s="21">
        <v>199.999</v>
      </c>
      <c r="DC440" s="20">
        <v>200.89680000000001</v>
      </c>
      <c r="DD440" s="20">
        <v>709.75959999999998</v>
      </c>
      <c r="DE440" s="20">
        <v>3033.4050000000002</v>
      </c>
      <c r="DF440" s="21">
        <v>3743.1646000000001</v>
      </c>
      <c r="DG440" s="20">
        <v>427.46660000000003</v>
      </c>
      <c r="DH440" s="20">
        <v>1202.0944</v>
      </c>
      <c r="DI440" s="20">
        <v>6454.4512000000004</v>
      </c>
      <c r="DJ440" s="21">
        <v>7656.5456000000004</v>
      </c>
      <c r="DK440" s="20">
        <v>628.36339999999996</v>
      </c>
      <c r="DL440" s="20">
        <v>1911.854</v>
      </c>
      <c r="DM440" s="20">
        <v>9487.8562000000002</v>
      </c>
      <c r="DN440" s="20">
        <v>11399.7102</v>
      </c>
      <c r="DO440" s="20">
        <v>623.9529</v>
      </c>
      <c r="DP440" s="20">
        <v>1758.8634</v>
      </c>
      <c r="DQ440" s="20">
        <v>9440.8477999999996</v>
      </c>
      <c r="DR440" s="22">
        <v>11199.7112</v>
      </c>
      <c r="DS440" s="22">
        <v>0</v>
      </c>
      <c r="DT440" s="22">
        <v>0</v>
      </c>
      <c r="DU440" s="22">
        <v>0</v>
      </c>
      <c r="DV440" s="22">
        <v>0</v>
      </c>
      <c r="DW440" s="52"/>
      <c r="DX440" s="52"/>
      <c r="DY440" s="52"/>
      <c r="DZ440" s="52"/>
      <c r="EA440" s="52"/>
      <c r="EB440" s="52"/>
      <c r="EC440" s="52"/>
      <c r="ED440" s="52"/>
      <c r="EE440" s="52"/>
      <c r="EF440" s="52"/>
      <c r="EG440" s="52"/>
      <c r="EH440" s="52"/>
      <c r="EI440" s="52"/>
      <c r="EJ440" s="52"/>
      <c r="EK440" s="52"/>
    </row>
    <row r="441" spans="1:141" s="23" customFormat="1" x14ac:dyDescent="0.2">
      <c r="A441" s="31">
        <v>94107</v>
      </c>
      <c r="B441" s="13" t="s">
        <v>579</v>
      </c>
      <c r="C441" s="14" t="s">
        <v>1058</v>
      </c>
      <c r="D441" s="14" t="s">
        <v>1109</v>
      </c>
      <c r="E441" s="34">
        <v>44</v>
      </c>
      <c r="F441" s="36">
        <v>5507</v>
      </c>
      <c r="G441" s="16">
        <v>1</v>
      </c>
      <c r="H441" s="41">
        <v>10000</v>
      </c>
      <c r="I441" s="41">
        <v>17100</v>
      </c>
      <c r="J441" s="59" t="s">
        <v>2512</v>
      </c>
      <c r="K441" s="17" t="s">
        <v>2123</v>
      </c>
      <c r="L441" s="47" t="s">
        <v>2407</v>
      </c>
      <c r="M441" s="47" t="s">
        <v>2408</v>
      </c>
      <c r="N441" s="18">
        <v>3300000</v>
      </c>
      <c r="O441" s="13" t="str">
        <f>VLOOKUP(A:A,[1]ProjectInfoPivot!$1:$1048576,51,FALSE)</f>
        <v>Mortgage Recording Tax, Tax Exempt Bonds</v>
      </c>
      <c r="P441" s="54">
        <v>0</v>
      </c>
      <c r="Q441" s="54">
        <v>0</v>
      </c>
      <c r="R441" s="54">
        <v>0</v>
      </c>
      <c r="S441" s="54">
        <v>0</v>
      </c>
      <c r="T441" s="54">
        <v>0</v>
      </c>
      <c r="U441" s="54">
        <v>0</v>
      </c>
      <c r="V441" s="54">
        <v>11</v>
      </c>
      <c r="W441" s="54">
        <v>0</v>
      </c>
      <c r="X441" s="54">
        <v>0</v>
      </c>
      <c r="Y441" s="54">
        <v>16</v>
      </c>
      <c r="Z441" s="54">
        <v>0</v>
      </c>
      <c r="AA441" s="54">
        <v>0</v>
      </c>
      <c r="AB441" s="54">
        <v>0</v>
      </c>
      <c r="AC441" s="54">
        <v>0</v>
      </c>
      <c r="AD441" s="54">
        <v>0</v>
      </c>
      <c r="AE441" s="54">
        <v>0</v>
      </c>
      <c r="AF441" s="54"/>
      <c r="AG441" s="54"/>
      <c r="AH441" s="54"/>
      <c r="AI441" s="20">
        <v>0</v>
      </c>
      <c r="AJ441" s="20">
        <v>0</v>
      </c>
      <c r="AK441" s="20">
        <v>0</v>
      </c>
      <c r="AL441" s="20">
        <v>0</v>
      </c>
      <c r="AM441" s="20">
        <v>0</v>
      </c>
      <c r="AN441" s="20">
        <v>0</v>
      </c>
      <c r="AO441" s="20">
        <v>0</v>
      </c>
      <c r="AP441" s="21">
        <v>0</v>
      </c>
      <c r="AQ441" s="20">
        <v>0</v>
      </c>
      <c r="AR441" s="20">
        <v>1930.5</v>
      </c>
      <c r="AS441" s="20">
        <v>0</v>
      </c>
      <c r="AT441" s="21">
        <v>1930.5</v>
      </c>
      <c r="AU441" s="20">
        <v>0</v>
      </c>
      <c r="AV441" s="20">
        <v>0</v>
      </c>
      <c r="AW441" s="20">
        <v>0</v>
      </c>
      <c r="AX441" s="21">
        <v>0</v>
      </c>
      <c r="AY441" s="20">
        <v>0</v>
      </c>
      <c r="AZ441" s="20">
        <v>1930.5</v>
      </c>
      <c r="BA441" s="20">
        <v>0</v>
      </c>
      <c r="BB441" s="21">
        <v>1930.5</v>
      </c>
      <c r="BC441" s="20">
        <v>7.5776000000000003</v>
      </c>
      <c r="BD441" s="20">
        <v>20.9938</v>
      </c>
      <c r="BE441" s="20">
        <v>0</v>
      </c>
      <c r="BF441" s="21">
        <v>20.9938</v>
      </c>
      <c r="BG441" s="20">
        <v>14.072699999999999</v>
      </c>
      <c r="BH441" s="20">
        <v>38.988500000000002</v>
      </c>
      <c r="BI441" s="20">
        <v>0</v>
      </c>
      <c r="BJ441" s="21">
        <v>38.988500000000002</v>
      </c>
      <c r="BK441" s="20">
        <v>21.650300000000001</v>
      </c>
      <c r="BL441" s="20">
        <v>59.982300000000002</v>
      </c>
      <c r="BM441" s="20">
        <v>0</v>
      </c>
      <c r="BN441" s="21">
        <v>59.982300000000002</v>
      </c>
      <c r="BO441" s="20">
        <v>22.098600000000001</v>
      </c>
      <c r="BP441" s="20">
        <v>62.397799999999997</v>
      </c>
      <c r="BQ441" s="20">
        <v>0</v>
      </c>
      <c r="BR441" s="21">
        <v>62.397799999999997</v>
      </c>
      <c r="BS441" s="20">
        <v>0</v>
      </c>
      <c r="BT441" s="20">
        <v>0</v>
      </c>
      <c r="BU441" s="20">
        <v>0</v>
      </c>
      <c r="BV441" s="21">
        <v>0</v>
      </c>
      <c r="BW441" s="20">
        <f>VLOOKUP(A:A,[1]AssistancePivot!$1:$1048576,32,FALSE)</f>
        <v>0</v>
      </c>
      <c r="BX441" s="20">
        <f>VLOOKUP(A:A,[1]AssistancePivot!$1:$1048576,33,FALSE)</f>
        <v>0</v>
      </c>
      <c r="BY441" s="20">
        <f>VLOOKUP(A:A,[1]AssistancePivot!$1:$1048576,34,FALSE)</f>
        <v>0</v>
      </c>
      <c r="BZ441" s="20">
        <f>Table2[[#This Row],[Energy Tax Savings Through FY18]]+Table2[[#This Row],[Energy Tax Savings FY19 and After]]</f>
        <v>0</v>
      </c>
      <c r="CA441" s="20">
        <v>0.96750000000000003</v>
      </c>
      <c r="CB441" s="20">
        <v>3.6978</v>
      </c>
      <c r="CC441" s="20">
        <v>0</v>
      </c>
      <c r="CD441" s="21">
        <v>3.6978</v>
      </c>
      <c r="CE441" s="20">
        <v>25.373999999999999</v>
      </c>
      <c r="CF441" s="20">
        <v>72.256600000000006</v>
      </c>
      <c r="CG441" s="20">
        <v>0</v>
      </c>
      <c r="CH441" s="21">
        <v>72.256600000000006</v>
      </c>
      <c r="CI441" s="20">
        <v>46.505099999999999</v>
      </c>
      <c r="CJ441" s="20">
        <v>130.95660000000001</v>
      </c>
      <c r="CK441" s="20">
        <v>0</v>
      </c>
      <c r="CL441" s="21">
        <v>130.95660000000001</v>
      </c>
      <c r="CM441" s="20">
        <v>0.96750000000000003</v>
      </c>
      <c r="CN441" s="20">
        <v>1934.1977999999999</v>
      </c>
      <c r="CO441" s="20">
        <v>0</v>
      </c>
      <c r="CP441" s="21">
        <v>1934.1977999999999</v>
      </c>
      <c r="CQ441" s="20">
        <v>0</v>
      </c>
      <c r="CR441" s="20">
        <v>0</v>
      </c>
      <c r="CS441" s="20">
        <v>0</v>
      </c>
      <c r="CT441" s="21">
        <v>0</v>
      </c>
      <c r="CU441" s="20">
        <v>0</v>
      </c>
      <c r="CV441" s="20">
        <v>0</v>
      </c>
      <c r="CW441" s="20">
        <v>0</v>
      </c>
      <c r="CX441" s="21">
        <v>0</v>
      </c>
      <c r="CY441" s="20">
        <v>0.96750000000000003</v>
      </c>
      <c r="CZ441" s="20">
        <v>1934.1977999999999</v>
      </c>
      <c r="DA441" s="20">
        <v>0</v>
      </c>
      <c r="DB441" s="21">
        <v>1934.1977999999999</v>
      </c>
      <c r="DC441" s="20">
        <v>22.098600000000001</v>
      </c>
      <c r="DD441" s="20">
        <v>1992.8978</v>
      </c>
      <c r="DE441" s="20">
        <v>0</v>
      </c>
      <c r="DF441" s="21">
        <v>1992.8978</v>
      </c>
      <c r="DG441" s="20">
        <v>47.024299999999997</v>
      </c>
      <c r="DH441" s="20">
        <v>132.2389</v>
      </c>
      <c r="DI441" s="20">
        <v>0</v>
      </c>
      <c r="DJ441" s="21">
        <v>132.2389</v>
      </c>
      <c r="DK441" s="20">
        <v>69.122900000000001</v>
      </c>
      <c r="DL441" s="20">
        <v>2125.1367</v>
      </c>
      <c r="DM441" s="20">
        <v>0</v>
      </c>
      <c r="DN441" s="20">
        <v>2125.1367</v>
      </c>
      <c r="DO441" s="20">
        <v>68.1554</v>
      </c>
      <c r="DP441" s="20">
        <v>190.93889999999999</v>
      </c>
      <c r="DQ441" s="20">
        <v>0</v>
      </c>
      <c r="DR441" s="22">
        <v>190.93889999999999</v>
      </c>
      <c r="DS441" s="22">
        <v>0</v>
      </c>
      <c r="DT441" s="22">
        <v>0</v>
      </c>
      <c r="DU441" s="22">
        <v>0</v>
      </c>
      <c r="DV441" s="22">
        <v>0</v>
      </c>
      <c r="DW441" s="52"/>
      <c r="DX441" s="52"/>
      <c r="DY441" s="52"/>
      <c r="DZ441" s="52"/>
      <c r="EA441" s="52"/>
      <c r="EB441" s="52"/>
      <c r="EC441" s="52"/>
      <c r="ED441" s="52"/>
      <c r="EE441" s="52"/>
      <c r="EF441" s="52"/>
      <c r="EG441" s="52"/>
      <c r="EH441" s="52"/>
      <c r="EI441" s="52"/>
      <c r="EJ441" s="52"/>
      <c r="EK441" s="52"/>
    </row>
    <row r="442" spans="1:141" s="23" customFormat="1" x14ac:dyDescent="0.2">
      <c r="A442" s="31">
        <v>94109</v>
      </c>
      <c r="B442" s="13" t="s">
        <v>580</v>
      </c>
      <c r="C442" s="14" t="s">
        <v>1059</v>
      </c>
      <c r="D442" s="14" t="s">
        <v>1109</v>
      </c>
      <c r="E442" s="34">
        <v>43</v>
      </c>
      <c r="F442" s="36">
        <v>5883</v>
      </c>
      <c r="G442" s="16">
        <v>1</v>
      </c>
      <c r="H442" s="41">
        <v>87080</v>
      </c>
      <c r="I442" s="41">
        <v>125520</v>
      </c>
      <c r="J442" s="59" t="s">
        <v>2512</v>
      </c>
      <c r="K442" s="17" t="s">
        <v>2123</v>
      </c>
      <c r="L442" s="47" t="s">
        <v>2409</v>
      </c>
      <c r="M442" s="47" t="s">
        <v>2410</v>
      </c>
      <c r="N442" s="18">
        <v>15000000</v>
      </c>
      <c r="O442" s="13" t="str">
        <f>VLOOKUP(A:A,[1]ProjectInfoPivot!$1:$1048576,51,FALSE)</f>
        <v>Mortgage Recording Tax, Tax Exempt Bonds</v>
      </c>
      <c r="P442" s="54">
        <v>2</v>
      </c>
      <c r="Q442" s="54">
        <v>2</v>
      </c>
      <c r="R442" s="54">
        <v>151</v>
      </c>
      <c r="S442" s="54">
        <v>0</v>
      </c>
      <c r="T442" s="54">
        <v>155</v>
      </c>
      <c r="U442" s="54">
        <v>310</v>
      </c>
      <c r="V442" s="54">
        <v>308</v>
      </c>
      <c r="W442" s="54">
        <v>0</v>
      </c>
      <c r="X442" s="54">
        <v>0</v>
      </c>
      <c r="Y442" s="54">
        <v>142</v>
      </c>
      <c r="Z442" s="54">
        <v>31</v>
      </c>
      <c r="AA442" s="54">
        <v>0</v>
      </c>
      <c r="AB442" s="54">
        <v>0</v>
      </c>
      <c r="AC442" s="54">
        <v>0</v>
      </c>
      <c r="AD442" s="54">
        <v>0</v>
      </c>
      <c r="AE442" s="54">
        <v>0</v>
      </c>
      <c r="AF442" s="54">
        <v>86</v>
      </c>
      <c r="AG442" s="54" t="s">
        <v>2480</v>
      </c>
      <c r="AH442" s="54" t="s">
        <v>2481</v>
      </c>
      <c r="AI442" s="20">
        <v>0</v>
      </c>
      <c r="AJ442" s="20">
        <v>0</v>
      </c>
      <c r="AK442" s="20">
        <v>0</v>
      </c>
      <c r="AL442" s="20">
        <v>0</v>
      </c>
      <c r="AM442" s="20">
        <v>0</v>
      </c>
      <c r="AN442" s="20">
        <v>0</v>
      </c>
      <c r="AO442" s="20">
        <v>0</v>
      </c>
      <c r="AP442" s="21">
        <v>0</v>
      </c>
      <c r="AQ442" s="20">
        <v>0</v>
      </c>
      <c r="AR442" s="20">
        <v>245.7</v>
      </c>
      <c r="AS442" s="20">
        <v>0</v>
      </c>
      <c r="AT442" s="21">
        <v>245.7</v>
      </c>
      <c r="AU442" s="20">
        <v>0</v>
      </c>
      <c r="AV442" s="20">
        <v>0</v>
      </c>
      <c r="AW442" s="20">
        <v>0</v>
      </c>
      <c r="AX442" s="21">
        <v>0</v>
      </c>
      <c r="AY442" s="20">
        <v>0</v>
      </c>
      <c r="AZ442" s="20">
        <v>245.7</v>
      </c>
      <c r="BA442" s="20">
        <v>0</v>
      </c>
      <c r="BB442" s="21">
        <v>245.7</v>
      </c>
      <c r="BC442" s="20">
        <v>212.15960000000001</v>
      </c>
      <c r="BD442" s="20">
        <v>559.04930000000002</v>
      </c>
      <c r="BE442" s="20">
        <v>3678.9863</v>
      </c>
      <c r="BF442" s="21">
        <v>4238.0356000000002</v>
      </c>
      <c r="BG442" s="20">
        <v>394.01060000000001</v>
      </c>
      <c r="BH442" s="20">
        <v>1038.2345</v>
      </c>
      <c r="BI442" s="20">
        <v>6832.4009999999998</v>
      </c>
      <c r="BJ442" s="21">
        <v>7870.6355000000003</v>
      </c>
      <c r="BK442" s="20">
        <v>606.17020000000002</v>
      </c>
      <c r="BL442" s="20">
        <v>1597.2837999999999</v>
      </c>
      <c r="BM442" s="20">
        <v>10511.3873</v>
      </c>
      <c r="BN442" s="21">
        <v>12108.6711</v>
      </c>
      <c r="BO442" s="20">
        <v>618.76210000000003</v>
      </c>
      <c r="BP442" s="20">
        <v>1660.8277</v>
      </c>
      <c r="BQ442" s="20">
        <v>10729.7392</v>
      </c>
      <c r="BR442" s="21">
        <v>12390.5669</v>
      </c>
      <c r="BS442" s="20">
        <v>0</v>
      </c>
      <c r="BT442" s="20">
        <v>0</v>
      </c>
      <c r="BU442" s="20">
        <v>0</v>
      </c>
      <c r="BV442" s="21">
        <v>0</v>
      </c>
      <c r="BW442" s="20">
        <f>VLOOKUP(A:A,[1]AssistancePivot!$1:$1048576,32,FALSE)</f>
        <v>0</v>
      </c>
      <c r="BX442" s="20">
        <f>VLOOKUP(A:A,[1]AssistancePivot!$1:$1048576,33,FALSE)</f>
        <v>0</v>
      </c>
      <c r="BY442" s="20">
        <f>VLOOKUP(A:A,[1]AssistancePivot!$1:$1048576,34,FALSE)</f>
        <v>0</v>
      </c>
      <c r="BZ442" s="20">
        <f>Table2[[#This Row],[Energy Tax Savings Through FY18]]+Table2[[#This Row],[Energy Tax Savings FY19 and After]]</f>
        <v>0</v>
      </c>
      <c r="CA442" s="20">
        <v>7.0472000000000001</v>
      </c>
      <c r="CB442" s="20">
        <v>16.398800000000001</v>
      </c>
      <c r="CC442" s="20">
        <v>81.587599999999995</v>
      </c>
      <c r="CD442" s="21">
        <v>97.986400000000003</v>
      </c>
      <c r="CE442" s="20">
        <v>710.4271</v>
      </c>
      <c r="CF442" s="20">
        <v>1922.6146000000001</v>
      </c>
      <c r="CG442" s="20">
        <v>12319.271500000001</v>
      </c>
      <c r="CH442" s="21">
        <v>14241.886100000002</v>
      </c>
      <c r="CI442" s="20">
        <v>1322.1420000000001</v>
      </c>
      <c r="CJ442" s="20">
        <v>3567.0435000000002</v>
      </c>
      <c r="CK442" s="20">
        <v>22967.4231</v>
      </c>
      <c r="CL442" s="21">
        <v>26534.4666</v>
      </c>
      <c r="CM442" s="20">
        <v>7.0472000000000001</v>
      </c>
      <c r="CN442" s="20">
        <v>262.09879999999998</v>
      </c>
      <c r="CO442" s="20">
        <v>81.587599999999995</v>
      </c>
      <c r="CP442" s="21">
        <v>343.68639999999999</v>
      </c>
      <c r="CQ442" s="20">
        <v>0</v>
      </c>
      <c r="CR442" s="20">
        <v>0</v>
      </c>
      <c r="CS442" s="20">
        <v>0</v>
      </c>
      <c r="CT442" s="21">
        <v>0</v>
      </c>
      <c r="CU442" s="20">
        <v>0</v>
      </c>
      <c r="CV442" s="20">
        <v>0</v>
      </c>
      <c r="CW442" s="20">
        <v>0</v>
      </c>
      <c r="CX442" s="21">
        <v>0</v>
      </c>
      <c r="CY442" s="20">
        <v>7.0472000000000001</v>
      </c>
      <c r="CZ442" s="20">
        <v>262.09879999999998</v>
      </c>
      <c r="DA442" s="20">
        <v>81.587599999999995</v>
      </c>
      <c r="DB442" s="21">
        <v>343.68639999999999</v>
      </c>
      <c r="DC442" s="20">
        <v>618.76210000000003</v>
      </c>
      <c r="DD442" s="20">
        <v>1906.5277000000001</v>
      </c>
      <c r="DE442" s="20">
        <v>10729.7392</v>
      </c>
      <c r="DF442" s="21">
        <v>12636.266900000001</v>
      </c>
      <c r="DG442" s="20">
        <v>1316.5972999999999</v>
      </c>
      <c r="DH442" s="20">
        <v>3519.8984</v>
      </c>
      <c r="DI442" s="20">
        <v>22830.658800000001</v>
      </c>
      <c r="DJ442" s="21">
        <v>26350.557200000003</v>
      </c>
      <c r="DK442" s="20">
        <v>1935.3594000000001</v>
      </c>
      <c r="DL442" s="20">
        <v>5426.4260999999997</v>
      </c>
      <c r="DM442" s="20">
        <v>33560.398000000001</v>
      </c>
      <c r="DN442" s="20">
        <v>38986.824099999998</v>
      </c>
      <c r="DO442" s="20">
        <v>1928.3122000000001</v>
      </c>
      <c r="DP442" s="20">
        <v>5164.3272999999999</v>
      </c>
      <c r="DQ442" s="20">
        <v>33478.810400000002</v>
      </c>
      <c r="DR442" s="22">
        <v>38643.137699999999</v>
      </c>
      <c r="DS442" s="22">
        <v>0</v>
      </c>
      <c r="DT442" s="22">
        <v>0</v>
      </c>
      <c r="DU442" s="22">
        <v>0</v>
      </c>
      <c r="DV442" s="22">
        <v>0</v>
      </c>
      <c r="DW442" s="19">
        <v>0</v>
      </c>
      <c r="DX442" s="19">
        <v>0</v>
      </c>
      <c r="DY442" s="19">
        <v>0</v>
      </c>
      <c r="DZ442" s="19">
        <v>155</v>
      </c>
      <c r="EA442" s="52">
        <v>0</v>
      </c>
      <c r="EB442" s="52">
        <v>0</v>
      </c>
      <c r="EC442" s="52">
        <v>0</v>
      </c>
      <c r="ED442" s="52">
        <v>155</v>
      </c>
      <c r="EE442" s="52">
        <v>0</v>
      </c>
      <c r="EF442" s="52">
        <v>0</v>
      </c>
      <c r="EG442" s="52">
        <v>0</v>
      </c>
      <c r="EH442" s="52">
        <v>100</v>
      </c>
      <c r="EI442" s="52">
        <v>155</v>
      </c>
      <c r="EJ442" s="52">
        <v>155</v>
      </c>
      <c r="EK442" s="52">
        <v>100</v>
      </c>
    </row>
    <row r="443" spans="1:141" s="23" customFormat="1" x14ac:dyDescent="0.2">
      <c r="A443" s="31">
        <v>94110</v>
      </c>
      <c r="B443" s="13" t="s">
        <v>581</v>
      </c>
      <c r="C443" s="14" t="s">
        <v>1060</v>
      </c>
      <c r="D443" s="14" t="s">
        <v>1112</v>
      </c>
      <c r="E443" s="34">
        <v>1</v>
      </c>
      <c r="F443" s="36">
        <v>176</v>
      </c>
      <c r="G443" s="16">
        <v>18</v>
      </c>
      <c r="H443" s="41">
        <v>34129</v>
      </c>
      <c r="I443" s="41">
        <v>284000</v>
      </c>
      <c r="J443" s="59" t="s">
        <v>2570</v>
      </c>
      <c r="K443" s="17" t="s">
        <v>2123</v>
      </c>
      <c r="L443" s="47" t="s">
        <v>2411</v>
      </c>
      <c r="M443" s="47" t="s">
        <v>2371</v>
      </c>
      <c r="N443" s="18">
        <v>140210000</v>
      </c>
      <c r="O443" s="13" t="str">
        <f>VLOOKUP(A:A,[1]ProjectInfoPivot!$1:$1048576,51,FALSE)</f>
        <v>Mortgage Recording Tax, Tax Exempt Bonds</v>
      </c>
      <c r="P443" s="54">
        <v>6</v>
      </c>
      <c r="Q443" s="54">
        <v>42</v>
      </c>
      <c r="R443" s="54">
        <v>156</v>
      </c>
      <c r="S443" s="54">
        <v>8</v>
      </c>
      <c r="T443" s="54">
        <v>49</v>
      </c>
      <c r="U443" s="54">
        <v>261</v>
      </c>
      <c r="V443" s="54">
        <v>237</v>
      </c>
      <c r="W443" s="54">
        <v>0</v>
      </c>
      <c r="X443" s="54">
        <v>0</v>
      </c>
      <c r="Y443" s="54">
        <v>185</v>
      </c>
      <c r="Z443" s="54">
        <v>0</v>
      </c>
      <c r="AA443" s="54">
        <v>0</v>
      </c>
      <c r="AB443" s="54">
        <v>0</v>
      </c>
      <c r="AC443" s="54">
        <v>0</v>
      </c>
      <c r="AD443" s="54">
        <v>0</v>
      </c>
      <c r="AE443" s="54">
        <v>0</v>
      </c>
      <c r="AF443" s="54">
        <v>68</v>
      </c>
      <c r="AG443" s="54" t="s">
        <v>2480</v>
      </c>
      <c r="AH443" s="54" t="s">
        <v>2481</v>
      </c>
      <c r="AI443" s="20">
        <v>0</v>
      </c>
      <c r="AJ443" s="20">
        <v>0</v>
      </c>
      <c r="AK443" s="20">
        <v>0</v>
      </c>
      <c r="AL443" s="20">
        <v>0</v>
      </c>
      <c r="AM443" s="20">
        <v>0</v>
      </c>
      <c r="AN443" s="20">
        <v>0</v>
      </c>
      <c r="AO443" s="20">
        <v>0</v>
      </c>
      <c r="AP443" s="21">
        <v>0</v>
      </c>
      <c r="AQ443" s="20">
        <v>0</v>
      </c>
      <c r="AR443" s="20">
        <v>1707.8834999999999</v>
      </c>
      <c r="AS443" s="20">
        <v>0</v>
      </c>
      <c r="AT443" s="21">
        <v>1707.8834999999999</v>
      </c>
      <c r="AU443" s="20">
        <v>0</v>
      </c>
      <c r="AV443" s="20">
        <v>0</v>
      </c>
      <c r="AW443" s="20">
        <v>0</v>
      </c>
      <c r="AX443" s="21">
        <v>0</v>
      </c>
      <c r="AY443" s="20">
        <v>0</v>
      </c>
      <c r="AZ443" s="20">
        <v>1707.8834999999999</v>
      </c>
      <c r="BA443" s="20">
        <v>0</v>
      </c>
      <c r="BB443" s="21">
        <v>1707.8834999999999</v>
      </c>
      <c r="BC443" s="20">
        <v>163.25219999999999</v>
      </c>
      <c r="BD443" s="20">
        <v>459.19819999999999</v>
      </c>
      <c r="BE443" s="20">
        <v>2830.8978000000002</v>
      </c>
      <c r="BF443" s="21">
        <v>3290.096</v>
      </c>
      <c r="BG443" s="20">
        <v>303.18259999999998</v>
      </c>
      <c r="BH443" s="20">
        <v>852.79669999999999</v>
      </c>
      <c r="BI443" s="20">
        <v>5257.3836000000001</v>
      </c>
      <c r="BJ443" s="21">
        <v>6110.1803</v>
      </c>
      <c r="BK443" s="20">
        <v>466.4348</v>
      </c>
      <c r="BL443" s="20">
        <v>1311.9948999999999</v>
      </c>
      <c r="BM443" s="20">
        <v>8088.2813999999998</v>
      </c>
      <c r="BN443" s="21">
        <v>9400.2762999999995</v>
      </c>
      <c r="BO443" s="20">
        <v>396.68169999999998</v>
      </c>
      <c r="BP443" s="20">
        <v>1139.0388</v>
      </c>
      <c r="BQ443" s="20">
        <v>6878.7196999999996</v>
      </c>
      <c r="BR443" s="21">
        <v>8017.7584999999999</v>
      </c>
      <c r="BS443" s="20">
        <v>0</v>
      </c>
      <c r="BT443" s="20">
        <v>0</v>
      </c>
      <c r="BU443" s="20">
        <v>0</v>
      </c>
      <c r="BV443" s="21">
        <v>0</v>
      </c>
      <c r="BW443" s="20">
        <f>VLOOKUP(A:A,[1]AssistancePivot!$1:$1048576,32,FALSE)</f>
        <v>0</v>
      </c>
      <c r="BX443" s="20">
        <f>VLOOKUP(A:A,[1]AssistancePivot!$1:$1048576,33,FALSE)</f>
        <v>0</v>
      </c>
      <c r="BY443" s="20">
        <f>VLOOKUP(A:A,[1]AssistancePivot!$1:$1048576,34,FALSE)</f>
        <v>0</v>
      </c>
      <c r="BZ443" s="20">
        <f>Table2[[#This Row],[Energy Tax Savings Through FY18]]+Table2[[#This Row],[Energy Tax Savings FY19 and After]]</f>
        <v>0</v>
      </c>
      <c r="CA443" s="20">
        <v>117.54179999999999</v>
      </c>
      <c r="CB443" s="20">
        <v>274.2527</v>
      </c>
      <c r="CC443" s="20">
        <v>1360.8198</v>
      </c>
      <c r="CD443" s="21">
        <v>1635.0725</v>
      </c>
      <c r="CE443" s="20">
        <v>455.44580000000002</v>
      </c>
      <c r="CF443" s="20">
        <v>1319.2228</v>
      </c>
      <c r="CG443" s="20">
        <v>7897.7268999999997</v>
      </c>
      <c r="CH443" s="21">
        <v>9216.9496999999992</v>
      </c>
      <c r="CI443" s="20">
        <v>734.58569999999997</v>
      </c>
      <c r="CJ443" s="20">
        <v>2184.0088999999998</v>
      </c>
      <c r="CK443" s="20">
        <v>13415.6268</v>
      </c>
      <c r="CL443" s="21">
        <v>15599.635699999999</v>
      </c>
      <c r="CM443" s="20">
        <v>117.54179999999999</v>
      </c>
      <c r="CN443" s="20">
        <v>1982.1361999999999</v>
      </c>
      <c r="CO443" s="20">
        <v>1360.8198</v>
      </c>
      <c r="CP443" s="21">
        <v>3342.9560000000001</v>
      </c>
      <c r="CQ443" s="20">
        <v>0</v>
      </c>
      <c r="CR443" s="20">
        <v>0</v>
      </c>
      <c r="CS443" s="20">
        <v>0</v>
      </c>
      <c r="CT443" s="21">
        <v>0</v>
      </c>
      <c r="CU443" s="20">
        <v>0</v>
      </c>
      <c r="CV443" s="20">
        <v>0</v>
      </c>
      <c r="CW443" s="20">
        <v>0</v>
      </c>
      <c r="CX443" s="21">
        <v>0</v>
      </c>
      <c r="CY443" s="20">
        <v>117.54179999999999</v>
      </c>
      <c r="CZ443" s="20">
        <v>1982.1361999999999</v>
      </c>
      <c r="DA443" s="20">
        <v>1360.8198</v>
      </c>
      <c r="DB443" s="21">
        <v>3342.9560000000001</v>
      </c>
      <c r="DC443" s="20">
        <v>396.68169999999998</v>
      </c>
      <c r="DD443" s="20">
        <v>2846.9223000000002</v>
      </c>
      <c r="DE443" s="20">
        <v>6878.7196999999996</v>
      </c>
      <c r="DF443" s="21">
        <v>9725.6419999999998</v>
      </c>
      <c r="DG443" s="20">
        <v>921.88059999999996</v>
      </c>
      <c r="DH443" s="20">
        <v>2631.2177000000001</v>
      </c>
      <c r="DI443" s="20">
        <v>15986.0083</v>
      </c>
      <c r="DJ443" s="21">
        <v>18617.225999999999</v>
      </c>
      <c r="DK443" s="20">
        <v>1318.5623000000001</v>
      </c>
      <c r="DL443" s="20">
        <v>5478.14</v>
      </c>
      <c r="DM443" s="20">
        <v>22864.727999999999</v>
      </c>
      <c r="DN443" s="20">
        <v>28342.867999999999</v>
      </c>
      <c r="DO443" s="20">
        <v>1201.0205000000001</v>
      </c>
      <c r="DP443" s="20">
        <v>3496.0038</v>
      </c>
      <c r="DQ443" s="20">
        <v>21503.908200000002</v>
      </c>
      <c r="DR443" s="22">
        <v>24999.912</v>
      </c>
      <c r="DS443" s="22">
        <v>0</v>
      </c>
      <c r="DT443" s="22">
        <v>0</v>
      </c>
      <c r="DU443" s="22">
        <v>0</v>
      </c>
      <c r="DV443" s="22">
        <v>0</v>
      </c>
      <c r="DW443" s="19">
        <v>0</v>
      </c>
      <c r="DX443" s="19">
        <v>0</v>
      </c>
      <c r="DY443" s="19">
        <v>0</v>
      </c>
      <c r="DZ443" s="19">
        <v>261</v>
      </c>
      <c r="EA443" s="52">
        <v>0</v>
      </c>
      <c r="EB443" s="52">
        <v>0</v>
      </c>
      <c r="EC443" s="52">
        <v>0</v>
      </c>
      <c r="ED443" s="52">
        <v>261</v>
      </c>
      <c r="EE443" s="52">
        <v>0</v>
      </c>
      <c r="EF443" s="52">
        <v>0</v>
      </c>
      <c r="EG443" s="52">
        <v>0</v>
      </c>
      <c r="EH443" s="52">
        <v>100</v>
      </c>
      <c r="EI443" s="52">
        <v>261</v>
      </c>
      <c r="EJ443" s="52">
        <v>261</v>
      </c>
      <c r="EK443" s="52">
        <v>100</v>
      </c>
    </row>
    <row r="444" spans="1:141" s="23" customFormat="1" x14ac:dyDescent="0.2">
      <c r="A444" s="31">
        <v>94111</v>
      </c>
      <c r="B444" s="13" t="s">
        <v>582</v>
      </c>
      <c r="C444" s="14" t="s">
        <v>1061</v>
      </c>
      <c r="D444" s="14" t="s">
        <v>1112</v>
      </c>
      <c r="E444" s="34">
        <v>6</v>
      </c>
      <c r="F444" s="36">
        <v>1154</v>
      </c>
      <c r="G444" s="16">
        <v>1201</v>
      </c>
      <c r="H444" s="41">
        <v>0</v>
      </c>
      <c r="I444" s="41">
        <v>55043</v>
      </c>
      <c r="J444" s="59" t="s">
        <v>2510</v>
      </c>
      <c r="K444" s="17" t="s">
        <v>2123</v>
      </c>
      <c r="L444" s="47" t="s">
        <v>2412</v>
      </c>
      <c r="M444" s="47" t="s">
        <v>2413</v>
      </c>
      <c r="N444" s="18">
        <v>35253130</v>
      </c>
      <c r="O444" s="13" t="str">
        <f>VLOOKUP(A:A,[1]ProjectInfoPivot!$1:$1048576,51,FALSE)</f>
        <v>Tax Exempt Bonds</v>
      </c>
      <c r="P444" s="54">
        <v>1</v>
      </c>
      <c r="Q444" s="54">
        <v>0</v>
      </c>
      <c r="R444" s="54">
        <v>53</v>
      </c>
      <c r="S444" s="54">
        <v>0</v>
      </c>
      <c r="T444" s="54">
        <v>58</v>
      </c>
      <c r="U444" s="54">
        <v>112</v>
      </c>
      <c r="V444" s="54">
        <v>111</v>
      </c>
      <c r="W444" s="54">
        <v>0</v>
      </c>
      <c r="X444" s="54">
        <v>0</v>
      </c>
      <c r="Y444" s="54">
        <v>43</v>
      </c>
      <c r="Z444" s="54">
        <v>0</v>
      </c>
      <c r="AA444" s="54">
        <v>0</v>
      </c>
      <c r="AB444" s="54">
        <v>0</v>
      </c>
      <c r="AC444" s="54">
        <v>0</v>
      </c>
      <c r="AD444" s="54">
        <v>0</v>
      </c>
      <c r="AE444" s="54">
        <v>0</v>
      </c>
      <c r="AF444" s="54">
        <v>91</v>
      </c>
      <c r="AG444" s="54" t="s">
        <v>2480</v>
      </c>
      <c r="AH444" s="54" t="s">
        <v>2481</v>
      </c>
      <c r="AI444" s="20">
        <v>0</v>
      </c>
      <c r="AJ444" s="20">
        <v>0</v>
      </c>
      <c r="AK444" s="20">
        <v>0</v>
      </c>
      <c r="AL444" s="20">
        <v>0</v>
      </c>
      <c r="AM444" s="20">
        <v>0</v>
      </c>
      <c r="AN444" s="20">
        <v>0</v>
      </c>
      <c r="AO444" s="20">
        <v>0</v>
      </c>
      <c r="AP444" s="21">
        <v>0</v>
      </c>
      <c r="AQ444" s="20">
        <v>0</v>
      </c>
      <c r="AR444" s="20">
        <v>0</v>
      </c>
      <c r="AS444" s="20">
        <v>0</v>
      </c>
      <c r="AT444" s="21">
        <v>0</v>
      </c>
      <c r="AU444" s="20">
        <v>0</v>
      </c>
      <c r="AV444" s="20">
        <v>0</v>
      </c>
      <c r="AW444" s="20">
        <v>0</v>
      </c>
      <c r="AX444" s="21">
        <v>0</v>
      </c>
      <c r="AY444" s="20">
        <v>0</v>
      </c>
      <c r="AZ444" s="20">
        <v>0</v>
      </c>
      <c r="BA444" s="20">
        <v>0</v>
      </c>
      <c r="BB444" s="21">
        <v>0</v>
      </c>
      <c r="BC444" s="20">
        <v>68.747200000000007</v>
      </c>
      <c r="BD444" s="20">
        <v>144.1662</v>
      </c>
      <c r="BE444" s="20">
        <v>1192.1211000000001</v>
      </c>
      <c r="BF444" s="21">
        <v>1336.2873</v>
      </c>
      <c r="BG444" s="20">
        <v>127.6735</v>
      </c>
      <c r="BH444" s="20">
        <v>267.73719999999997</v>
      </c>
      <c r="BI444" s="20">
        <v>2213.9431</v>
      </c>
      <c r="BJ444" s="21">
        <v>2481.6803</v>
      </c>
      <c r="BK444" s="20">
        <v>196.42070000000001</v>
      </c>
      <c r="BL444" s="20">
        <v>411.90339999999998</v>
      </c>
      <c r="BM444" s="20">
        <v>3406.0641999999998</v>
      </c>
      <c r="BN444" s="21">
        <v>3817.9675999999999</v>
      </c>
      <c r="BO444" s="20">
        <v>172.8235</v>
      </c>
      <c r="BP444" s="20">
        <v>368.04250000000002</v>
      </c>
      <c r="BQ444" s="20">
        <v>2996.8710000000001</v>
      </c>
      <c r="BR444" s="21">
        <v>3364.9135000000001</v>
      </c>
      <c r="BS444" s="20">
        <v>0</v>
      </c>
      <c r="BT444" s="20">
        <v>0</v>
      </c>
      <c r="BU444" s="20">
        <v>0</v>
      </c>
      <c r="BV444" s="21">
        <v>0</v>
      </c>
      <c r="BW444" s="20">
        <f>VLOOKUP(A:A,[1]AssistancePivot!$1:$1048576,32,FALSE)</f>
        <v>0</v>
      </c>
      <c r="BX444" s="20">
        <f>VLOOKUP(A:A,[1]AssistancePivot!$1:$1048576,33,FALSE)</f>
        <v>0</v>
      </c>
      <c r="BY444" s="20">
        <f>VLOOKUP(A:A,[1]AssistancePivot!$1:$1048576,34,FALSE)</f>
        <v>0</v>
      </c>
      <c r="BZ444" s="20">
        <f>Table2[[#This Row],[Energy Tax Savings Through FY18]]+Table2[[#This Row],[Energy Tax Savings FY19 and After]]</f>
        <v>0</v>
      </c>
      <c r="CA444" s="20">
        <v>24.034700000000001</v>
      </c>
      <c r="CB444" s="20">
        <v>56.735500000000002</v>
      </c>
      <c r="CC444" s="20">
        <v>278.2577</v>
      </c>
      <c r="CD444" s="21">
        <v>334.9932</v>
      </c>
      <c r="CE444" s="20">
        <v>191.79310000000001</v>
      </c>
      <c r="CF444" s="20">
        <v>411.00330000000002</v>
      </c>
      <c r="CG444" s="20">
        <v>3325.8184000000001</v>
      </c>
      <c r="CH444" s="21">
        <v>3736.8217</v>
      </c>
      <c r="CI444" s="20">
        <v>340.58190000000002</v>
      </c>
      <c r="CJ444" s="20">
        <v>722.31029999999998</v>
      </c>
      <c r="CK444" s="20">
        <v>6044.4317000000001</v>
      </c>
      <c r="CL444" s="21">
        <v>6766.7420000000002</v>
      </c>
      <c r="CM444" s="20">
        <v>24.034700000000001</v>
      </c>
      <c r="CN444" s="20">
        <v>56.735500000000002</v>
      </c>
      <c r="CO444" s="20">
        <v>278.2577</v>
      </c>
      <c r="CP444" s="21">
        <v>334.9932</v>
      </c>
      <c r="CQ444" s="20">
        <v>0</v>
      </c>
      <c r="CR444" s="20">
        <v>0</v>
      </c>
      <c r="CS444" s="20">
        <v>0</v>
      </c>
      <c r="CT444" s="21">
        <v>0</v>
      </c>
      <c r="CU444" s="20">
        <v>0</v>
      </c>
      <c r="CV444" s="20">
        <v>0</v>
      </c>
      <c r="CW444" s="20">
        <v>0</v>
      </c>
      <c r="CX444" s="21">
        <v>0</v>
      </c>
      <c r="CY444" s="20">
        <v>24.034700000000001</v>
      </c>
      <c r="CZ444" s="20">
        <v>56.735500000000002</v>
      </c>
      <c r="DA444" s="20">
        <v>278.2577</v>
      </c>
      <c r="DB444" s="21">
        <v>334.9932</v>
      </c>
      <c r="DC444" s="20">
        <v>172.8235</v>
      </c>
      <c r="DD444" s="20">
        <v>368.04250000000002</v>
      </c>
      <c r="DE444" s="20">
        <v>2996.8710000000001</v>
      </c>
      <c r="DF444" s="21">
        <v>3364.9135000000001</v>
      </c>
      <c r="DG444" s="20">
        <v>388.21379999999999</v>
      </c>
      <c r="DH444" s="20">
        <v>822.9067</v>
      </c>
      <c r="DI444" s="20">
        <v>6731.8825999999999</v>
      </c>
      <c r="DJ444" s="21">
        <v>7554.7893000000004</v>
      </c>
      <c r="DK444" s="20">
        <v>561.03729999999996</v>
      </c>
      <c r="DL444" s="20">
        <v>1190.9492</v>
      </c>
      <c r="DM444" s="20">
        <v>9728.7536</v>
      </c>
      <c r="DN444" s="20">
        <v>10919.702799999999</v>
      </c>
      <c r="DO444" s="20">
        <v>537.00260000000003</v>
      </c>
      <c r="DP444" s="20">
        <v>1134.2137</v>
      </c>
      <c r="DQ444" s="20">
        <v>9450.4958999999999</v>
      </c>
      <c r="DR444" s="22">
        <v>10584.7096</v>
      </c>
      <c r="DS444" s="22">
        <v>0</v>
      </c>
      <c r="DT444" s="22">
        <v>0</v>
      </c>
      <c r="DU444" s="22">
        <v>0</v>
      </c>
      <c r="DV444" s="22">
        <v>0</v>
      </c>
      <c r="DW444" s="19">
        <v>0</v>
      </c>
      <c r="DX444" s="19">
        <v>0</v>
      </c>
      <c r="DY444" s="19">
        <v>0</v>
      </c>
      <c r="DZ444" s="19">
        <v>112</v>
      </c>
      <c r="EA444" s="52">
        <v>0</v>
      </c>
      <c r="EB444" s="52">
        <v>0</v>
      </c>
      <c r="EC444" s="52">
        <v>0</v>
      </c>
      <c r="ED444" s="52">
        <v>112</v>
      </c>
      <c r="EE444" s="52">
        <v>0</v>
      </c>
      <c r="EF444" s="52">
        <v>0</v>
      </c>
      <c r="EG444" s="52">
        <v>0</v>
      </c>
      <c r="EH444" s="52">
        <v>100</v>
      </c>
      <c r="EI444" s="52">
        <v>112</v>
      </c>
      <c r="EJ444" s="52">
        <v>112</v>
      </c>
      <c r="EK444" s="52">
        <v>100</v>
      </c>
    </row>
    <row r="445" spans="1:141" s="23" customFormat="1" ht="25.5" x14ac:dyDescent="0.2">
      <c r="A445" s="31">
        <v>94112</v>
      </c>
      <c r="B445" s="13" t="s">
        <v>583</v>
      </c>
      <c r="C445" s="14" t="s">
        <v>1062</v>
      </c>
      <c r="D445" s="14" t="s">
        <v>1110</v>
      </c>
      <c r="E445" s="34">
        <v>30</v>
      </c>
      <c r="F445" s="36">
        <v>2611</v>
      </c>
      <c r="G445" s="16">
        <v>1001</v>
      </c>
      <c r="H445" s="41">
        <v>68000</v>
      </c>
      <c r="I445" s="41">
        <v>61704</v>
      </c>
      <c r="J445" s="59" t="s">
        <v>2656</v>
      </c>
      <c r="K445" s="17" t="s">
        <v>1837</v>
      </c>
      <c r="L445" s="47" t="s">
        <v>2414</v>
      </c>
      <c r="M445" s="47" t="s">
        <v>2415</v>
      </c>
      <c r="N445" s="18">
        <v>47450000</v>
      </c>
      <c r="O445" s="13" t="str">
        <f>VLOOKUP(A:A,[1]ProjectInfoPivot!$1:$1048576,51,FALSE)</f>
        <v>Mortgage Recording Tax, Payment In Lieu Of Taxes, Sales Tax</v>
      </c>
      <c r="P445" s="54">
        <v>4</v>
      </c>
      <c r="Q445" s="54">
        <v>0</v>
      </c>
      <c r="R445" s="54">
        <v>21</v>
      </c>
      <c r="S445" s="54">
        <v>0</v>
      </c>
      <c r="T445" s="54">
        <v>0</v>
      </c>
      <c r="U445" s="54">
        <v>25</v>
      </c>
      <c r="V445" s="54">
        <v>23</v>
      </c>
      <c r="W445" s="54">
        <v>20</v>
      </c>
      <c r="X445" s="54">
        <v>0</v>
      </c>
      <c r="Y445" s="54">
        <v>0</v>
      </c>
      <c r="Z445" s="54">
        <v>10</v>
      </c>
      <c r="AA445" s="54">
        <v>0</v>
      </c>
      <c r="AB445" s="54">
        <v>0</v>
      </c>
      <c r="AC445" s="54">
        <v>0</v>
      </c>
      <c r="AD445" s="54">
        <v>0</v>
      </c>
      <c r="AE445" s="54">
        <v>0</v>
      </c>
      <c r="AF445" s="54">
        <v>84</v>
      </c>
      <c r="AG445" s="54" t="s">
        <v>2480</v>
      </c>
      <c r="AH445" s="54" t="s">
        <v>2481</v>
      </c>
      <c r="AI445" s="20">
        <v>36.290199999999999</v>
      </c>
      <c r="AJ445" s="20">
        <v>162.6139</v>
      </c>
      <c r="AK445" s="20">
        <v>565.08749999999998</v>
      </c>
      <c r="AL445" s="20">
        <v>727.70139999999992</v>
      </c>
      <c r="AM445" s="20">
        <v>88.816400000000002</v>
      </c>
      <c r="AN445" s="20">
        <v>340.649</v>
      </c>
      <c r="AO445" s="20">
        <v>1382.9963</v>
      </c>
      <c r="AP445" s="21">
        <v>1723.6453000000001</v>
      </c>
      <c r="AQ445" s="20">
        <v>0</v>
      </c>
      <c r="AR445" s="20">
        <v>245.7</v>
      </c>
      <c r="AS445" s="20">
        <v>0</v>
      </c>
      <c r="AT445" s="21">
        <v>245.7</v>
      </c>
      <c r="AU445" s="20">
        <v>103.242</v>
      </c>
      <c r="AV445" s="20">
        <v>91.453100000000006</v>
      </c>
      <c r="AW445" s="20">
        <v>1607.6212</v>
      </c>
      <c r="AX445" s="21">
        <v>1699.0743</v>
      </c>
      <c r="AY445" s="20">
        <v>0</v>
      </c>
      <c r="AZ445" s="20">
        <v>245.7</v>
      </c>
      <c r="BA445" s="20">
        <v>0</v>
      </c>
      <c r="BB445" s="21">
        <v>245.7</v>
      </c>
      <c r="BC445" s="20">
        <v>106.32510000000001</v>
      </c>
      <c r="BD445" s="20">
        <v>174.70079999999999</v>
      </c>
      <c r="BE445" s="20">
        <v>1325.7418</v>
      </c>
      <c r="BF445" s="21">
        <v>1500.4426000000001</v>
      </c>
      <c r="BG445" s="20">
        <v>197.46080000000001</v>
      </c>
      <c r="BH445" s="20">
        <v>324.44400000000002</v>
      </c>
      <c r="BI445" s="20">
        <v>2462.0920999999998</v>
      </c>
      <c r="BJ445" s="21">
        <v>2786.5360999999998</v>
      </c>
      <c r="BK445" s="20">
        <v>325.65050000000002</v>
      </c>
      <c r="BL445" s="20">
        <v>910.95460000000003</v>
      </c>
      <c r="BM445" s="20">
        <v>4128.2965000000004</v>
      </c>
      <c r="BN445" s="21">
        <v>5039.2511000000004</v>
      </c>
      <c r="BO445" s="20">
        <v>449.30380000000002</v>
      </c>
      <c r="BP445" s="20">
        <v>750.74959999999999</v>
      </c>
      <c r="BQ445" s="20">
        <v>5044.4920000000002</v>
      </c>
      <c r="BR445" s="21">
        <v>5795.2416000000003</v>
      </c>
      <c r="BS445" s="20">
        <v>0</v>
      </c>
      <c r="BT445" s="20">
        <v>0</v>
      </c>
      <c r="BU445" s="20">
        <v>1318.9286999999999</v>
      </c>
      <c r="BV445" s="21">
        <v>1318.9286999999999</v>
      </c>
      <c r="BW445" s="20">
        <f>VLOOKUP(A:A,[1]AssistancePivot!$1:$1048576,32,FALSE)</f>
        <v>0</v>
      </c>
      <c r="BX445" s="20">
        <f>VLOOKUP(A:A,[1]AssistancePivot!$1:$1048576,33,FALSE)</f>
        <v>0</v>
      </c>
      <c r="BY445" s="20">
        <f>VLOOKUP(A:A,[1]AssistancePivot!$1:$1048576,34,FALSE)</f>
        <v>0</v>
      </c>
      <c r="BZ445" s="20">
        <f>Table2[[#This Row],[Energy Tax Savings Through FY18]]+Table2[[#This Row],[Energy Tax Savings FY19 and After]]</f>
        <v>0</v>
      </c>
      <c r="CA445" s="20">
        <v>0</v>
      </c>
      <c r="CB445" s="20">
        <v>0</v>
      </c>
      <c r="CC445" s="20">
        <v>0</v>
      </c>
      <c r="CD445" s="21">
        <v>0</v>
      </c>
      <c r="CE445" s="20">
        <v>331.9513</v>
      </c>
      <c r="CF445" s="20">
        <v>553.33590000000004</v>
      </c>
      <c r="CG445" s="20">
        <v>5168.9456</v>
      </c>
      <c r="CH445" s="21">
        <v>5722.2815000000001</v>
      </c>
      <c r="CI445" s="20">
        <v>781.25509999999997</v>
      </c>
      <c r="CJ445" s="20">
        <v>1304.0854999999999</v>
      </c>
      <c r="CK445" s="20">
        <v>8894.5089000000007</v>
      </c>
      <c r="CL445" s="21">
        <v>10198.5944</v>
      </c>
      <c r="CM445" s="20">
        <v>103.242</v>
      </c>
      <c r="CN445" s="20">
        <v>337.15309999999999</v>
      </c>
      <c r="CO445" s="20">
        <v>2926.5499</v>
      </c>
      <c r="CP445" s="21">
        <v>3263.703</v>
      </c>
      <c r="CQ445" s="20">
        <v>0</v>
      </c>
      <c r="CR445" s="20">
        <v>0</v>
      </c>
      <c r="CS445" s="20">
        <v>0</v>
      </c>
      <c r="CT445" s="21">
        <v>0</v>
      </c>
      <c r="CU445" s="20">
        <v>0</v>
      </c>
      <c r="CV445" s="20">
        <v>0</v>
      </c>
      <c r="CW445" s="20">
        <v>0</v>
      </c>
      <c r="CX445" s="21">
        <v>0</v>
      </c>
      <c r="CY445" s="20">
        <v>103.242</v>
      </c>
      <c r="CZ445" s="20">
        <v>337.15309999999999</v>
      </c>
      <c r="DA445" s="20">
        <v>2926.5499</v>
      </c>
      <c r="DB445" s="21">
        <v>3263.703</v>
      </c>
      <c r="DC445" s="20">
        <v>574.41039999999998</v>
      </c>
      <c r="DD445" s="20">
        <v>1499.7125000000001</v>
      </c>
      <c r="DE445" s="20">
        <v>6992.5757999999996</v>
      </c>
      <c r="DF445" s="21">
        <v>8492.2883000000002</v>
      </c>
      <c r="DG445" s="20">
        <v>635.73720000000003</v>
      </c>
      <c r="DH445" s="20">
        <v>1052.4807000000001</v>
      </c>
      <c r="DI445" s="20">
        <v>8956.7795000000006</v>
      </c>
      <c r="DJ445" s="21">
        <v>10009.260200000001</v>
      </c>
      <c r="DK445" s="20">
        <v>1210.1476</v>
      </c>
      <c r="DL445" s="20">
        <v>2552.1932000000002</v>
      </c>
      <c r="DM445" s="20">
        <v>15949.355299999999</v>
      </c>
      <c r="DN445" s="20">
        <v>18501.548500000001</v>
      </c>
      <c r="DO445" s="20">
        <v>1106.9056</v>
      </c>
      <c r="DP445" s="20">
        <v>2215.0401000000002</v>
      </c>
      <c r="DQ445" s="20">
        <v>13022.805399999999</v>
      </c>
      <c r="DR445" s="22">
        <v>15237.845499999999</v>
      </c>
      <c r="DS445" s="22">
        <v>0</v>
      </c>
      <c r="DT445" s="22">
        <v>0</v>
      </c>
      <c r="DU445" s="22">
        <v>0</v>
      </c>
      <c r="DV445" s="22">
        <v>0</v>
      </c>
      <c r="DW445" s="19">
        <v>0</v>
      </c>
      <c r="DX445" s="19">
        <v>0</v>
      </c>
      <c r="DY445" s="19">
        <v>0</v>
      </c>
      <c r="DZ445" s="19">
        <v>0</v>
      </c>
      <c r="EA445" s="52">
        <v>0</v>
      </c>
      <c r="EB445" s="52">
        <v>0</v>
      </c>
      <c r="EC445" s="52">
        <v>0</v>
      </c>
      <c r="ED445" s="52">
        <v>0</v>
      </c>
      <c r="EE445" s="52">
        <v>0</v>
      </c>
      <c r="EF445" s="52">
        <v>0</v>
      </c>
      <c r="EG445" s="52">
        <v>0</v>
      </c>
      <c r="EH445" s="52">
        <v>0</v>
      </c>
      <c r="EI445" s="52">
        <v>0</v>
      </c>
      <c r="EJ445" s="52">
        <v>0</v>
      </c>
      <c r="EK445" s="52"/>
    </row>
    <row r="446" spans="1:141" s="23" customFormat="1" x14ac:dyDescent="0.2">
      <c r="A446" s="31">
        <v>94113</v>
      </c>
      <c r="B446" s="13" t="s">
        <v>584</v>
      </c>
      <c r="C446" s="14" t="s">
        <v>1063</v>
      </c>
      <c r="D446" s="14" t="s">
        <v>1112</v>
      </c>
      <c r="E446" s="34">
        <v>6</v>
      </c>
      <c r="F446" s="36">
        <v>1171</v>
      </c>
      <c r="G446" s="16">
        <v>151</v>
      </c>
      <c r="H446" s="41">
        <v>29638</v>
      </c>
      <c r="I446" s="41">
        <v>179863</v>
      </c>
      <c r="J446" s="59" t="s">
        <v>2512</v>
      </c>
      <c r="K446" s="17" t="s">
        <v>2199</v>
      </c>
      <c r="L446" s="47" t="s">
        <v>2412</v>
      </c>
      <c r="M446" s="47" t="s">
        <v>2413</v>
      </c>
      <c r="N446" s="18">
        <v>40000000</v>
      </c>
      <c r="O446" s="13" t="str">
        <f>VLOOKUP(A:A,[1]ProjectInfoPivot!$1:$1048576,51,FALSE)</f>
        <v>Mortgage Recording Tax, Tax Exempt Bonds</v>
      </c>
      <c r="P446" s="54">
        <v>11</v>
      </c>
      <c r="Q446" s="54">
        <v>21</v>
      </c>
      <c r="R446" s="54">
        <v>149</v>
      </c>
      <c r="S446" s="54">
        <v>0</v>
      </c>
      <c r="T446" s="54">
        <v>23</v>
      </c>
      <c r="U446" s="54">
        <v>204</v>
      </c>
      <c r="V446" s="54">
        <v>187</v>
      </c>
      <c r="W446" s="54">
        <v>0</v>
      </c>
      <c r="X446" s="54">
        <v>0</v>
      </c>
      <c r="Y446" s="54">
        <v>197</v>
      </c>
      <c r="Z446" s="54">
        <v>0</v>
      </c>
      <c r="AA446" s="54">
        <v>0</v>
      </c>
      <c r="AB446" s="54">
        <v>0</v>
      </c>
      <c r="AC446" s="54">
        <v>0</v>
      </c>
      <c r="AD446" s="54">
        <v>0</v>
      </c>
      <c r="AE446" s="54">
        <v>0</v>
      </c>
      <c r="AF446" s="54">
        <v>80</v>
      </c>
      <c r="AG446" s="54" t="s">
        <v>2480</v>
      </c>
      <c r="AH446" s="54" t="s">
        <v>2481</v>
      </c>
      <c r="AI446" s="20">
        <v>0</v>
      </c>
      <c r="AJ446" s="20">
        <v>0</v>
      </c>
      <c r="AK446" s="20">
        <v>0</v>
      </c>
      <c r="AL446" s="20">
        <v>0</v>
      </c>
      <c r="AM446" s="20">
        <v>0</v>
      </c>
      <c r="AN446" s="20">
        <v>0</v>
      </c>
      <c r="AO446" s="20">
        <v>0</v>
      </c>
      <c r="AP446" s="21">
        <v>0</v>
      </c>
      <c r="AQ446" s="20">
        <v>0</v>
      </c>
      <c r="AR446" s="20">
        <v>655.20000000000005</v>
      </c>
      <c r="AS446" s="20">
        <v>0</v>
      </c>
      <c r="AT446" s="21">
        <v>655.20000000000005</v>
      </c>
      <c r="AU446" s="20">
        <v>0</v>
      </c>
      <c r="AV446" s="20">
        <v>0</v>
      </c>
      <c r="AW446" s="20">
        <v>0</v>
      </c>
      <c r="AX446" s="21">
        <v>0</v>
      </c>
      <c r="AY446" s="20">
        <v>0</v>
      </c>
      <c r="AZ446" s="20">
        <v>655.20000000000005</v>
      </c>
      <c r="BA446" s="20">
        <v>0</v>
      </c>
      <c r="BB446" s="21">
        <v>655.20000000000005</v>
      </c>
      <c r="BC446" s="20">
        <v>128.8116</v>
      </c>
      <c r="BD446" s="20">
        <v>330.24380000000002</v>
      </c>
      <c r="BE446" s="20">
        <v>2233.6772999999998</v>
      </c>
      <c r="BF446" s="21">
        <v>2563.9211</v>
      </c>
      <c r="BG446" s="20">
        <v>239.2216</v>
      </c>
      <c r="BH446" s="20">
        <v>613.31010000000003</v>
      </c>
      <c r="BI446" s="20">
        <v>4148.2586000000001</v>
      </c>
      <c r="BJ446" s="21">
        <v>4761.5686999999998</v>
      </c>
      <c r="BK446" s="20">
        <v>368.03320000000002</v>
      </c>
      <c r="BL446" s="20">
        <v>943.5539</v>
      </c>
      <c r="BM446" s="20">
        <v>6381.9359000000004</v>
      </c>
      <c r="BN446" s="21">
        <v>7325.4898000000003</v>
      </c>
      <c r="BO446" s="20">
        <v>312.99360000000001</v>
      </c>
      <c r="BP446" s="20">
        <v>818.17439999999999</v>
      </c>
      <c r="BQ446" s="20">
        <v>5427.5131000000001</v>
      </c>
      <c r="BR446" s="21">
        <v>6245.6875</v>
      </c>
      <c r="BS446" s="20">
        <v>0</v>
      </c>
      <c r="BT446" s="20">
        <v>0</v>
      </c>
      <c r="BU446" s="20">
        <v>0</v>
      </c>
      <c r="BV446" s="21">
        <v>0</v>
      </c>
      <c r="BW446" s="20">
        <v>0</v>
      </c>
      <c r="BX446" s="20">
        <v>0</v>
      </c>
      <c r="BY446" s="20">
        <v>0</v>
      </c>
      <c r="BZ446" s="20">
        <v>0</v>
      </c>
      <c r="CA446" s="20">
        <v>22.227699999999999</v>
      </c>
      <c r="CB446" s="20">
        <v>51.723700000000001</v>
      </c>
      <c r="CC446" s="20">
        <v>257.33730000000003</v>
      </c>
      <c r="CD446" s="21">
        <v>309.06100000000004</v>
      </c>
      <c r="CE446" s="20">
        <v>359.36259999999999</v>
      </c>
      <c r="CF446" s="20">
        <v>947.08870000000002</v>
      </c>
      <c r="CG446" s="20">
        <v>6231.5820000000003</v>
      </c>
      <c r="CH446" s="21">
        <v>7178.6707000000006</v>
      </c>
      <c r="CI446" s="20">
        <v>650.12850000000003</v>
      </c>
      <c r="CJ446" s="20">
        <v>1713.5393999999999</v>
      </c>
      <c r="CK446" s="20">
        <v>11401.757799999999</v>
      </c>
      <c r="CL446" s="21">
        <v>13115.297199999999</v>
      </c>
      <c r="CM446" s="20">
        <v>22.227699999999999</v>
      </c>
      <c r="CN446" s="20">
        <v>706.92370000000005</v>
      </c>
      <c r="CO446" s="20">
        <v>257.33730000000003</v>
      </c>
      <c r="CP446" s="21">
        <v>964.26100000000008</v>
      </c>
      <c r="CQ446" s="20">
        <v>0</v>
      </c>
      <c r="CR446" s="20">
        <v>0</v>
      </c>
      <c r="CS446" s="20">
        <v>0</v>
      </c>
      <c r="CT446" s="21">
        <v>0</v>
      </c>
      <c r="CU446" s="20">
        <v>0</v>
      </c>
      <c r="CV446" s="20">
        <v>0</v>
      </c>
      <c r="CW446" s="20">
        <v>0</v>
      </c>
      <c r="CX446" s="21">
        <v>0</v>
      </c>
      <c r="CY446" s="20">
        <v>22.227699999999999</v>
      </c>
      <c r="CZ446" s="20">
        <v>706.92370000000005</v>
      </c>
      <c r="DA446" s="20">
        <v>257.33730000000003</v>
      </c>
      <c r="DB446" s="21">
        <v>964.26100000000008</v>
      </c>
      <c r="DC446" s="20">
        <v>312.99360000000001</v>
      </c>
      <c r="DD446" s="20">
        <v>1473.3743999999999</v>
      </c>
      <c r="DE446" s="20">
        <v>5427.5131000000001</v>
      </c>
      <c r="DF446" s="21">
        <v>6900.8874999999998</v>
      </c>
      <c r="DG446" s="20">
        <v>727.39580000000001</v>
      </c>
      <c r="DH446" s="20">
        <v>1890.6425999999999</v>
      </c>
      <c r="DI446" s="20">
        <v>12613.517900000001</v>
      </c>
      <c r="DJ446" s="21">
        <v>14504.1605</v>
      </c>
      <c r="DK446" s="20">
        <v>1040.3894</v>
      </c>
      <c r="DL446" s="20">
        <v>3364.0169999999998</v>
      </c>
      <c r="DM446" s="20">
        <v>18041.030999999999</v>
      </c>
      <c r="DN446" s="20">
        <v>21405.047999999999</v>
      </c>
      <c r="DO446" s="20">
        <v>1018.1617</v>
      </c>
      <c r="DP446" s="20">
        <v>2657.0933</v>
      </c>
      <c r="DQ446" s="20">
        <v>17783.6937</v>
      </c>
      <c r="DR446" s="22">
        <v>20440.787</v>
      </c>
      <c r="DS446" s="22">
        <v>0</v>
      </c>
      <c r="DT446" s="22">
        <v>0</v>
      </c>
      <c r="DU446" s="22">
        <v>0</v>
      </c>
      <c r="DV446" s="22">
        <v>0</v>
      </c>
      <c r="DW446" s="19">
        <v>17</v>
      </c>
      <c r="DX446" s="19">
        <v>14</v>
      </c>
      <c r="DY446" s="19">
        <v>0</v>
      </c>
      <c r="DZ446" s="19">
        <v>173</v>
      </c>
      <c r="EA446" s="52">
        <v>17</v>
      </c>
      <c r="EB446" s="52">
        <v>14</v>
      </c>
      <c r="EC446" s="52">
        <v>0</v>
      </c>
      <c r="ED446" s="52">
        <v>173</v>
      </c>
      <c r="EE446" s="52">
        <v>100</v>
      </c>
      <c r="EF446" s="52">
        <v>100</v>
      </c>
      <c r="EG446" s="52">
        <v>0</v>
      </c>
      <c r="EH446" s="52">
        <v>100</v>
      </c>
      <c r="EI446" s="52">
        <v>204</v>
      </c>
      <c r="EJ446" s="52">
        <v>204</v>
      </c>
      <c r="EK446" s="52">
        <v>100</v>
      </c>
    </row>
    <row r="447" spans="1:141" s="23" customFormat="1" x14ac:dyDescent="0.2">
      <c r="A447" s="31">
        <v>94114</v>
      </c>
      <c r="B447" s="13" t="s">
        <v>585</v>
      </c>
      <c r="C447" s="14" t="s">
        <v>1064</v>
      </c>
      <c r="D447" s="14" t="s">
        <v>1113</v>
      </c>
      <c r="E447" s="34">
        <v>49</v>
      </c>
      <c r="F447" s="36">
        <v>1208</v>
      </c>
      <c r="G447" s="16">
        <v>51</v>
      </c>
      <c r="H447" s="41">
        <v>739180</v>
      </c>
      <c r="I447" s="41">
        <v>7700</v>
      </c>
      <c r="J447" s="59" t="s">
        <v>2657</v>
      </c>
      <c r="K447" s="17" t="s">
        <v>1837</v>
      </c>
      <c r="L447" s="47" t="s">
        <v>2414</v>
      </c>
      <c r="M447" s="47" t="s">
        <v>2415</v>
      </c>
      <c r="N447" s="18">
        <v>5000000</v>
      </c>
      <c r="O447" s="13" t="str">
        <f>VLOOKUP(A:A,[1]ProjectInfoPivot!$1:$1048576,51,FALSE)</f>
        <v>Mortgage Recording Tax, Payment In Lieu Of Taxes</v>
      </c>
      <c r="P447" s="54">
        <v>0</v>
      </c>
      <c r="Q447" s="54">
        <v>1</v>
      </c>
      <c r="R447" s="54">
        <v>3</v>
      </c>
      <c r="S447" s="54">
        <v>0</v>
      </c>
      <c r="T447" s="54">
        <v>0</v>
      </c>
      <c r="U447" s="54">
        <v>4</v>
      </c>
      <c r="V447" s="54">
        <v>3</v>
      </c>
      <c r="W447" s="54">
        <v>0</v>
      </c>
      <c r="X447" s="54">
        <v>0</v>
      </c>
      <c r="Y447" s="54">
        <v>2</v>
      </c>
      <c r="Z447" s="54">
        <v>14</v>
      </c>
      <c r="AA447" s="54">
        <v>0</v>
      </c>
      <c r="AB447" s="54">
        <v>0</v>
      </c>
      <c r="AC447" s="54">
        <v>0</v>
      </c>
      <c r="AD447" s="54">
        <v>0</v>
      </c>
      <c r="AE447" s="54">
        <v>0</v>
      </c>
      <c r="AF447" s="54">
        <v>100</v>
      </c>
      <c r="AG447" s="54" t="s">
        <v>2480</v>
      </c>
      <c r="AH447" s="54" t="s">
        <v>2481</v>
      </c>
      <c r="AI447" s="20">
        <v>28.648</v>
      </c>
      <c r="AJ447" s="20">
        <v>131.07210000000001</v>
      </c>
      <c r="AK447" s="20">
        <v>446.09059999999999</v>
      </c>
      <c r="AL447" s="20">
        <v>577.16269999999997</v>
      </c>
      <c r="AM447" s="20">
        <v>53.203499999999998</v>
      </c>
      <c r="AN447" s="20">
        <v>162.68879999999999</v>
      </c>
      <c r="AO447" s="20">
        <v>828.45240000000001</v>
      </c>
      <c r="AP447" s="21">
        <v>991.14120000000003</v>
      </c>
      <c r="AQ447" s="20">
        <v>0</v>
      </c>
      <c r="AR447" s="20">
        <v>35.648699999999998</v>
      </c>
      <c r="AS447" s="20">
        <v>0</v>
      </c>
      <c r="AT447" s="21">
        <v>35.648699999999998</v>
      </c>
      <c r="AU447" s="20">
        <v>72.817300000000003</v>
      </c>
      <c r="AV447" s="20">
        <v>64.502499999999998</v>
      </c>
      <c r="AW447" s="20">
        <v>1133.8661</v>
      </c>
      <c r="AX447" s="21">
        <v>1198.3686</v>
      </c>
      <c r="AY447" s="20">
        <v>0</v>
      </c>
      <c r="AZ447" s="20">
        <v>35.648699999999998</v>
      </c>
      <c r="BA447" s="20">
        <v>0</v>
      </c>
      <c r="BB447" s="21">
        <v>35.648699999999998</v>
      </c>
      <c r="BC447" s="20">
        <v>3.2090000000000001</v>
      </c>
      <c r="BD447" s="20">
        <v>7.8597999999999999</v>
      </c>
      <c r="BE447" s="20">
        <v>49.968499999999999</v>
      </c>
      <c r="BF447" s="21">
        <v>57.828299999999999</v>
      </c>
      <c r="BG447" s="20">
        <v>5.9596999999999998</v>
      </c>
      <c r="BH447" s="20">
        <v>14.597</v>
      </c>
      <c r="BI447" s="20">
        <v>92.800700000000006</v>
      </c>
      <c r="BJ447" s="21">
        <v>107.3977</v>
      </c>
      <c r="BK447" s="20">
        <v>18.2029</v>
      </c>
      <c r="BL447" s="20">
        <v>251.71520000000001</v>
      </c>
      <c r="BM447" s="20">
        <v>283.4461</v>
      </c>
      <c r="BN447" s="21">
        <v>535.16129999999998</v>
      </c>
      <c r="BO447" s="20">
        <v>24.503699999999998</v>
      </c>
      <c r="BP447" s="20">
        <v>62.199300000000001</v>
      </c>
      <c r="BQ447" s="20">
        <v>381.55500000000001</v>
      </c>
      <c r="BR447" s="21">
        <v>443.7543</v>
      </c>
      <c r="BS447" s="20">
        <v>0</v>
      </c>
      <c r="BT447" s="20">
        <v>0</v>
      </c>
      <c r="BU447" s="20">
        <v>0</v>
      </c>
      <c r="BV447" s="21">
        <v>0</v>
      </c>
      <c r="BW447" s="20">
        <v>0</v>
      </c>
      <c r="BX447" s="20">
        <v>0</v>
      </c>
      <c r="BY447" s="20">
        <v>0</v>
      </c>
      <c r="BZ447" s="20">
        <v>0</v>
      </c>
      <c r="CA447" s="20">
        <v>0</v>
      </c>
      <c r="CB447" s="20">
        <v>0</v>
      </c>
      <c r="CC447" s="20">
        <v>0</v>
      </c>
      <c r="CD447" s="21">
        <v>0</v>
      </c>
      <c r="CE447" s="20">
        <v>10.782</v>
      </c>
      <c r="CF447" s="20">
        <v>27.2529</v>
      </c>
      <c r="CG447" s="20">
        <v>167.89099999999999</v>
      </c>
      <c r="CH447" s="21">
        <v>195.1439</v>
      </c>
      <c r="CI447" s="20">
        <v>35.285699999999999</v>
      </c>
      <c r="CJ447" s="20">
        <v>89.452200000000005</v>
      </c>
      <c r="CK447" s="20">
        <v>549.44600000000003</v>
      </c>
      <c r="CL447" s="21">
        <v>638.89820000000009</v>
      </c>
      <c r="CM447" s="20">
        <v>72.817300000000003</v>
      </c>
      <c r="CN447" s="20">
        <v>100.1512</v>
      </c>
      <c r="CO447" s="20">
        <v>1133.8661</v>
      </c>
      <c r="CP447" s="21">
        <v>1234.0173</v>
      </c>
      <c r="CQ447" s="20">
        <v>0</v>
      </c>
      <c r="CR447" s="20">
        <v>0</v>
      </c>
      <c r="CS447" s="20">
        <v>0</v>
      </c>
      <c r="CT447" s="21">
        <v>0</v>
      </c>
      <c r="CU447" s="20">
        <v>0</v>
      </c>
      <c r="CV447" s="20">
        <v>0</v>
      </c>
      <c r="CW447" s="20">
        <v>0</v>
      </c>
      <c r="CX447" s="21">
        <v>0</v>
      </c>
      <c r="CY447" s="20">
        <v>72.817300000000003</v>
      </c>
      <c r="CZ447" s="20">
        <v>100.1512</v>
      </c>
      <c r="DA447" s="20">
        <v>1133.8661</v>
      </c>
      <c r="DB447" s="21">
        <v>1234.0173</v>
      </c>
      <c r="DC447" s="20">
        <v>106.3552</v>
      </c>
      <c r="DD447" s="20">
        <v>391.60890000000001</v>
      </c>
      <c r="DE447" s="20">
        <v>1656.098</v>
      </c>
      <c r="DF447" s="21">
        <v>2047.7068999999999</v>
      </c>
      <c r="DG447" s="20">
        <v>19.950700000000001</v>
      </c>
      <c r="DH447" s="20">
        <v>49.709699999999998</v>
      </c>
      <c r="DI447" s="20">
        <v>310.66019999999997</v>
      </c>
      <c r="DJ447" s="21">
        <v>360.36989999999997</v>
      </c>
      <c r="DK447" s="20">
        <v>126.30589999999999</v>
      </c>
      <c r="DL447" s="20">
        <v>441.3186</v>
      </c>
      <c r="DM447" s="20">
        <v>1966.7582</v>
      </c>
      <c r="DN447" s="20">
        <v>2408.0767999999998</v>
      </c>
      <c r="DO447" s="20">
        <v>53.488599999999998</v>
      </c>
      <c r="DP447" s="20">
        <v>341.16739999999999</v>
      </c>
      <c r="DQ447" s="20">
        <v>832.89210000000003</v>
      </c>
      <c r="DR447" s="22">
        <v>1174.0595000000001</v>
      </c>
      <c r="DS447" s="22">
        <v>0</v>
      </c>
      <c r="DT447" s="22">
        <v>0</v>
      </c>
      <c r="DU447" s="22">
        <v>0</v>
      </c>
      <c r="DV447" s="22">
        <v>0</v>
      </c>
      <c r="DW447" s="19">
        <v>4</v>
      </c>
      <c r="DX447" s="19">
        <v>0</v>
      </c>
      <c r="DY447" s="19">
        <v>0</v>
      </c>
      <c r="DZ447" s="19">
        <v>0</v>
      </c>
      <c r="EA447" s="52">
        <v>4</v>
      </c>
      <c r="EB447" s="52">
        <v>0</v>
      </c>
      <c r="EC447" s="52">
        <v>0</v>
      </c>
      <c r="ED447" s="52">
        <v>0</v>
      </c>
      <c r="EE447" s="52">
        <v>100</v>
      </c>
      <c r="EF447" s="52">
        <v>0</v>
      </c>
      <c r="EG447" s="52">
        <v>0</v>
      </c>
      <c r="EH447" s="52">
        <v>0</v>
      </c>
      <c r="EI447" s="52">
        <v>4</v>
      </c>
      <c r="EJ447" s="52">
        <v>4</v>
      </c>
      <c r="EK447" s="52">
        <v>100</v>
      </c>
    </row>
    <row r="448" spans="1:141" s="23" customFormat="1" x14ac:dyDescent="0.2">
      <c r="A448" s="31">
        <v>94115</v>
      </c>
      <c r="B448" s="13" t="s">
        <v>586</v>
      </c>
      <c r="C448" s="14" t="s">
        <v>1065</v>
      </c>
      <c r="D448" s="14" t="s">
        <v>1110</v>
      </c>
      <c r="E448" s="34">
        <v>26</v>
      </c>
      <c r="F448" s="36">
        <v>420</v>
      </c>
      <c r="G448" s="16">
        <v>1</v>
      </c>
      <c r="H448" s="41">
        <v>92653</v>
      </c>
      <c r="I448" s="41">
        <v>1100000</v>
      </c>
      <c r="J448" s="59" t="s">
        <v>2601</v>
      </c>
      <c r="K448" s="17" t="s">
        <v>2072</v>
      </c>
      <c r="L448" s="47" t="s">
        <v>2412</v>
      </c>
      <c r="M448" s="47" t="s">
        <v>2416</v>
      </c>
      <c r="N448" s="18">
        <v>706743996</v>
      </c>
      <c r="O448" s="13" t="str">
        <f>VLOOKUP(A:A,[1]ProjectInfoPivot!$1:$1048576,51,FALSE)</f>
        <v>Mortgage Recording Tax, Sales Tax</v>
      </c>
      <c r="P448" s="54">
        <v>0</v>
      </c>
      <c r="Q448" s="54">
        <v>0</v>
      </c>
      <c r="R448" s="54">
        <v>0</v>
      </c>
      <c r="S448" s="54">
        <v>0</v>
      </c>
      <c r="T448" s="54">
        <v>0</v>
      </c>
      <c r="U448" s="54">
        <v>0</v>
      </c>
      <c r="V448" s="54">
        <v>0</v>
      </c>
      <c r="W448" s="54">
        <v>297</v>
      </c>
      <c r="X448" s="54">
        <v>0</v>
      </c>
      <c r="Y448" s="54">
        <v>0</v>
      </c>
      <c r="Z448" s="54">
        <v>3380</v>
      </c>
      <c r="AA448" s="54">
        <v>0</v>
      </c>
      <c r="AB448" s="54">
        <v>0</v>
      </c>
      <c r="AC448" s="54">
        <v>0</v>
      </c>
      <c r="AD448" s="54">
        <v>0</v>
      </c>
      <c r="AE448" s="54">
        <v>0</v>
      </c>
      <c r="AF448" s="54">
        <v>0</v>
      </c>
      <c r="AG448" s="54" t="s">
        <v>2481</v>
      </c>
      <c r="AH448" s="54" t="s">
        <v>2481</v>
      </c>
      <c r="AI448" s="20">
        <v>144.3716</v>
      </c>
      <c r="AJ448" s="20">
        <v>325.5369</v>
      </c>
      <c r="AK448" s="20">
        <v>1390.3867</v>
      </c>
      <c r="AL448" s="20">
        <v>1715.9236000000001</v>
      </c>
      <c r="AM448" s="20">
        <v>268.11860000000001</v>
      </c>
      <c r="AN448" s="20">
        <v>604.56859999999995</v>
      </c>
      <c r="AO448" s="20">
        <v>2582.1460000000002</v>
      </c>
      <c r="AP448" s="21">
        <v>3186.7146000000002</v>
      </c>
      <c r="AQ448" s="20">
        <v>0</v>
      </c>
      <c r="AR448" s="20">
        <v>4504.5</v>
      </c>
      <c r="AS448" s="20">
        <v>0</v>
      </c>
      <c r="AT448" s="21">
        <v>4504.5</v>
      </c>
      <c r="AU448" s="20">
        <v>0</v>
      </c>
      <c r="AV448" s="20">
        <v>0</v>
      </c>
      <c r="AW448" s="20">
        <v>0</v>
      </c>
      <c r="AX448" s="21">
        <v>0</v>
      </c>
      <c r="AY448" s="20">
        <v>0</v>
      </c>
      <c r="AZ448" s="20">
        <v>4504.5</v>
      </c>
      <c r="BA448" s="20">
        <v>0</v>
      </c>
      <c r="BB448" s="21">
        <v>4504.5</v>
      </c>
      <c r="BC448" s="20">
        <v>282.88749999999999</v>
      </c>
      <c r="BD448" s="20">
        <v>320.74860000000001</v>
      </c>
      <c r="BE448" s="20">
        <v>-305.44650000000001</v>
      </c>
      <c r="BF448" s="21">
        <v>15.302099999999996</v>
      </c>
      <c r="BG448" s="20">
        <v>525.36249999999995</v>
      </c>
      <c r="BH448" s="20">
        <v>595.67600000000004</v>
      </c>
      <c r="BI448" s="20">
        <v>-567.25900000000001</v>
      </c>
      <c r="BJ448" s="21">
        <v>28.41700000000003</v>
      </c>
      <c r="BK448" s="20">
        <v>1220.7402</v>
      </c>
      <c r="BL448" s="20">
        <v>1846.5300999999999</v>
      </c>
      <c r="BM448" s="20">
        <v>3099.8272000000002</v>
      </c>
      <c r="BN448" s="21">
        <v>4946.3572999999997</v>
      </c>
      <c r="BO448" s="20">
        <v>1861.3739</v>
      </c>
      <c r="BP448" s="20">
        <v>2126.3851</v>
      </c>
      <c r="BQ448" s="20">
        <v>0</v>
      </c>
      <c r="BR448" s="21">
        <v>2126.3851</v>
      </c>
      <c r="BS448" s="20">
        <v>1413.8668</v>
      </c>
      <c r="BT448" s="20">
        <v>1453.4537</v>
      </c>
      <c r="BU448" s="20">
        <v>6168.7653</v>
      </c>
      <c r="BV448" s="21">
        <v>7622.2190000000001</v>
      </c>
      <c r="BW448" s="20">
        <v>0</v>
      </c>
      <c r="BX448" s="20">
        <v>0</v>
      </c>
      <c r="BY448" s="20">
        <v>0</v>
      </c>
      <c r="BZ448" s="20">
        <v>0</v>
      </c>
      <c r="CA448" s="20">
        <v>0</v>
      </c>
      <c r="CB448" s="20">
        <v>0</v>
      </c>
      <c r="CC448" s="20">
        <v>0</v>
      </c>
      <c r="CD448" s="21">
        <v>0</v>
      </c>
      <c r="CE448" s="20">
        <v>883.18669999999997</v>
      </c>
      <c r="CF448" s="20">
        <v>1008.0757</v>
      </c>
      <c r="CG448" s="20">
        <v>8505.6270000000004</v>
      </c>
      <c r="CH448" s="21">
        <v>9513.7026999999998</v>
      </c>
      <c r="CI448" s="20">
        <v>1330.6938</v>
      </c>
      <c r="CJ448" s="20">
        <v>1681.0071</v>
      </c>
      <c r="CK448" s="20">
        <v>2336.8616999999999</v>
      </c>
      <c r="CL448" s="21">
        <v>4017.8688000000002</v>
      </c>
      <c r="CM448" s="20">
        <v>1413.8668</v>
      </c>
      <c r="CN448" s="20">
        <v>5957.9537</v>
      </c>
      <c r="CO448" s="20">
        <v>6168.7653</v>
      </c>
      <c r="CP448" s="21">
        <v>12126.719000000001</v>
      </c>
      <c r="CQ448" s="20">
        <v>0</v>
      </c>
      <c r="CR448" s="20">
        <v>0</v>
      </c>
      <c r="CS448" s="20">
        <v>0</v>
      </c>
      <c r="CT448" s="21">
        <v>0</v>
      </c>
      <c r="CU448" s="20">
        <v>0</v>
      </c>
      <c r="CV448" s="20">
        <v>0</v>
      </c>
      <c r="CW448" s="20">
        <v>0</v>
      </c>
      <c r="CX448" s="21">
        <v>0</v>
      </c>
      <c r="CY448" s="20">
        <v>1413.8668</v>
      </c>
      <c r="CZ448" s="20">
        <v>5957.9537</v>
      </c>
      <c r="DA448" s="20">
        <v>6168.7653</v>
      </c>
      <c r="DB448" s="21">
        <v>12126.719000000001</v>
      </c>
      <c r="DC448" s="20">
        <v>2273.8640999999998</v>
      </c>
      <c r="DD448" s="20">
        <v>7560.9906000000001</v>
      </c>
      <c r="DE448" s="20">
        <v>3972.5327000000002</v>
      </c>
      <c r="DF448" s="21">
        <v>11533.523300000001</v>
      </c>
      <c r="DG448" s="20">
        <v>1691.4367</v>
      </c>
      <c r="DH448" s="20">
        <v>1924.5002999999999</v>
      </c>
      <c r="DI448" s="20">
        <v>7632.9215000000004</v>
      </c>
      <c r="DJ448" s="21">
        <v>9557.4218000000001</v>
      </c>
      <c r="DK448" s="20">
        <v>3965.3008</v>
      </c>
      <c r="DL448" s="20">
        <v>9485.4909000000007</v>
      </c>
      <c r="DM448" s="20">
        <v>11605.4542</v>
      </c>
      <c r="DN448" s="20">
        <v>21090.945100000001</v>
      </c>
      <c r="DO448" s="20">
        <v>2551.4340000000002</v>
      </c>
      <c r="DP448" s="20">
        <v>3527.5372000000002</v>
      </c>
      <c r="DQ448" s="20">
        <v>5436.6889000000001</v>
      </c>
      <c r="DR448" s="22">
        <v>8964.2260999999999</v>
      </c>
      <c r="DS448" s="22">
        <v>0</v>
      </c>
      <c r="DT448" s="22">
        <v>0</v>
      </c>
      <c r="DU448" s="22">
        <v>0</v>
      </c>
      <c r="DV448" s="22">
        <v>0</v>
      </c>
      <c r="DW448" s="19">
        <v>0</v>
      </c>
      <c r="DX448" s="19">
        <v>0</v>
      </c>
      <c r="DY448" s="19">
        <v>0</v>
      </c>
      <c r="DZ448" s="19">
        <v>0</v>
      </c>
      <c r="EA448" s="52">
        <v>0</v>
      </c>
      <c r="EB448" s="52">
        <v>0</v>
      </c>
      <c r="EC448" s="52">
        <v>0</v>
      </c>
      <c r="ED448" s="52">
        <v>0</v>
      </c>
      <c r="EE448" s="52">
        <v>0</v>
      </c>
      <c r="EF448" s="52">
        <v>0</v>
      </c>
      <c r="EG448" s="52">
        <v>0</v>
      </c>
      <c r="EH448" s="52">
        <v>0</v>
      </c>
      <c r="EI448" s="52">
        <v>0</v>
      </c>
      <c r="EJ448" s="52">
        <v>0</v>
      </c>
      <c r="EK448" s="52"/>
    </row>
    <row r="449" spans="1:141" s="23" customFormat="1" x14ac:dyDescent="0.2">
      <c r="A449" s="31">
        <v>94116</v>
      </c>
      <c r="B449" s="13" t="s">
        <v>587</v>
      </c>
      <c r="C449" s="14" t="s">
        <v>1066</v>
      </c>
      <c r="D449" s="14" t="s">
        <v>1110</v>
      </c>
      <c r="E449" s="34">
        <v>28</v>
      </c>
      <c r="F449" s="36">
        <v>14260</v>
      </c>
      <c r="G449" s="16">
        <v>1</v>
      </c>
      <c r="H449" s="41">
        <v>609840</v>
      </c>
      <c r="I449" s="41">
        <v>178000</v>
      </c>
      <c r="J449" s="59" t="s">
        <v>2542</v>
      </c>
      <c r="K449" s="17" t="s">
        <v>2123</v>
      </c>
      <c r="L449" s="47" t="s">
        <v>2417</v>
      </c>
      <c r="M449" s="47" t="s">
        <v>2418</v>
      </c>
      <c r="N449" s="18">
        <v>35000000</v>
      </c>
      <c r="O449" s="13" t="str">
        <f>VLOOKUP(A:A,[1]ProjectInfoPivot!$1:$1048576,51,FALSE)</f>
        <v>Mortgage Recording Tax, Tax Exempt Bonds</v>
      </c>
      <c r="P449" s="54">
        <v>7</v>
      </c>
      <c r="Q449" s="54">
        <v>0</v>
      </c>
      <c r="R449" s="54">
        <v>12</v>
      </c>
      <c r="S449" s="54">
        <v>0</v>
      </c>
      <c r="T449" s="54">
        <v>0</v>
      </c>
      <c r="U449" s="54">
        <v>19</v>
      </c>
      <c r="V449" s="54">
        <v>15</v>
      </c>
      <c r="W449" s="54">
        <v>0</v>
      </c>
      <c r="X449" s="54">
        <v>0</v>
      </c>
      <c r="Y449" s="54">
        <v>0</v>
      </c>
      <c r="Z449" s="54">
        <v>228</v>
      </c>
      <c r="AA449" s="54">
        <v>0</v>
      </c>
      <c r="AB449" s="54">
        <v>0</v>
      </c>
      <c r="AC449" s="54">
        <v>0</v>
      </c>
      <c r="AD449" s="54">
        <v>0</v>
      </c>
      <c r="AE449" s="54">
        <v>0</v>
      </c>
      <c r="AF449" s="54">
        <v>0</v>
      </c>
      <c r="AG449" s="54" t="s">
        <v>2481</v>
      </c>
      <c r="AH449" s="54" t="s">
        <v>2481</v>
      </c>
      <c r="AI449" s="20">
        <v>241734.1605</v>
      </c>
      <c r="AJ449" s="20">
        <v>299400.22859999997</v>
      </c>
      <c r="AK449" s="20">
        <v>3878146.5022999998</v>
      </c>
      <c r="AL449" s="20">
        <v>4177546.7308999998</v>
      </c>
      <c r="AM449" s="20">
        <v>448934.86949999997</v>
      </c>
      <c r="AN449" s="20">
        <v>452713.33630000002</v>
      </c>
      <c r="AO449" s="20">
        <v>7202272.0712000001</v>
      </c>
      <c r="AP449" s="21">
        <v>7654985.4074999997</v>
      </c>
      <c r="AQ449" s="20">
        <v>0</v>
      </c>
      <c r="AR449" s="20">
        <v>63.816600000000001</v>
      </c>
      <c r="AS449" s="20">
        <v>0</v>
      </c>
      <c r="AT449" s="21">
        <v>63.816600000000001</v>
      </c>
      <c r="AU449" s="20">
        <v>0</v>
      </c>
      <c r="AV449" s="20">
        <v>0</v>
      </c>
      <c r="AW449" s="20">
        <v>0</v>
      </c>
      <c r="AX449" s="21">
        <v>0</v>
      </c>
      <c r="AY449" s="20">
        <v>0</v>
      </c>
      <c r="AZ449" s="20">
        <v>63.816600000000001</v>
      </c>
      <c r="BA449" s="20">
        <v>0</v>
      </c>
      <c r="BB449" s="21">
        <v>63.816600000000001</v>
      </c>
      <c r="BC449" s="20">
        <v>15.0631</v>
      </c>
      <c r="BD449" s="20">
        <v>24.000599999999999</v>
      </c>
      <c r="BE449" s="20">
        <v>241.65870000000001</v>
      </c>
      <c r="BF449" s="21">
        <v>265.65930000000003</v>
      </c>
      <c r="BG449" s="20">
        <v>27.974399999999999</v>
      </c>
      <c r="BH449" s="20">
        <v>44.572699999999998</v>
      </c>
      <c r="BI449" s="20">
        <v>448.7937</v>
      </c>
      <c r="BJ449" s="21">
        <v>493.3664</v>
      </c>
      <c r="BK449" s="20">
        <v>690712.0675</v>
      </c>
      <c r="BL449" s="20">
        <v>752182.13820000004</v>
      </c>
      <c r="BM449" s="20">
        <v>11081109.025900001</v>
      </c>
      <c r="BN449" s="21">
        <v>11833291.164100001</v>
      </c>
      <c r="BO449" s="20">
        <v>78.104500000000002</v>
      </c>
      <c r="BP449" s="20">
        <v>126.2052</v>
      </c>
      <c r="BQ449" s="20">
        <v>1253.0327</v>
      </c>
      <c r="BR449" s="21">
        <v>1379.2379000000001</v>
      </c>
      <c r="BS449" s="20">
        <v>0</v>
      </c>
      <c r="BT449" s="20">
        <v>0</v>
      </c>
      <c r="BU449" s="20">
        <v>0</v>
      </c>
      <c r="BV449" s="21">
        <v>0</v>
      </c>
      <c r="BW449" s="20">
        <v>0</v>
      </c>
      <c r="BX449" s="20">
        <v>0</v>
      </c>
      <c r="BY449" s="20">
        <v>0</v>
      </c>
      <c r="BZ449" s="20">
        <v>0</v>
      </c>
      <c r="CA449" s="20">
        <v>27.995200000000001</v>
      </c>
      <c r="CB449" s="20">
        <v>40.345999999999997</v>
      </c>
      <c r="CC449" s="20">
        <v>317.02850000000001</v>
      </c>
      <c r="CD449" s="21">
        <v>357.37450000000001</v>
      </c>
      <c r="CE449" s="20">
        <v>47.027700000000003</v>
      </c>
      <c r="CF449" s="20">
        <v>75.867099999999994</v>
      </c>
      <c r="CG449" s="20">
        <v>754.46709999999996</v>
      </c>
      <c r="CH449" s="21">
        <v>830.33420000000001</v>
      </c>
      <c r="CI449" s="20">
        <v>97.137</v>
      </c>
      <c r="CJ449" s="20">
        <v>161.72630000000001</v>
      </c>
      <c r="CK449" s="20">
        <v>1690.4712999999999</v>
      </c>
      <c r="CL449" s="21">
        <v>1852.1976</v>
      </c>
      <c r="CM449" s="20">
        <v>27.995200000000001</v>
      </c>
      <c r="CN449" s="20">
        <v>104.1626</v>
      </c>
      <c r="CO449" s="20">
        <v>317.02850000000001</v>
      </c>
      <c r="CP449" s="21">
        <v>421.19110000000001</v>
      </c>
      <c r="CQ449" s="20">
        <v>0</v>
      </c>
      <c r="CR449" s="20">
        <v>0</v>
      </c>
      <c r="CS449" s="20">
        <v>0</v>
      </c>
      <c r="CT449" s="21">
        <v>0</v>
      </c>
      <c r="CU449" s="20">
        <v>0</v>
      </c>
      <c r="CV449" s="20">
        <v>0</v>
      </c>
      <c r="CW449" s="20">
        <v>0</v>
      </c>
      <c r="CX449" s="21">
        <v>0</v>
      </c>
      <c r="CY449" s="20">
        <v>27.995200000000001</v>
      </c>
      <c r="CZ449" s="20">
        <v>104.1626</v>
      </c>
      <c r="DA449" s="20">
        <v>317.02850000000001</v>
      </c>
      <c r="DB449" s="21">
        <v>421.19110000000001</v>
      </c>
      <c r="DC449" s="20">
        <v>690747.13450000004</v>
      </c>
      <c r="DD449" s="20">
        <v>752303.58669999999</v>
      </c>
      <c r="DE449" s="20">
        <v>11081671.6062</v>
      </c>
      <c r="DF449" s="21">
        <v>11833975.1929</v>
      </c>
      <c r="DG449" s="20">
        <v>90.065200000000004</v>
      </c>
      <c r="DH449" s="20">
        <v>144.44040000000001</v>
      </c>
      <c r="DI449" s="20">
        <v>1444.9195</v>
      </c>
      <c r="DJ449" s="21">
        <v>1589.3598999999999</v>
      </c>
      <c r="DK449" s="20">
        <v>690837.1997</v>
      </c>
      <c r="DL449" s="20">
        <v>752448.02709999995</v>
      </c>
      <c r="DM449" s="20">
        <v>11083116.525699999</v>
      </c>
      <c r="DN449" s="20">
        <v>11835564.5528</v>
      </c>
      <c r="DO449" s="20">
        <v>690809.20449999999</v>
      </c>
      <c r="DP449" s="20">
        <v>752343.86450000003</v>
      </c>
      <c r="DQ449" s="20">
        <v>11082799.497199999</v>
      </c>
      <c r="DR449" s="22">
        <v>11835143.361699998</v>
      </c>
      <c r="DS449" s="22">
        <v>0</v>
      </c>
      <c r="DT449" s="22">
        <v>0</v>
      </c>
      <c r="DU449" s="22">
        <v>0</v>
      </c>
      <c r="DV449" s="22">
        <v>0</v>
      </c>
      <c r="DW449" s="19">
        <v>0</v>
      </c>
      <c r="DX449" s="19">
        <v>0</v>
      </c>
      <c r="DY449" s="19">
        <v>0</v>
      </c>
      <c r="DZ449" s="19">
        <v>0</v>
      </c>
      <c r="EA449" s="52">
        <v>0</v>
      </c>
      <c r="EB449" s="52">
        <v>0</v>
      </c>
      <c r="EC449" s="52">
        <v>0</v>
      </c>
      <c r="ED449" s="52">
        <v>0</v>
      </c>
      <c r="EE449" s="52">
        <v>0</v>
      </c>
      <c r="EF449" s="52">
        <v>0</v>
      </c>
      <c r="EG449" s="52">
        <v>0</v>
      </c>
      <c r="EH449" s="52">
        <v>0</v>
      </c>
      <c r="EI449" s="52">
        <v>0</v>
      </c>
      <c r="EJ449" s="52">
        <v>0</v>
      </c>
      <c r="EK449" s="52"/>
    </row>
    <row r="450" spans="1:141" s="23" customFormat="1" x14ac:dyDescent="0.2">
      <c r="A450" s="31">
        <v>94117</v>
      </c>
      <c r="B450" s="13" t="s">
        <v>588</v>
      </c>
      <c r="C450" s="14" t="s">
        <v>1067</v>
      </c>
      <c r="D450" s="14" t="s">
        <v>1109</v>
      </c>
      <c r="E450" s="34">
        <v>44</v>
      </c>
      <c r="F450" s="36">
        <v>6709</v>
      </c>
      <c r="G450" s="16">
        <v>36</v>
      </c>
      <c r="H450" s="41">
        <v>44000</v>
      </c>
      <c r="I450" s="41">
        <v>125000</v>
      </c>
      <c r="J450" s="59" t="s">
        <v>2512</v>
      </c>
      <c r="K450" s="17" t="s">
        <v>2123</v>
      </c>
      <c r="L450" s="47" t="s">
        <v>2419</v>
      </c>
      <c r="M450" s="47" t="s">
        <v>2420</v>
      </c>
      <c r="N450" s="18">
        <v>29000000</v>
      </c>
      <c r="O450" s="13" t="str">
        <f>VLOOKUP(A:A,[1]ProjectInfoPivot!$1:$1048576,51,FALSE)</f>
        <v>Mortgage Recording Tax, Tax Exempt Bonds</v>
      </c>
      <c r="P450" s="54">
        <v>49</v>
      </c>
      <c r="Q450" s="54">
        <v>89</v>
      </c>
      <c r="R450" s="54">
        <v>443</v>
      </c>
      <c r="S450" s="54">
        <v>0</v>
      </c>
      <c r="T450" s="54">
        <v>0</v>
      </c>
      <c r="U450" s="54">
        <v>581</v>
      </c>
      <c r="V450" s="54">
        <v>511</v>
      </c>
      <c r="W450" s="54">
        <v>0</v>
      </c>
      <c r="X450" s="54">
        <v>0</v>
      </c>
      <c r="Y450" s="54">
        <v>325</v>
      </c>
      <c r="Z450" s="54">
        <v>8</v>
      </c>
      <c r="AA450" s="54">
        <v>54</v>
      </c>
      <c r="AB450" s="54">
        <v>28</v>
      </c>
      <c r="AC450" s="54">
        <v>13</v>
      </c>
      <c r="AD450" s="54">
        <v>5</v>
      </c>
      <c r="AE450" s="54">
        <v>0</v>
      </c>
      <c r="AF450" s="54">
        <v>100</v>
      </c>
      <c r="AG450" s="54" t="s">
        <v>2480</v>
      </c>
      <c r="AH450" s="54" t="s">
        <v>2481</v>
      </c>
      <c r="AI450" s="20">
        <v>0</v>
      </c>
      <c r="AJ450" s="20">
        <v>0</v>
      </c>
      <c r="AK450" s="20">
        <v>0</v>
      </c>
      <c r="AL450" s="20">
        <v>0</v>
      </c>
      <c r="AM450" s="20">
        <v>0</v>
      </c>
      <c r="AN450" s="20">
        <v>0</v>
      </c>
      <c r="AO450" s="20">
        <v>0</v>
      </c>
      <c r="AP450" s="21">
        <v>0</v>
      </c>
      <c r="AQ450" s="20">
        <v>0</v>
      </c>
      <c r="AR450" s="20">
        <v>474.20800000000003</v>
      </c>
      <c r="AS450" s="20">
        <v>0</v>
      </c>
      <c r="AT450" s="21">
        <v>474.20800000000003</v>
      </c>
      <c r="AU450" s="20">
        <v>0</v>
      </c>
      <c r="AV450" s="20">
        <v>0</v>
      </c>
      <c r="AW450" s="20">
        <v>0</v>
      </c>
      <c r="AX450" s="21">
        <v>0</v>
      </c>
      <c r="AY450" s="20">
        <v>0</v>
      </c>
      <c r="AZ450" s="20">
        <v>474.20800000000003</v>
      </c>
      <c r="BA450" s="20">
        <v>0</v>
      </c>
      <c r="BB450" s="21">
        <v>474.20800000000003</v>
      </c>
      <c r="BC450" s="20">
        <v>351.99250000000001</v>
      </c>
      <c r="BD450" s="20">
        <v>666.89390000000003</v>
      </c>
      <c r="BE450" s="20">
        <v>5823.576</v>
      </c>
      <c r="BF450" s="21">
        <v>6490.4699000000001</v>
      </c>
      <c r="BG450" s="20">
        <v>653.70029999999997</v>
      </c>
      <c r="BH450" s="20">
        <v>1238.5171</v>
      </c>
      <c r="BI450" s="20">
        <v>10815.2145</v>
      </c>
      <c r="BJ450" s="21">
        <v>12053.731599999999</v>
      </c>
      <c r="BK450" s="20">
        <v>1005.6928</v>
      </c>
      <c r="BL450" s="20">
        <v>1905.4110000000001</v>
      </c>
      <c r="BM450" s="20">
        <v>16638.790499999999</v>
      </c>
      <c r="BN450" s="21">
        <v>18544.201499999999</v>
      </c>
      <c r="BO450" s="20">
        <v>1026.5826</v>
      </c>
      <c r="BP450" s="20">
        <v>1966.6614</v>
      </c>
      <c r="BQ450" s="20">
        <v>16984.407200000001</v>
      </c>
      <c r="BR450" s="21">
        <v>18951.068600000002</v>
      </c>
      <c r="BS450" s="20">
        <v>0</v>
      </c>
      <c r="BT450" s="20">
        <v>0</v>
      </c>
      <c r="BU450" s="20">
        <v>0</v>
      </c>
      <c r="BV450" s="21">
        <v>0</v>
      </c>
      <c r="BW450" s="20">
        <v>0</v>
      </c>
      <c r="BX450" s="20">
        <v>0</v>
      </c>
      <c r="BY450" s="20">
        <v>0</v>
      </c>
      <c r="BZ450" s="20">
        <v>0</v>
      </c>
      <c r="CA450" s="20">
        <v>11.9154</v>
      </c>
      <c r="CB450" s="20">
        <v>26.475000000000001</v>
      </c>
      <c r="CC450" s="20">
        <v>137.5521</v>
      </c>
      <c r="CD450" s="21">
        <v>164.02709999999999</v>
      </c>
      <c r="CE450" s="20">
        <v>1178.6647</v>
      </c>
      <c r="CF450" s="20">
        <v>2267.4243999999999</v>
      </c>
      <c r="CG450" s="20">
        <v>19500.544900000001</v>
      </c>
      <c r="CH450" s="21">
        <v>21767.969300000001</v>
      </c>
      <c r="CI450" s="20">
        <v>2193.3319000000001</v>
      </c>
      <c r="CJ450" s="20">
        <v>4207.6108000000004</v>
      </c>
      <c r="CK450" s="20">
        <v>36347.4</v>
      </c>
      <c r="CL450" s="21">
        <v>40555.010800000004</v>
      </c>
      <c r="CM450" s="20">
        <v>11.9154</v>
      </c>
      <c r="CN450" s="20">
        <v>500.68299999999999</v>
      </c>
      <c r="CO450" s="20">
        <v>137.5521</v>
      </c>
      <c r="CP450" s="21">
        <v>638.23509999999999</v>
      </c>
      <c r="CQ450" s="20">
        <v>0</v>
      </c>
      <c r="CR450" s="20">
        <v>0</v>
      </c>
      <c r="CS450" s="20">
        <v>0</v>
      </c>
      <c r="CT450" s="21">
        <v>0</v>
      </c>
      <c r="CU450" s="20">
        <v>0</v>
      </c>
      <c r="CV450" s="20">
        <v>0</v>
      </c>
      <c r="CW450" s="20">
        <v>0</v>
      </c>
      <c r="CX450" s="21">
        <v>0</v>
      </c>
      <c r="CY450" s="20">
        <v>11.9154</v>
      </c>
      <c r="CZ450" s="20">
        <v>500.68299999999999</v>
      </c>
      <c r="DA450" s="20">
        <v>137.5521</v>
      </c>
      <c r="DB450" s="21">
        <v>638.23509999999999</v>
      </c>
      <c r="DC450" s="20">
        <v>1026.5826</v>
      </c>
      <c r="DD450" s="20">
        <v>2440.8694</v>
      </c>
      <c r="DE450" s="20">
        <v>16984.407200000001</v>
      </c>
      <c r="DF450" s="21">
        <v>19425.276600000001</v>
      </c>
      <c r="DG450" s="20">
        <v>2184.3575000000001</v>
      </c>
      <c r="DH450" s="20">
        <v>4172.8353999999999</v>
      </c>
      <c r="DI450" s="20">
        <v>36139.335400000004</v>
      </c>
      <c r="DJ450" s="21">
        <v>40312.170800000007</v>
      </c>
      <c r="DK450" s="20">
        <v>3210.9400999999998</v>
      </c>
      <c r="DL450" s="20">
        <v>6613.7048000000004</v>
      </c>
      <c r="DM450" s="20">
        <v>53123.742599999998</v>
      </c>
      <c r="DN450" s="20">
        <v>59737.447399999997</v>
      </c>
      <c r="DO450" s="20">
        <v>3199.0246999999999</v>
      </c>
      <c r="DP450" s="20">
        <v>6113.0218000000004</v>
      </c>
      <c r="DQ450" s="20">
        <v>52986.190499999997</v>
      </c>
      <c r="DR450" s="22">
        <v>59099.212299999999</v>
      </c>
      <c r="DS450" s="22">
        <v>0</v>
      </c>
      <c r="DT450" s="22">
        <v>0</v>
      </c>
      <c r="DU450" s="22">
        <v>0</v>
      </c>
      <c r="DV450" s="22">
        <v>0</v>
      </c>
      <c r="DW450" s="19">
        <v>0</v>
      </c>
      <c r="DX450" s="19">
        <v>0</v>
      </c>
      <c r="DY450" s="19">
        <v>0</v>
      </c>
      <c r="DZ450" s="19">
        <v>581</v>
      </c>
      <c r="EA450" s="52">
        <v>0</v>
      </c>
      <c r="EB450" s="52">
        <v>0</v>
      </c>
      <c r="EC450" s="52">
        <v>0</v>
      </c>
      <c r="ED450" s="52">
        <v>581</v>
      </c>
      <c r="EE450" s="52">
        <v>0</v>
      </c>
      <c r="EF450" s="52">
        <v>0</v>
      </c>
      <c r="EG450" s="52">
        <v>0</v>
      </c>
      <c r="EH450" s="52">
        <v>100</v>
      </c>
      <c r="EI450" s="52">
        <v>581</v>
      </c>
      <c r="EJ450" s="52">
        <v>581</v>
      </c>
      <c r="EK450" s="52">
        <v>100</v>
      </c>
    </row>
    <row r="451" spans="1:141" s="23" customFormat="1" ht="25.5" x14ac:dyDescent="0.2">
      <c r="A451" s="31">
        <v>94118</v>
      </c>
      <c r="B451" s="13" t="s">
        <v>589</v>
      </c>
      <c r="C451" s="14" t="s">
        <v>1068</v>
      </c>
      <c r="D451" s="14" t="s">
        <v>1109</v>
      </c>
      <c r="E451" s="34">
        <v>42</v>
      </c>
      <c r="F451" s="36">
        <v>4500</v>
      </c>
      <c r="G451" s="16">
        <v>1</v>
      </c>
      <c r="H451" s="41">
        <v>48661</v>
      </c>
      <c r="I451" s="41">
        <v>33050</v>
      </c>
      <c r="J451" s="59" t="s">
        <v>2511</v>
      </c>
      <c r="K451" s="17" t="s">
        <v>2123</v>
      </c>
      <c r="L451" s="47" t="s">
        <v>2421</v>
      </c>
      <c r="M451" s="47" t="s">
        <v>2318</v>
      </c>
      <c r="N451" s="18">
        <v>12000000</v>
      </c>
      <c r="O451" s="13" t="str">
        <f>VLOOKUP(A:A,[1]ProjectInfoPivot!$1:$1048576,51,FALSE)</f>
        <v>Mortgage Recording Tax, Tax Exempt Bonds</v>
      </c>
      <c r="P451" s="54">
        <v>29</v>
      </c>
      <c r="Q451" s="54">
        <v>0</v>
      </c>
      <c r="R451" s="54">
        <v>426</v>
      </c>
      <c r="S451" s="54">
        <v>0</v>
      </c>
      <c r="T451" s="54">
        <v>8</v>
      </c>
      <c r="U451" s="54">
        <v>463</v>
      </c>
      <c r="V451" s="54">
        <v>448</v>
      </c>
      <c r="W451" s="54">
        <v>0</v>
      </c>
      <c r="X451" s="54">
        <v>0</v>
      </c>
      <c r="Y451" s="54">
        <v>43</v>
      </c>
      <c r="Z451" s="54">
        <v>8</v>
      </c>
      <c r="AA451" s="54">
        <v>27</v>
      </c>
      <c r="AB451" s="54">
        <v>0</v>
      </c>
      <c r="AC451" s="54">
        <v>18</v>
      </c>
      <c r="AD451" s="54">
        <v>17</v>
      </c>
      <c r="AE451" s="54">
        <v>38</v>
      </c>
      <c r="AF451" s="54">
        <v>81</v>
      </c>
      <c r="AG451" s="54" t="s">
        <v>2480</v>
      </c>
      <c r="AH451" s="54" t="s">
        <v>2480</v>
      </c>
      <c r="AI451" s="20">
        <v>0</v>
      </c>
      <c r="AJ451" s="20">
        <v>0</v>
      </c>
      <c r="AK451" s="20">
        <v>0</v>
      </c>
      <c r="AL451" s="20">
        <v>0</v>
      </c>
      <c r="AM451" s="20">
        <v>0</v>
      </c>
      <c r="AN451" s="20">
        <v>0</v>
      </c>
      <c r="AO451" s="20">
        <v>0</v>
      </c>
      <c r="AP451" s="21">
        <v>0</v>
      </c>
      <c r="AQ451" s="20">
        <v>0</v>
      </c>
      <c r="AR451" s="20">
        <v>196.22399999999999</v>
      </c>
      <c r="AS451" s="20">
        <v>0</v>
      </c>
      <c r="AT451" s="21">
        <v>196.22399999999999</v>
      </c>
      <c r="AU451" s="20">
        <v>0</v>
      </c>
      <c r="AV451" s="20">
        <v>0</v>
      </c>
      <c r="AW451" s="20">
        <v>0</v>
      </c>
      <c r="AX451" s="21">
        <v>0</v>
      </c>
      <c r="AY451" s="20">
        <v>0</v>
      </c>
      <c r="AZ451" s="20">
        <v>196.22399999999999</v>
      </c>
      <c r="BA451" s="20">
        <v>0</v>
      </c>
      <c r="BB451" s="21">
        <v>196.22399999999999</v>
      </c>
      <c r="BC451" s="20">
        <v>742.96280000000002</v>
      </c>
      <c r="BD451" s="20">
        <v>1418.0163</v>
      </c>
      <c r="BE451" s="20">
        <v>13353.126099999999</v>
      </c>
      <c r="BF451" s="21">
        <v>14771.142399999999</v>
      </c>
      <c r="BG451" s="20">
        <v>1379.788</v>
      </c>
      <c r="BH451" s="20">
        <v>2633.4587999999999</v>
      </c>
      <c r="BI451" s="20">
        <v>24798.6594</v>
      </c>
      <c r="BJ451" s="21">
        <v>27432.118200000001</v>
      </c>
      <c r="BK451" s="20">
        <v>2122.7507999999998</v>
      </c>
      <c r="BL451" s="20">
        <v>4051.4751000000001</v>
      </c>
      <c r="BM451" s="20">
        <v>38151.785499999998</v>
      </c>
      <c r="BN451" s="21">
        <v>42203.260600000001</v>
      </c>
      <c r="BO451" s="20">
        <v>2532.8454999999999</v>
      </c>
      <c r="BP451" s="20">
        <v>4888.4317000000001</v>
      </c>
      <c r="BQ451" s="20">
        <v>45522.341200000003</v>
      </c>
      <c r="BR451" s="21">
        <v>50410.772900000004</v>
      </c>
      <c r="BS451" s="20">
        <v>0</v>
      </c>
      <c r="BT451" s="20">
        <v>0</v>
      </c>
      <c r="BU451" s="20">
        <v>0</v>
      </c>
      <c r="BV451" s="21">
        <v>0</v>
      </c>
      <c r="BW451" s="20">
        <v>0</v>
      </c>
      <c r="BX451" s="20">
        <v>0</v>
      </c>
      <c r="BY451" s="20">
        <v>0</v>
      </c>
      <c r="BZ451" s="20">
        <v>0</v>
      </c>
      <c r="CA451" s="20">
        <v>6.8971</v>
      </c>
      <c r="CB451" s="20">
        <v>12.5686</v>
      </c>
      <c r="CC451" s="20">
        <v>83.651600000000002</v>
      </c>
      <c r="CD451" s="21">
        <v>96.220200000000006</v>
      </c>
      <c r="CE451" s="20">
        <v>2487.8485000000001</v>
      </c>
      <c r="CF451" s="20">
        <v>4821.7510000000002</v>
      </c>
      <c r="CG451" s="20">
        <v>44713.617299999998</v>
      </c>
      <c r="CH451" s="21">
        <v>49535.368300000002</v>
      </c>
      <c r="CI451" s="20">
        <v>5013.7969000000003</v>
      </c>
      <c r="CJ451" s="20">
        <v>9697.6141000000007</v>
      </c>
      <c r="CK451" s="20">
        <v>90152.306899999996</v>
      </c>
      <c r="CL451" s="21">
        <v>99849.921000000002</v>
      </c>
      <c r="CM451" s="20">
        <v>6.8971</v>
      </c>
      <c r="CN451" s="20">
        <v>208.79259999999999</v>
      </c>
      <c r="CO451" s="20">
        <v>83.651600000000002</v>
      </c>
      <c r="CP451" s="21">
        <v>292.44420000000002</v>
      </c>
      <c r="CQ451" s="20">
        <v>0</v>
      </c>
      <c r="CR451" s="20">
        <v>0</v>
      </c>
      <c r="CS451" s="20">
        <v>0</v>
      </c>
      <c r="CT451" s="21">
        <v>0</v>
      </c>
      <c r="CU451" s="20">
        <v>0</v>
      </c>
      <c r="CV451" s="20">
        <v>0</v>
      </c>
      <c r="CW451" s="20">
        <v>0</v>
      </c>
      <c r="CX451" s="21">
        <v>0</v>
      </c>
      <c r="CY451" s="20">
        <v>6.8971</v>
      </c>
      <c r="CZ451" s="20">
        <v>208.79259999999999</v>
      </c>
      <c r="DA451" s="20">
        <v>83.651600000000002</v>
      </c>
      <c r="DB451" s="21">
        <v>292.44420000000002</v>
      </c>
      <c r="DC451" s="20">
        <v>2532.8454999999999</v>
      </c>
      <c r="DD451" s="20">
        <v>5084.6557000000003</v>
      </c>
      <c r="DE451" s="20">
        <v>45522.341200000003</v>
      </c>
      <c r="DF451" s="21">
        <v>50606.996900000006</v>
      </c>
      <c r="DG451" s="20">
        <v>4610.5992999999999</v>
      </c>
      <c r="DH451" s="20">
        <v>8873.2260999999999</v>
      </c>
      <c r="DI451" s="20">
        <v>82865.402799999996</v>
      </c>
      <c r="DJ451" s="21">
        <v>91738.628899999996</v>
      </c>
      <c r="DK451" s="20">
        <v>7143.4448000000002</v>
      </c>
      <c r="DL451" s="20">
        <v>13957.881799999999</v>
      </c>
      <c r="DM451" s="20">
        <v>128387.74400000001</v>
      </c>
      <c r="DN451" s="20">
        <v>142345.62580000001</v>
      </c>
      <c r="DO451" s="20">
        <v>7136.5477000000001</v>
      </c>
      <c r="DP451" s="20">
        <v>13749.0892</v>
      </c>
      <c r="DQ451" s="20">
        <v>128304.09239999999</v>
      </c>
      <c r="DR451" s="22">
        <v>142053.18159999998</v>
      </c>
      <c r="DS451" s="22">
        <v>451.24700000000001</v>
      </c>
      <c r="DT451" s="22">
        <v>0</v>
      </c>
      <c r="DU451" s="22">
        <v>0</v>
      </c>
      <c r="DV451" s="22">
        <v>0</v>
      </c>
      <c r="DW451" s="19">
        <v>0</v>
      </c>
      <c r="DX451" s="19">
        <v>0</v>
      </c>
      <c r="DY451" s="19">
        <v>0</v>
      </c>
      <c r="DZ451" s="19">
        <v>455</v>
      </c>
      <c r="EA451" s="52">
        <v>0</v>
      </c>
      <c r="EB451" s="52">
        <v>0</v>
      </c>
      <c r="EC451" s="52">
        <v>0</v>
      </c>
      <c r="ED451" s="52">
        <v>455</v>
      </c>
      <c r="EE451" s="52">
        <v>0</v>
      </c>
      <c r="EF451" s="52">
        <v>0</v>
      </c>
      <c r="EG451" s="52">
        <v>0</v>
      </c>
      <c r="EH451" s="52">
        <v>100</v>
      </c>
      <c r="EI451" s="52">
        <v>455</v>
      </c>
      <c r="EJ451" s="52">
        <v>455</v>
      </c>
      <c r="EK451" s="52">
        <v>100</v>
      </c>
    </row>
    <row r="452" spans="1:141" s="23" customFormat="1" x14ac:dyDescent="0.2">
      <c r="A452" s="31">
        <v>94119</v>
      </c>
      <c r="B452" s="13" t="s">
        <v>590</v>
      </c>
      <c r="C452" s="14" t="s">
        <v>1069</v>
      </c>
      <c r="D452" s="14" t="s">
        <v>1112</v>
      </c>
      <c r="E452" s="34">
        <v>5</v>
      </c>
      <c r="F452" s="36">
        <v>1581</v>
      </c>
      <c r="G452" s="16">
        <v>23</v>
      </c>
      <c r="H452" s="41">
        <v>45568</v>
      </c>
      <c r="I452" s="41">
        <v>379556</v>
      </c>
      <c r="J452" s="59" t="s">
        <v>2512</v>
      </c>
      <c r="K452" s="17" t="s">
        <v>2123</v>
      </c>
      <c r="L452" s="47" t="s">
        <v>2422</v>
      </c>
      <c r="M452" s="47" t="s">
        <v>2423</v>
      </c>
      <c r="N452" s="18">
        <v>75000000</v>
      </c>
      <c r="O452" s="13" t="str">
        <f>VLOOKUP(A:A,[1]ProjectInfoPivot!$1:$1048576,51,FALSE)</f>
        <v>Mortgage Recording Tax, Tax Exempt Bonds</v>
      </c>
      <c r="P452" s="54">
        <v>6</v>
      </c>
      <c r="Q452" s="54">
        <v>0</v>
      </c>
      <c r="R452" s="54">
        <v>178</v>
      </c>
      <c r="S452" s="54">
        <v>0</v>
      </c>
      <c r="T452" s="54">
        <v>27</v>
      </c>
      <c r="U452" s="54">
        <v>211</v>
      </c>
      <c r="V452" s="54">
        <v>208</v>
      </c>
      <c r="W452" s="54">
        <v>75</v>
      </c>
      <c r="X452" s="54">
        <v>0</v>
      </c>
      <c r="Y452" s="54">
        <v>207</v>
      </c>
      <c r="Z452" s="54">
        <v>16</v>
      </c>
      <c r="AA452" s="54">
        <v>0</v>
      </c>
      <c r="AB452" s="54">
        <v>0</v>
      </c>
      <c r="AC452" s="54">
        <v>0</v>
      </c>
      <c r="AD452" s="54">
        <v>0</v>
      </c>
      <c r="AE452" s="54">
        <v>0</v>
      </c>
      <c r="AF452" s="54">
        <v>85</v>
      </c>
      <c r="AG452" s="54" t="s">
        <v>2480</v>
      </c>
      <c r="AH452" s="54" t="s">
        <v>2481</v>
      </c>
      <c r="AI452" s="20">
        <v>0</v>
      </c>
      <c r="AJ452" s="20">
        <v>0</v>
      </c>
      <c r="AK452" s="20">
        <v>0</v>
      </c>
      <c r="AL452" s="20">
        <v>0</v>
      </c>
      <c r="AM452" s="20">
        <v>0</v>
      </c>
      <c r="AN452" s="20">
        <v>0</v>
      </c>
      <c r="AO452" s="20">
        <v>0</v>
      </c>
      <c r="AP452" s="21">
        <v>0</v>
      </c>
      <c r="AQ452" s="20">
        <v>0</v>
      </c>
      <c r="AR452" s="20">
        <v>1226.4000000000001</v>
      </c>
      <c r="AS452" s="20">
        <v>0</v>
      </c>
      <c r="AT452" s="21">
        <v>1226.4000000000001</v>
      </c>
      <c r="AU452" s="20">
        <v>0</v>
      </c>
      <c r="AV452" s="20">
        <v>0</v>
      </c>
      <c r="AW452" s="20">
        <v>0</v>
      </c>
      <c r="AX452" s="21">
        <v>0</v>
      </c>
      <c r="AY452" s="20">
        <v>0</v>
      </c>
      <c r="AZ452" s="20">
        <v>1226.4000000000001</v>
      </c>
      <c r="BA452" s="20">
        <v>0</v>
      </c>
      <c r="BB452" s="21">
        <v>1226.4000000000001</v>
      </c>
      <c r="BC452" s="20">
        <v>261.11250000000001</v>
      </c>
      <c r="BD452" s="20">
        <v>496.70420000000001</v>
      </c>
      <c r="BE452" s="20">
        <v>1352.8233</v>
      </c>
      <c r="BF452" s="21">
        <v>1849.5275000000001</v>
      </c>
      <c r="BG452" s="20">
        <v>484.92329999999998</v>
      </c>
      <c r="BH452" s="20">
        <v>922.45079999999996</v>
      </c>
      <c r="BI452" s="20">
        <v>2512.3869</v>
      </c>
      <c r="BJ452" s="21">
        <v>3434.8377</v>
      </c>
      <c r="BK452" s="20">
        <v>746.03579999999999</v>
      </c>
      <c r="BL452" s="20">
        <v>1419.155</v>
      </c>
      <c r="BM452" s="20">
        <v>3865.2102</v>
      </c>
      <c r="BN452" s="21">
        <v>5284.3652000000002</v>
      </c>
      <c r="BO452" s="20">
        <v>634.4674</v>
      </c>
      <c r="BP452" s="20">
        <v>1220.4235000000001</v>
      </c>
      <c r="BQ452" s="20">
        <v>2592.5246999999999</v>
      </c>
      <c r="BR452" s="21">
        <v>3812.9481999999998</v>
      </c>
      <c r="BS452" s="20">
        <v>0</v>
      </c>
      <c r="BT452" s="20">
        <v>0</v>
      </c>
      <c r="BU452" s="20">
        <v>0</v>
      </c>
      <c r="BV452" s="21">
        <v>0</v>
      </c>
      <c r="BW452" s="20">
        <v>0</v>
      </c>
      <c r="BX452" s="20">
        <v>0</v>
      </c>
      <c r="BY452" s="20">
        <v>0</v>
      </c>
      <c r="BZ452" s="20">
        <v>0</v>
      </c>
      <c r="CA452" s="20">
        <v>58.937600000000003</v>
      </c>
      <c r="CB452" s="20">
        <v>84.939499999999995</v>
      </c>
      <c r="CC452" s="20">
        <v>373.22320000000002</v>
      </c>
      <c r="CD452" s="21">
        <v>458.16270000000003</v>
      </c>
      <c r="CE452" s="20">
        <v>728.45950000000005</v>
      </c>
      <c r="CF452" s="20">
        <v>1407.0866000000001</v>
      </c>
      <c r="CG452" s="20">
        <v>5424.6412</v>
      </c>
      <c r="CH452" s="21">
        <v>6831.7278000000006</v>
      </c>
      <c r="CI452" s="20">
        <v>1303.9893</v>
      </c>
      <c r="CJ452" s="20">
        <v>2542.5706</v>
      </c>
      <c r="CK452" s="20">
        <v>7643.9426999999996</v>
      </c>
      <c r="CL452" s="21">
        <v>10186.513299999999</v>
      </c>
      <c r="CM452" s="20">
        <v>58.937600000000003</v>
      </c>
      <c r="CN452" s="20">
        <v>1311.3395</v>
      </c>
      <c r="CO452" s="20">
        <v>373.22320000000002</v>
      </c>
      <c r="CP452" s="21">
        <v>1684.5626999999999</v>
      </c>
      <c r="CQ452" s="20">
        <v>0</v>
      </c>
      <c r="CR452" s="20">
        <v>0</v>
      </c>
      <c r="CS452" s="20">
        <v>0</v>
      </c>
      <c r="CT452" s="21">
        <v>0</v>
      </c>
      <c r="CU452" s="20">
        <v>0</v>
      </c>
      <c r="CV452" s="20">
        <v>0</v>
      </c>
      <c r="CW452" s="20">
        <v>0</v>
      </c>
      <c r="CX452" s="21">
        <v>0</v>
      </c>
      <c r="CY452" s="20">
        <v>58.937600000000003</v>
      </c>
      <c r="CZ452" s="20">
        <v>1311.3395</v>
      </c>
      <c r="DA452" s="20">
        <v>373.22320000000002</v>
      </c>
      <c r="DB452" s="21">
        <v>1684.5626999999999</v>
      </c>
      <c r="DC452" s="20">
        <v>634.4674</v>
      </c>
      <c r="DD452" s="20">
        <v>2446.8235</v>
      </c>
      <c r="DE452" s="20">
        <v>2592.5246999999999</v>
      </c>
      <c r="DF452" s="21">
        <v>5039.3482000000004</v>
      </c>
      <c r="DG452" s="20">
        <v>1474.4953</v>
      </c>
      <c r="DH452" s="20">
        <v>2826.2415999999998</v>
      </c>
      <c r="DI452" s="20">
        <v>9289.8513999999996</v>
      </c>
      <c r="DJ452" s="21">
        <v>12116.092999999999</v>
      </c>
      <c r="DK452" s="20">
        <v>2108.9627</v>
      </c>
      <c r="DL452" s="20">
        <v>5273.0650999999998</v>
      </c>
      <c r="DM452" s="20">
        <v>11882.376099999999</v>
      </c>
      <c r="DN452" s="20">
        <v>17155.441200000001</v>
      </c>
      <c r="DO452" s="20">
        <v>2050.0250999999998</v>
      </c>
      <c r="DP452" s="20">
        <v>3961.7256000000002</v>
      </c>
      <c r="DQ452" s="20">
        <v>11509.152899999999</v>
      </c>
      <c r="DR452" s="22">
        <v>15470.878499999999</v>
      </c>
      <c r="DS452" s="22">
        <v>0</v>
      </c>
      <c r="DT452" s="22">
        <v>0</v>
      </c>
      <c r="DU452" s="22">
        <v>0</v>
      </c>
      <c r="DV452" s="22">
        <v>0</v>
      </c>
      <c r="DW452" s="19">
        <v>0</v>
      </c>
      <c r="DX452" s="19">
        <v>0</v>
      </c>
      <c r="DY452" s="19">
        <v>0</v>
      </c>
      <c r="DZ452" s="19">
        <v>286</v>
      </c>
      <c r="EA452" s="52">
        <v>0</v>
      </c>
      <c r="EB452" s="52">
        <v>0</v>
      </c>
      <c r="EC452" s="52">
        <v>0</v>
      </c>
      <c r="ED452" s="52">
        <v>286</v>
      </c>
      <c r="EE452" s="52">
        <v>0</v>
      </c>
      <c r="EF452" s="52">
        <v>0</v>
      </c>
      <c r="EG452" s="52">
        <v>0</v>
      </c>
      <c r="EH452" s="52">
        <v>100</v>
      </c>
      <c r="EI452" s="52">
        <v>286</v>
      </c>
      <c r="EJ452" s="52">
        <v>286</v>
      </c>
      <c r="EK452" s="52">
        <v>100</v>
      </c>
    </row>
    <row r="453" spans="1:141" s="23" customFormat="1" x14ac:dyDescent="0.2">
      <c r="A453" s="31">
        <v>94120</v>
      </c>
      <c r="B453" s="13" t="s">
        <v>591</v>
      </c>
      <c r="C453" s="14" t="s">
        <v>1070</v>
      </c>
      <c r="D453" s="14" t="s">
        <v>1111</v>
      </c>
      <c r="E453" s="34">
        <v>13</v>
      </c>
      <c r="F453" s="36">
        <v>3857</v>
      </c>
      <c r="G453" s="16">
        <v>16</v>
      </c>
      <c r="H453" s="41">
        <v>37510</v>
      </c>
      <c r="I453" s="41">
        <v>36856</v>
      </c>
      <c r="J453" s="59" t="s">
        <v>2493</v>
      </c>
      <c r="K453" s="17" t="s">
        <v>1837</v>
      </c>
      <c r="L453" s="47" t="s">
        <v>2424</v>
      </c>
      <c r="M453" s="47" t="s">
        <v>2425</v>
      </c>
      <c r="N453" s="18">
        <v>8300720</v>
      </c>
      <c r="O453" s="13" t="str">
        <f>VLOOKUP(A:A,[1]ProjectInfoPivot!$1:$1048576,51,FALSE)</f>
        <v>Payment In Lieu Of Taxes, Sales Tax</v>
      </c>
      <c r="P453" s="54">
        <v>0</v>
      </c>
      <c r="Q453" s="54">
        <v>0</v>
      </c>
      <c r="R453" s="54">
        <v>12</v>
      </c>
      <c r="S453" s="54">
        <v>0</v>
      </c>
      <c r="T453" s="54">
        <v>0</v>
      </c>
      <c r="U453" s="54">
        <v>12</v>
      </c>
      <c r="V453" s="54">
        <v>12</v>
      </c>
      <c r="W453" s="54">
        <v>0</v>
      </c>
      <c r="X453" s="54">
        <v>0</v>
      </c>
      <c r="Y453" s="54">
        <v>11</v>
      </c>
      <c r="Z453" s="54">
        <v>9</v>
      </c>
      <c r="AA453" s="54">
        <v>0</v>
      </c>
      <c r="AB453" s="54">
        <v>0</v>
      </c>
      <c r="AC453" s="54">
        <v>0</v>
      </c>
      <c r="AD453" s="54">
        <v>0</v>
      </c>
      <c r="AE453" s="54">
        <v>0</v>
      </c>
      <c r="AF453" s="54">
        <v>100</v>
      </c>
      <c r="AG453" s="54" t="s">
        <v>2481</v>
      </c>
      <c r="AH453" s="54" t="s">
        <v>2481</v>
      </c>
      <c r="AI453" s="20">
        <v>1.8414999999999999</v>
      </c>
      <c r="AJ453" s="20">
        <v>3.5747</v>
      </c>
      <c r="AK453" s="20">
        <v>30.467600000000001</v>
      </c>
      <c r="AL453" s="20">
        <v>34.042299999999997</v>
      </c>
      <c r="AM453" s="20">
        <v>10.0876</v>
      </c>
      <c r="AN453" s="20">
        <v>19.001300000000001</v>
      </c>
      <c r="AO453" s="20">
        <v>166.8956</v>
      </c>
      <c r="AP453" s="21">
        <v>185.89690000000002</v>
      </c>
      <c r="AQ453" s="20">
        <v>0</v>
      </c>
      <c r="AR453" s="20">
        <v>0</v>
      </c>
      <c r="AS453" s="20">
        <v>0</v>
      </c>
      <c r="AT453" s="21">
        <v>0</v>
      </c>
      <c r="AU453" s="20">
        <v>96.324299999999994</v>
      </c>
      <c r="AV453" s="20">
        <v>90.658199999999994</v>
      </c>
      <c r="AW453" s="20">
        <v>1593.6493</v>
      </c>
      <c r="AX453" s="21">
        <v>1684.3075000000001</v>
      </c>
      <c r="AY453" s="20">
        <v>0</v>
      </c>
      <c r="AZ453" s="20">
        <v>0</v>
      </c>
      <c r="BA453" s="20">
        <v>0</v>
      </c>
      <c r="BB453" s="21">
        <v>0</v>
      </c>
      <c r="BC453" s="20">
        <v>13.850300000000001</v>
      </c>
      <c r="BD453" s="20">
        <v>31.101700000000001</v>
      </c>
      <c r="BE453" s="20">
        <v>229.1481</v>
      </c>
      <c r="BF453" s="21">
        <v>260.24979999999999</v>
      </c>
      <c r="BG453" s="20">
        <v>25.721900000000002</v>
      </c>
      <c r="BH453" s="20">
        <v>57.760100000000001</v>
      </c>
      <c r="BI453" s="20">
        <v>425.5607</v>
      </c>
      <c r="BJ453" s="21">
        <v>483.32080000000002</v>
      </c>
      <c r="BK453" s="20">
        <v>-44.823</v>
      </c>
      <c r="BL453" s="20">
        <v>20.779599999999999</v>
      </c>
      <c r="BM453" s="20">
        <v>-741.57730000000004</v>
      </c>
      <c r="BN453" s="21">
        <v>-720.79770000000008</v>
      </c>
      <c r="BO453" s="20">
        <v>100.45569999999999</v>
      </c>
      <c r="BP453" s="20">
        <v>230.09630000000001</v>
      </c>
      <c r="BQ453" s="20">
        <v>1661.9987000000001</v>
      </c>
      <c r="BR453" s="21">
        <v>1892.095</v>
      </c>
      <c r="BS453" s="20">
        <v>0</v>
      </c>
      <c r="BT453" s="20">
        <v>0</v>
      </c>
      <c r="BU453" s="20">
        <v>86.124099999999999</v>
      </c>
      <c r="BV453" s="21">
        <v>86.124099999999999</v>
      </c>
      <c r="BW453" s="20">
        <v>0</v>
      </c>
      <c r="BX453" s="20">
        <v>0</v>
      </c>
      <c r="BY453" s="20">
        <v>0</v>
      </c>
      <c r="BZ453" s="20">
        <v>0</v>
      </c>
      <c r="CA453" s="20">
        <v>0</v>
      </c>
      <c r="CB453" s="20">
        <v>0</v>
      </c>
      <c r="CC453" s="20">
        <v>0</v>
      </c>
      <c r="CD453" s="21">
        <v>0</v>
      </c>
      <c r="CE453" s="20">
        <v>42.090800000000002</v>
      </c>
      <c r="CF453" s="20">
        <v>96.193100000000001</v>
      </c>
      <c r="CG453" s="20">
        <v>696.3759</v>
      </c>
      <c r="CH453" s="21">
        <v>792.56899999999996</v>
      </c>
      <c r="CI453" s="20">
        <v>142.54650000000001</v>
      </c>
      <c r="CJ453" s="20">
        <v>326.2894</v>
      </c>
      <c r="CK453" s="20">
        <v>2272.2505000000001</v>
      </c>
      <c r="CL453" s="21">
        <v>2598.5399000000002</v>
      </c>
      <c r="CM453" s="20">
        <v>96.324299999999994</v>
      </c>
      <c r="CN453" s="20">
        <v>90.658199999999994</v>
      </c>
      <c r="CO453" s="20">
        <v>1679.7734</v>
      </c>
      <c r="CP453" s="21">
        <v>1770.4316000000001</v>
      </c>
      <c r="CQ453" s="20">
        <v>0</v>
      </c>
      <c r="CR453" s="20">
        <v>0</v>
      </c>
      <c r="CS453" s="20">
        <v>0</v>
      </c>
      <c r="CT453" s="21">
        <v>0</v>
      </c>
      <c r="CU453" s="20">
        <v>0</v>
      </c>
      <c r="CV453" s="20">
        <v>0</v>
      </c>
      <c r="CW453" s="20">
        <v>0</v>
      </c>
      <c r="CX453" s="21">
        <v>0</v>
      </c>
      <c r="CY453" s="20">
        <v>96.324299999999994</v>
      </c>
      <c r="CZ453" s="20">
        <v>90.658199999999994</v>
      </c>
      <c r="DA453" s="20">
        <v>1679.7734</v>
      </c>
      <c r="DB453" s="21">
        <v>1770.4316000000001</v>
      </c>
      <c r="DC453" s="20">
        <v>112.3848</v>
      </c>
      <c r="DD453" s="20">
        <v>252.67230000000001</v>
      </c>
      <c r="DE453" s="20">
        <v>1859.3619000000001</v>
      </c>
      <c r="DF453" s="21">
        <v>2112.0342000000001</v>
      </c>
      <c r="DG453" s="20">
        <v>81.662999999999997</v>
      </c>
      <c r="DH453" s="20">
        <v>185.0549</v>
      </c>
      <c r="DI453" s="20">
        <v>1351.0847000000001</v>
      </c>
      <c r="DJ453" s="21">
        <v>1536.1396000000002</v>
      </c>
      <c r="DK453" s="20">
        <v>194.0478</v>
      </c>
      <c r="DL453" s="20">
        <v>437.72719999999998</v>
      </c>
      <c r="DM453" s="20">
        <v>3210.4466000000002</v>
      </c>
      <c r="DN453" s="20">
        <v>3648.1738</v>
      </c>
      <c r="DO453" s="20">
        <v>97.723500000000001</v>
      </c>
      <c r="DP453" s="20">
        <v>347.06900000000002</v>
      </c>
      <c r="DQ453" s="20">
        <v>1530.6732</v>
      </c>
      <c r="DR453" s="22">
        <v>1877.7421999999999</v>
      </c>
      <c r="DS453" s="22">
        <v>0</v>
      </c>
      <c r="DT453" s="22">
        <v>0</v>
      </c>
      <c r="DU453" s="22">
        <v>0</v>
      </c>
      <c r="DV453" s="22">
        <v>0</v>
      </c>
      <c r="DW453" s="19">
        <v>6</v>
      </c>
      <c r="DX453" s="19">
        <v>0</v>
      </c>
      <c r="DY453" s="19">
        <v>0</v>
      </c>
      <c r="DZ453" s="19">
        <v>6</v>
      </c>
      <c r="EA453" s="52">
        <v>6</v>
      </c>
      <c r="EB453" s="52">
        <v>0</v>
      </c>
      <c r="EC453" s="52">
        <v>0</v>
      </c>
      <c r="ED453" s="52">
        <v>6</v>
      </c>
      <c r="EE453" s="52">
        <v>100</v>
      </c>
      <c r="EF453" s="52">
        <v>0</v>
      </c>
      <c r="EG453" s="52">
        <v>0</v>
      </c>
      <c r="EH453" s="52">
        <v>100</v>
      </c>
      <c r="EI453" s="52">
        <v>12</v>
      </c>
      <c r="EJ453" s="52">
        <v>12</v>
      </c>
      <c r="EK453" s="52">
        <v>100</v>
      </c>
    </row>
    <row r="454" spans="1:141" s="23" customFormat="1" ht="25.5" x14ac:dyDescent="0.2">
      <c r="A454" s="31">
        <v>94121</v>
      </c>
      <c r="B454" s="13" t="s">
        <v>592</v>
      </c>
      <c r="C454" s="14" t="s">
        <v>1071</v>
      </c>
      <c r="D454" s="14" t="s">
        <v>1109</v>
      </c>
      <c r="E454" s="34">
        <v>42</v>
      </c>
      <c r="F454" s="36">
        <v>4407</v>
      </c>
      <c r="G454" s="16">
        <v>15</v>
      </c>
      <c r="H454" s="41">
        <v>36000</v>
      </c>
      <c r="I454" s="41">
        <v>47825</v>
      </c>
      <c r="J454" s="59" t="s">
        <v>2658</v>
      </c>
      <c r="K454" s="17" t="s">
        <v>1837</v>
      </c>
      <c r="L454" s="47" t="s">
        <v>2426</v>
      </c>
      <c r="M454" s="47" t="s">
        <v>1967</v>
      </c>
      <c r="N454" s="18">
        <v>16427341</v>
      </c>
      <c r="O454" s="13" t="str">
        <f>VLOOKUP(A:A,[1]ProjectInfoPivot!$1:$1048576,51,FALSE)</f>
        <v>Payment In Lieu Of Taxes, Sales Tax</v>
      </c>
      <c r="P454" s="54">
        <v>1</v>
      </c>
      <c r="Q454" s="54">
        <v>0</v>
      </c>
      <c r="R454" s="54">
        <v>272</v>
      </c>
      <c r="S454" s="54">
        <v>2</v>
      </c>
      <c r="T454" s="54">
        <v>5</v>
      </c>
      <c r="U454" s="54">
        <v>280</v>
      </c>
      <c r="V454" s="54">
        <v>279</v>
      </c>
      <c r="W454" s="54">
        <v>0</v>
      </c>
      <c r="X454" s="54">
        <v>0</v>
      </c>
      <c r="Y454" s="54">
        <v>256</v>
      </c>
      <c r="Z454" s="54">
        <v>47</v>
      </c>
      <c r="AA454" s="54">
        <v>17</v>
      </c>
      <c r="AB454" s="54">
        <v>0</v>
      </c>
      <c r="AC454" s="54">
        <v>63</v>
      </c>
      <c r="AD454" s="54">
        <v>11</v>
      </c>
      <c r="AE454" s="54">
        <v>9</v>
      </c>
      <c r="AF454" s="54">
        <v>84</v>
      </c>
      <c r="AG454" s="54" t="s">
        <v>2480</v>
      </c>
      <c r="AH454" s="54" t="s">
        <v>2481</v>
      </c>
      <c r="AI454" s="20">
        <v>140.6987</v>
      </c>
      <c r="AJ454" s="20">
        <v>164.5266</v>
      </c>
      <c r="AK454" s="20">
        <v>1248.8621000000001</v>
      </c>
      <c r="AL454" s="20">
        <v>1413.3887</v>
      </c>
      <c r="AM454" s="20">
        <v>261.29759999999999</v>
      </c>
      <c r="AN454" s="20">
        <v>269.67110000000002</v>
      </c>
      <c r="AO454" s="20">
        <v>2319.3157999999999</v>
      </c>
      <c r="AP454" s="21">
        <v>2588.9868999999999</v>
      </c>
      <c r="AQ454" s="20">
        <v>0</v>
      </c>
      <c r="AR454" s="20">
        <v>0</v>
      </c>
      <c r="AS454" s="20">
        <v>0</v>
      </c>
      <c r="AT454" s="21">
        <v>0</v>
      </c>
      <c r="AU454" s="20">
        <v>0</v>
      </c>
      <c r="AV454" s="20">
        <v>0</v>
      </c>
      <c r="AW454" s="20">
        <v>0</v>
      </c>
      <c r="AX454" s="21">
        <v>0</v>
      </c>
      <c r="AY454" s="20">
        <v>0</v>
      </c>
      <c r="AZ454" s="20">
        <v>0</v>
      </c>
      <c r="BA454" s="20">
        <v>0</v>
      </c>
      <c r="BB454" s="21">
        <v>0</v>
      </c>
      <c r="BC454" s="20">
        <v>438.54849999999999</v>
      </c>
      <c r="BD454" s="20">
        <v>837.18719999999996</v>
      </c>
      <c r="BE454" s="20">
        <v>3892.62</v>
      </c>
      <c r="BF454" s="21">
        <v>4729.8072000000002</v>
      </c>
      <c r="BG454" s="20">
        <v>814.44719999999995</v>
      </c>
      <c r="BH454" s="20">
        <v>1554.7763</v>
      </c>
      <c r="BI454" s="20">
        <v>7229.1525000000001</v>
      </c>
      <c r="BJ454" s="21">
        <v>8783.9287999999997</v>
      </c>
      <c r="BK454" s="20">
        <v>1654.992</v>
      </c>
      <c r="BL454" s="20">
        <v>2826.1612</v>
      </c>
      <c r="BM454" s="20">
        <v>14689.9504</v>
      </c>
      <c r="BN454" s="21">
        <v>17516.1116</v>
      </c>
      <c r="BO454" s="20">
        <v>4413.9260000000004</v>
      </c>
      <c r="BP454" s="20">
        <v>8573.1977999999999</v>
      </c>
      <c r="BQ454" s="20">
        <v>39178.648699999998</v>
      </c>
      <c r="BR454" s="21">
        <v>47751.8465</v>
      </c>
      <c r="BS454" s="20">
        <v>0</v>
      </c>
      <c r="BT454" s="20">
        <v>0</v>
      </c>
      <c r="BU454" s="20">
        <v>1147.7162000000001</v>
      </c>
      <c r="BV454" s="21">
        <v>1147.7162000000001</v>
      </c>
      <c r="BW454" s="20">
        <v>0</v>
      </c>
      <c r="BX454" s="20">
        <v>0</v>
      </c>
      <c r="BY454" s="20">
        <v>0</v>
      </c>
      <c r="BZ454" s="20">
        <v>0</v>
      </c>
      <c r="CA454" s="20">
        <v>0</v>
      </c>
      <c r="CB454" s="20">
        <v>0</v>
      </c>
      <c r="CC454" s="20">
        <v>0</v>
      </c>
      <c r="CD454" s="21">
        <v>0</v>
      </c>
      <c r="CE454" s="20">
        <v>1468.5019</v>
      </c>
      <c r="CF454" s="20">
        <v>2846.7381</v>
      </c>
      <c r="CG454" s="20">
        <v>13034.636699999999</v>
      </c>
      <c r="CH454" s="21">
        <v>15881.3748</v>
      </c>
      <c r="CI454" s="20">
        <v>5882.4278999999997</v>
      </c>
      <c r="CJ454" s="20">
        <v>11419.9359</v>
      </c>
      <c r="CK454" s="20">
        <v>51065.569199999998</v>
      </c>
      <c r="CL454" s="21">
        <v>62485.505099999995</v>
      </c>
      <c r="CM454" s="20">
        <v>0</v>
      </c>
      <c r="CN454" s="20">
        <v>0</v>
      </c>
      <c r="CO454" s="20">
        <v>1147.7162000000001</v>
      </c>
      <c r="CP454" s="21">
        <v>1147.7162000000001</v>
      </c>
      <c r="CQ454" s="20">
        <v>0</v>
      </c>
      <c r="CR454" s="20">
        <v>0</v>
      </c>
      <c r="CS454" s="20">
        <v>0</v>
      </c>
      <c r="CT454" s="21">
        <v>0</v>
      </c>
      <c r="CU454" s="20">
        <v>0</v>
      </c>
      <c r="CV454" s="20">
        <v>0</v>
      </c>
      <c r="CW454" s="20">
        <v>0</v>
      </c>
      <c r="CX454" s="21">
        <v>0</v>
      </c>
      <c r="CY454" s="20">
        <v>0</v>
      </c>
      <c r="CZ454" s="20">
        <v>0</v>
      </c>
      <c r="DA454" s="20">
        <v>1147.7162000000001</v>
      </c>
      <c r="DB454" s="21">
        <v>1147.7162000000001</v>
      </c>
      <c r="DC454" s="20">
        <v>4815.9223000000002</v>
      </c>
      <c r="DD454" s="20">
        <v>9007.3955000000005</v>
      </c>
      <c r="DE454" s="20">
        <v>42746.8266</v>
      </c>
      <c r="DF454" s="21">
        <v>51754.222099999999</v>
      </c>
      <c r="DG454" s="20">
        <v>2721.4976000000001</v>
      </c>
      <c r="DH454" s="20">
        <v>5238.7016000000003</v>
      </c>
      <c r="DI454" s="20">
        <v>24156.409199999998</v>
      </c>
      <c r="DJ454" s="21">
        <v>29395.110799999999</v>
      </c>
      <c r="DK454" s="20">
        <v>7537.4198999999999</v>
      </c>
      <c r="DL454" s="20">
        <v>14246.097100000001</v>
      </c>
      <c r="DM454" s="20">
        <v>66903.235799999995</v>
      </c>
      <c r="DN454" s="20">
        <v>81149.332899999994</v>
      </c>
      <c r="DO454" s="20">
        <v>7537.4198999999999</v>
      </c>
      <c r="DP454" s="20">
        <v>14246.097100000001</v>
      </c>
      <c r="DQ454" s="20">
        <v>65755.5196</v>
      </c>
      <c r="DR454" s="22">
        <v>80001.616699999999</v>
      </c>
      <c r="DS454" s="22">
        <v>0</v>
      </c>
      <c r="DT454" s="22">
        <v>0</v>
      </c>
      <c r="DU454" s="22">
        <v>0</v>
      </c>
      <c r="DV454" s="22">
        <v>0</v>
      </c>
      <c r="DW454" s="19">
        <v>197</v>
      </c>
      <c r="DX454" s="19">
        <v>0</v>
      </c>
      <c r="DY454" s="19">
        <v>0</v>
      </c>
      <c r="DZ454" s="19">
        <v>78</v>
      </c>
      <c r="EA454" s="52">
        <v>197</v>
      </c>
      <c r="EB454" s="52">
        <v>0</v>
      </c>
      <c r="EC454" s="52">
        <v>0</v>
      </c>
      <c r="ED454" s="52">
        <v>78</v>
      </c>
      <c r="EE454" s="52">
        <v>100</v>
      </c>
      <c r="EF454" s="52">
        <v>0</v>
      </c>
      <c r="EG454" s="52">
        <v>0</v>
      </c>
      <c r="EH454" s="52">
        <v>100</v>
      </c>
      <c r="EI454" s="52">
        <v>275</v>
      </c>
      <c r="EJ454" s="52">
        <v>275</v>
      </c>
      <c r="EK454" s="52">
        <v>100</v>
      </c>
    </row>
    <row r="455" spans="1:141" s="23" customFormat="1" x14ac:dyDescent="0.2">
      <c r="A455" s="31">
        <v>94122</v>
      </c>
      <c r="B455" s="13" t="s">
        <v>593</v>
      </c>
      <c r="C455" s="14" t="s">
        <v>1072</v>
      </c>
      <c r="D455" s="14" t="s">
        <v>1112</v>
      </c>
      <c r="E455" s="34">
        <v>1</v>
      </c>
      <c r="F455" s="36">
        <v>93</v>
      </c>
      <c r="G455" s="16">
        <v>1002</v>
      </c>
      <c r="H455" s="41">
        <v>0</v>
      </c>
      <c r="I455" s="41">
        <v>56000</v>
      </c>
      <c r="J455" s="59" t="s">
        <v>2512</v>
      </c>
      <c r="K455" s="17" t="s">
        <v>2123</v>
      </c>
      <c r="L455" s="47" t="s">
        <v>2427</v>
      </c>
      <c r="M455" s="47" t="s">
        <v>2428</v>
      </c>
      <c r="N455" s="18">
        <v>51315000</v>
      </c>
      <c r="O455" s="13" t="str">
        <f>VLOOKUP(A:A,[1]ProjectInfoPivot!$1:$1048576,51,FALSE)</f>
        <v>Tax Exempt Bonds</v>
      </c>
      <c r="P455" s="54">
        <v>0</v>
      </c>
      <c r="Q455" s="54">
        <v>0</v>
      </c>
      <c r="R455" s="54">
        <v>0</v>
      </c>
      <c r="S455" s="54">
        <v>0</v>
      </c>
      <c r="T455" s="54">
        <v>0</v>
      </c>
      <c r="U455" s="54">
        <v>0</v>
      </c>
      <c r="V455" s="54">
        <v>0</v>
      </c>
      <c r="W455" s="54">
        <v>45</v>
      </c>
      <c r="X455" s="54">
        <v>0</v>
      </c>
      <c r="Y455" s="54">
        <v>64</v>
      </c>
      <c r="Z455" s="54">
        <v>54</v>
      </c>
      <c r="AA455" s="54">
        <v>0</v>
      </c>
      <c r="AB455" s="54">
        <v>0</v>
      </c>
      <c r="AC455" s="54">
        <v>0</v>
      </c>
      <c r="AD455" s="54">
        <v>0</v>
      </c>
      <c r="AE455" s="54">
        <v>0</v>
      </c>
      <c r="AF455" s="54">
        <v>0</v>
      </c>
      <c r="AG455" s="54" t="s">
        <v>2480</v>
      </c>
      <c r="AH455" s="54" t="s">
        <v>2481</v>
      </c>
      <c r="AI455" s="20">
        <v>0</v>
      </c>
      <c r="AJ455" s="20">
        <v>0</v>
      </c>
      <c r="AK455" s="20">
        <v>0</v>
      </c>
      <c r="AL455" s="20">
        <v>0</v>
      </c>
      <c r="AM455" s="20">
        <v>0</v>
      </c>
      <c r="AN455" s="20">
        <v>0</v>
      </c>
      <c r="AO455" s="20">
        <v>0</v>
      </c>
      <c r="AP455" s="21">
        <v>0</v>
      </c>
      <c r="AQ455" s="20">
        <v>0</v>
      </c>
      <c r="AR455" s="20">
        <v>0</v>
      </c>
      <c r="AS455" s="20">
        <v>0</v>
      </c>
      <c r="AT455" s="21">
        <v>0</v>
      </c>
      <c r="AU455" s="20">
        <v>0</v>
      </c>
      <c r="AV455" s="20">
        <v>0</v>
      </c>
      <c r="AW455" s="20">
        <v>0</v>
      </c>
      <c r="AX455" s="21">
        <v>0</v>
      </c>
      <c r="AY455" s="20">
        <v>0</v>
      </c>
      <c r="AZ455" s="20">
        <v>0</v>
      </c>
      <c r="BA455" s="20">
        <v>0</v>
      </c>
      <c r="BB455" s="21">
        <v>0</v>
      </c>
      <c r="BC455" s="20">
        <v>70.701800000000006</v>
      </c>
      <c r="BD455" s="20">
        <v>140.32390000000001</v>
      </c>
      <c r="BE455" s="20">
        <v>434.52850000000001</v>
      </c>
      <c r="BF455" s="21">
        <v>574.85239999999999</v>
      </c>
      <c r="BG455" s="20">
        <v>131.30330000000001</v>
      </c>
      <c r="BH455" s="20">
        <v>260.60140000000001</v>
      </c>
      <c r="BI455" s="20">
        <v>806.98230000000001</v>
      </c>
      <c r="BJ455" s="21">
        <v>1067.5837000000001</v>
      </c>
      <c r="BK455" s="20">
        <v>202.0051</v>
      </c>
      <c r="BL455" s="20">
        <v>400.92529999999999</v>
      </c>
      <c r="BM455" s="20">
        <v>1241.5108</v>
      </c>
      <c r="BN455" s="21">
        <v>1642.4360999999999</v>
      </c>
      <c r="BO455" s="20">
        <v>171.79490000000001</v>
      </c>
      <c r="BP455" s="20">
        <v>344.93720000000002</v>
      </c>
      <c r="BQ455" s="20">
        <v>0</v>
      </c>
      <c r="BR455" s="21">
        <v>344.93720000000002</v>
      </c>
      <c r="BS455" s="20">
        <v>0</v>
      </c>
      <c r="BT455" s="20">
        <v>0</v>
      </c>
      <c r="BU455" s="20">
        <v>0</v>
      </c>
      <c r="BV455" s="21">
        <v>0</v>
      </c>
      <c r="BW455" s="20">
        <v>0</v>
      </c>
      <c r="BX455" s="20">
        <v>0</v>
      </c>
      <c r="BY455" s="20">
        <v>0</v>
      </c>
      <c r="BZ455" s="20">
        <v>0</v>
      </c>
      <c r="CA455" s="20">
        <v>53.451500000000003</v>
      </c>
      <c r="CB455" s="20">
        <v>72.435100000000006</v>
      </c>
      <c r="CC455" s="20">
        <v>666.17349999999999</v>
      </c>
      <c r="CD455" s="21">
        <v>738.60860000000002</v>
      </c>
      <c r="CE455" s="20">
        <v>197.24590000000001</v>
      </c>
      <c r="CF455" s="20">
        <v>397.76130000000001</v>
      </c>
      <c r="CG455" s="20">
        <v>3720.9223000000002</v>
      </c>
      <c r="CH455" s="21">
        <v>4118.6836000000003</v>
      </c>
      <c r="CI455" s="20">
        <v>315.58929999999998</v>
      </c>
      <c r="CJ455" s="20">
        <v>670.26340000000005</v>
      </c>
      <c r="CK455" s="20">
        <v>3054.7487999999998</v>
      </c>
      <c r="CL455" s="21">
        <v>3725.0122000000001</v>
      </c>
      <c r="CM455" s="20">
        <v>53.451500000000003</v>
      </c>
      <c r="CN455" s="20">
        <v>72.435100000000006</v>
      </c>
      <c r="CO455" s="20">
        <v>666.17349999999999</v>
      </c>
      <c r="CP455" s="21">
        <v>738.60860000000002</v>
      </c>
      <c r="CQ455" s="20">
        <v>0</v>
      </c>
      <c r="CR455" s="20">
        <v>0</v>
      </c>
      <c r="CS455" s="20">
        <v>0</v>
      </c>
      <c r="CT455" s="21">
        <v>0</v>
      </c>
      <c r="CU455" s="20">
        <v>0</v>
      </c>
      <c r="CV455" s="20">
        <v>0</v>
      </c>
      <c r="CW455" s="20">
        <v>0</v>
      </c>
      <c r="CX455" s="21">
        <v>0</v>
      </c>
      <c r="CY455" s="20">
        <v>53.451500000000003</v>
      </c>
      <c r="CZ455" s="20">
        <v>72.435100000000006</v>
      </c>
      <c r="DA455" s="20">
        <v>666.17349999999999</v>
      </c>
      <c r="DB455" s="21">
        <v>738.60860000000002</v>
      </c>
      <c r="DC455" s="20">
        <v>171.79490000000001</v>
      </c>
      <c r="DD455" s="20">
        <v>344.93720000000002</v>
      </c>
      <c r="DE455" s="20">
        <v>0</v>
      </c>
      <c r="DF455" s="21">
        <v>344.93720000000002</v>
      </c>
      <c r="DG455" s="20">
        <v>399.25099999999998</v>
      </c>
      <c r="DH455" s="20">
        <v>798.6866</v>
      </c>
      <c r="DI455" s="20">
        <v>4962.4331000000002</v>
      </c>
      <c r="DJ455" s="21">
        <v>5761.1197000000002</v>
      </c>
      <c r="DK455" s="20">
        <v>571.04589999999996</v>
      </c>
      <c r="DL455" s="20">
        <v>1143.6238000000001</v>
      </c>
      <c r="DM455" s="20">
        <v>4962.4331000000002</v>
      </c>
      <c r="DN455" s="20">
        <v>6106.0569000000005</v>
      </c>
      <c r="DO455" s="20">
        <v>517.59439999999995</v>
      </c>
      <c r="DP455" s="20">
        <v>1071.1886999999999</v>
      </c>
      <c r="DQ455" s="20">
        <v>4296.2596000000003</v>
      </c>
      <c r="DR455" s="22">
        <v>5367.4483</v>
      </c>
      <c r="DS455" s="22">
        <v>15065</v>
      </c>
      <c r="DT455" s="22">
        <v>0</v>
      </c>
      <c r="DU455" s="22">
        <v>0</v>
      </c>
      <c r="DV455" s="22">
        <v>0</v>
      </c>
      <c r="DW455" s="19">
        <v>0</v>
      </c>
      <c r="DX455" s="19">
        <v>0</v>
      </c>
      <c r="DY455" s="19">
        <v>0</v>
      </c>
      <c r="DZ455" s="19">
        <v>45</v>
      </c>
      <c r="EA455" s="52">
        <v>0</v>
      </c>
      <c r="EB455" s="52">
        <v>0</v>
      </c>
      <c r="EC455" s="52">
        <v>0</v>
      </c>
      <c r="ED455" s="52">
        <v>45</v>
      </c>
      <c r="EE455" s="52">
        <v>0</v>
      </c>
      <c r="EF455" s="52">
        <v>0</v>
      </c>
      <c r="EG455" s="52">
        <v>0</v>
      </c>
      <c r="EH455" s="52">
        <v>100</v>
      </c>
      <c r="EI455" s="52">
        <v>45</v>
      </c>
      <c r="EJ455" s="52">
        <v>45</v>
      </c>
      <c r="EK455" s="52">
        <v>100</v>
      </c>
    </row>
    <row r="456" spans="1:141" s="23" customFormat="1" x14ac:dyDescent="0.2">
      <c r="A456" s="31">
        <v>94123</v>
      </c>
      <c r="B456" s="13" t="s">
        <v>594</v>
      </c>
      <c r="C456" s="14" t="s">
        <v>1073</v>
      </c>
      <c r="D456" s="14" t="s">
        <v>1109</v>
      </c>
      <c r="E456" s="34">
        <v>45</v>
      </c>
      <c r="F456" s="36">
        <v>7969</v>
      </c>
      <c r="G456" s="16">
        <v>20</v>
      </c>
      <c r="H456" s="41">
        <v>94000</v>
      </c>
      <c r="I456" s="41">
        <v>67700</v>
      </c>
      <c r="J456" s="59">
        <v>32611</v>
      </c>
      <c r="K456" s="17" t="s">
        <v>1837</v>
      </c>
      <c r="L456" s="47" t="s">
        <v>2429</v>
      </c>
      <c r="M456" s="47" t="s">
        <v>2415</v>
      </c>
      <c r="N456" s="18">
        <v>1675000</v>
      </c>
      <c r="O456" s="13" t="str">
        <f>VLOOKUP(A:A,[1]ProjectInfoPivot!$1:$1048576,51,FALSE)</f>
        <v>Payment In Lieu Of Taxes, Sales Tax</v>
      </c>
      <c r="P456" s="54">
        <v>0</v>
      </c>
      <c r="Q456" s="54">
        <v>0</v>
      </c>
      <c r="R456" s="54">
        <v>37</v>
      </c>
      <c r="S456" s="54">
        <v>0</v>
      </c>
      <c r="T456" s="54">
        <v>0</v>
      </c>
      <c r="U456" s="54">
        <v>37</v>
      </c>
      <c r="V456" s="54">
        <v>37</v>
      </c>
      <c r="W456" s="54">
        <v>0</v>
      </c>
      <c r="X456" s="54">
        <v>0</v>
      </c>
      <c r="Y456" s="54">
        <v>40</v>
      </c>
      <c r="Z456" s="54">
        <v>3</v>
      </c>
      <c r="AA456" s="54">
        <v>0</v>
      </c>
      <c r="AB456" s="54">
        <v>0</v>
      </c>
      <c r="AC456" s="54">
        <v>0</v>
      </c>
      <c r="AD456" s="54">
        <v>0</v>
      </c>
      <c r="AE456" s="54">
        <v>0</v>
      </c>
      <c r="AF456" s="54">
        <v>86</v>
      </c>
      <c r="AG456" s="54" t="s">
        <v>2480</v>
      </c>
      <c r="AH456" s="54" t="s">
        <v>2481</v>
      </c>
      <c r="AI456" s="20">
        <v>6.5664999999999996</v>
      </c>
      <c r="AJ456" s="20">
        <v>12.746700000000001</v>
      </c>
      <c r="AK456" s="20">
        <v>108.63930000000001</v>
      </c>
      <c r="AL456" s="20">
        <v>121.38600000000001</v>
      </c>
      <c r="AM456" s="20">
        <v>10.1066</v>
      </c>
      <c r="AN456" s="20">
        <v>17.515599999999999</v>
      </c>
      <c r="AO456" s="20">
        <v>167.208</v>
      </c>
      <c r="AP456" s="21">
        <v>184.7236</v>
      </c>
      <c r="AQ456" s="20">
        <v>0</v>
      </c>
      <c r="AR456" s="20">
        <v>0</v>
      </c>
      <c r="AS456" s="20">
        <v>0</v>
      </c>
      <c r="AT456" s="21">
        <v>0</v>
      </c>
      <c r="AU456" s="20">
        <v>70.737700000000004</v>
      </c>
      <c r="AV456" s="20">
        <v>66.576700000000002</v>
      </c>
      <c r="AW456" s="20">
        <v>1170.3282999999999</v>
      </c>
      <c r="AX456" s="21">
        <v>1236.905</v>
      </c>
      <c r="AY456" s="20">
        <v>0</v>
      </c>
      <c r="AZ456" s="20">
        <v>0</v>
      </c>
      <c r="BA456" s="20">
        <v>0</v>
      </c>
      <c r="BB456" s="21">
        <v>0</v>
      </c>
      <c r="BC456" s="20">
        <v>58.1584</v>
      </c>
      <c r="BD456" s="20">
        <v>110.0984</v>
      </c>
      <c r="BE456" s="20">
        <v>962.20569999999998</v>
      </c>
      <c r="BF456" s="21">
        <v>1072.3041000000001</v>
      </c>
      <c r="BG456" s="20">
        <v>108.00839999999999</v>
      </c>
      <c r="BH456" s="20">
        <v>204.46850000000001</v>
      </c>
      <c r="BI456" s="20">
        <v>1786.9565</v>
      </c>
      <c r="BJ456" s="21">
        <v>1991.425</v>
      </c>
      <c r="BK456" s="20">
        <v>112.1022</v>
      </c>
      <c r="BL456" s="20">
        <v>278.2525</v>
      </c>
      <c r="BM456" s="20">
        <v>1854.6812</v>
      </c>
      <c r="BN456" s="21">
        <v>2132.9337</v>
      </c>
      <c r="BO456" s="20">
        <v>585.35940000000005</v>
      </c>
      <c r="BP456" s="20">
        <v>1127.3065999999999</v>
      </c>
      <c r="BQ456" s="20">
        <v>9684.5411999999997</v>
      </c>
      <c r="BR456" s="21">
        <v>10811.8478</v>
      </c>
      <c r="BS456" s="20">
        <v>0</v>
      </c>
      <c r="BT456" s="20">
        <v>0</v>
      </c>
      <c r="BU456" s="20">
        <v>116.3516</v>
      </c>
      <c r="BV456" s="21">
        <v>116.3516</v>
      </c>
      <c r="BW456" s="20">
        <v>0</v>
      </c>
      <c r="BX456" s="20">
        <v>0</v>
      </c>
      <c r="BY456" s="20">
        <v>0</v>
      </c>
      <c r="BZ456" s="20">
        <v>0</v>
      </c>
      <c r="CA456" s="20">
        <v>0</v>
      </c>
      <c r="CB456" s="20">
        <v>0</v>
      </c>
      <c r="CC456" s="20">
        <v>0</v>
      </c>
      <c r="CD456" s="21">
        <v>0</v>
      </c>
      <c r="CE456" s="20">
        <v>194.74619999999999</v>
      </c>
      <c r="CF456" s="20">
        <v>374.32740000000001</v>
      </c>
      <c r="CG456" s="20">
        <v>3222.0005000000001</v>
      </c>
      <c r="CH456" s="21">
        <v>3596.3279000000002</v>
      </c>
      <c r="CI456" s="20">
        <v>780.10559999999998</v>
      </c>
      <c r="CJ456" s="20">
        <v>1501.634</v>
      </c>
      <c r="CK456" s="20">
        <v>12790.1901</v>
      </c>
      <c r="CL456" s="21">
        <v>14291.8241</v>
      </c>
      <c r="CM456" s="20">
        <v>70.737700000000004</v>
      </c>
      <c r="CN456" s="20">
        <v>66.576700000000002</v>
      </c>
      <c r="CO456" s="20">
        <v>1286.6799000000001</v>
      </c>
      <c r="CP456" s="21">
        <v>1353.2566000000002</v>
      </c>
      <c r="CQ456" s="20">
        <v>0</v>
      </c>
      <c r="CR456" s="20">
        <v>0</v>
      </c>
      <c r="CS456" s="20">
        <v>0</v>
      </c>
      <c r="CT456" s="21">
        <v>0</v>
      </c>
      <c r="CU456" s="20">
        <v>0</v>
      </c>
      <c r="CV456" s="20">
        <v>0</v>
      </c>
      <c r="CW456" s="20">
        <v>0</v>
      </c>
      <c r="CX456" s="21">
        <v>0</v>
      </c>
      <c r="CY456" s="20">
        <v>70.737700000000004</v>
      </c>
      <c r="CZ456" s="20">
        <v>66.576700000000002</v>
      </c>
      <c r="DA456" s="20">
        <v>1286.6799000000001</v>
      </c>
      <c r="DB456" s="21">
        <v>1353.2566000000002</v>
      </c>
      <c r="DC456" s="20">
        <v>602.03250000000003</v>
      </c>
      <c r="DD456" s="20">
        <v>1157.5689</v>
      </c>
      <c r="DE456" s="20">
        <v>9960.3884999999991</v>
      </c>
      <c r="DF456" s="21">
        <v>11117.957399999999</v>
      </c>
      <c r="DG456" s="20">
        <v>360.91300000000001</v>
      </c>
      <c r="DH456" s="20">
        <v>688.89430000000004</v>
      </c>
      <c r="DI456" s="20">
        <v>5971.1626999999999</v>
      </c>
      <c r="DJ456" s="21">
        <v>6660.0569999999998</v>
      </c>
      <c r="DK456" s="20">
        <v>962.94550000000004</v>
      </c>
      <c r="DL456" s="20">
        <v>1846.4631999999999</v>
      </c>
      <c r="DM456" s="20">
        <v>15931.5512</v>
      </c>
      <c r="DN456" s="20">
        <v>17778.0144</v>
      </c>
      <c r="DO456" s="20">
        <v>892.20780000000002</v>
      </c>
      <c r="DP456" s="20">
        <v>1779.8865000000001</v>
      </c>
      <c r="DQ456" s="20">
        <v>14644.871300000001</v>
      </c>
      <c r="DR456" s="22">
        <v>16424.757799999999</v>
      </c>
      <c r="DS456" s="22">
        <v>0</v>
      </c>
      <c r="DT456" s="22">
        <v>0</v>
      </c>
      <c r="DU456" s="22">
        <v>0</v>
      </c>
      <c r="DV456" s="22">
        <v>0</v>
      </c>
      <c r="DW456" s="19">
        <v>0</v>
      </c>
      <c r="DX456" s="19">
        <v>0</v>
      </c>
      <c r="DY456" s="19">
        <v>0</v>
      </c>
      <c r="DZ456" s="19">
        <v>0</v>
      </c>
      <c r="EA456" s="52">
        <v>0</v>
      </c>
      <c r="EB456" s="52">
        <v>0</v>
      </c>
      <c r="EC456" s="52">
        <v>0</v>
      </c>
      <c r="ED456" s="52">
        <v>0</v>
      </c>
      <c r="EE456" s="52">
        <v>0</v>
      </c>
      <c r="EF456" s="52">
        <v>0</v>
      </c>
      <c r="EG456" s="52">
        <v>0</v>
      </c>
      <c r="EH456" s="52">
        <v>0</v>
      </c>
      <c r="EI456" s="52">
        <v>0</v>
      </c>
      <c r="EJ456" s="52">
        <v>0</v>
      </c>
      <c r="EK456" s="52"/>
    </row>
    <row r="457" spans="1:141" s="23" customFormat="1" x14ac:dyDescent="0.2">
      <c r="A457" s="31">
        <v>94125</v>
      </c>
      <c r="B457" s="13" t="s">
        <v>595</v>
      </c>
      <c r="C457" s="14" t="s">
        <v>1074</v>
      </c>
      <c r="D457" s="14" t="s">
        <v>1112</v>
      </c>
      <c r="E457" s="34">
        <v>6</v>
      </c>
      <c r="F457" s="36">
        <v>1167</v>
      </c>
      <c r="G457" s="16">
        <v>33</v>
      </c>
      <c r="H457" s="41">
        <v>10200</v>
      </c>
      <c r="I457" s="41">
        <v>137000</v>
      </c>
      <c r="J457" s="59" t="s">
        <v>2568</v>
      </c>
      <c r="K457" s="17" t="s">
        <v>2123</v>
      </c>
      <c r="L457" s="47" t="s">
        <v>2430</v>
      </c>
      <c r="M457" s="47" t="s">
        <v>1938</v>
      </c>
      <c r="N457" s="18">
        <v>27270000</v>
      </c>
      <c r="O457" s="13" t="str">
        <f>VLOOKUP(A:A,[1]ProjectInfoPivot!$1:$1048576,51,FALSE)</f>
        <v>Tax Exempt Bonds</v>
      </c>
      <c r="P457" s="54">
        <v>324</v>
      </c>
      <c r="Q457" s="54">
        <v>0</v>
      </c>
      <c r="R457" s="54">
        <v>192</v>
      </c>
      <c r="S457" s="54">
        <v>0</v>
      </c>
      <c r="T457" s="54">
        <v>23</v>
      </c>
      <c r="U457" s="54">
        <v>539</v>
      </c>
      <c r="V457" s="54">
        <v>377</v>
      </c>
      <c r="W457" s="54">
        <v>0</v>
      </c>
      <c r="X457" s="54">
        <v>0</v>
      </c>
      <c r="Y457" s="54">
        <v>555</v>
      </c>
      <c r="Z457" s="54">
        <v>0</v>
      </c>
      <c r="AA457" s="54">
        <v>31</v>
      </c>
      <c r="AB457" s="54">
        <v>53</v>
      </c>
      <c r="AC457" s="54">
        <v>9</v>
      </c>
      <c r="AD457" s="54">
        <v>7</v>
      </c>
      <c r="AE457" s="54">
        <v>0</v>
      </c>
      <c r="AF457" s="54">
        <v>80</v>
      </c>
      <c r="AG457" s="54" t="s">
        <v>2480</v>
      </c>
      <c r="AH457" s="54" t="s">
        <v>2481</v>
      </c>
      <c r="AI457" s="20">
        <v>0</v>
      </c>
      <c r="AJ457" s="20">
        <v>0</v>
      </c>
      <c r="AK457" s="20">
        <v>0</v>
      </c>
      <c r="AL457" s="20">
        <v>0</v>
      </c>
      <c r="AM457" s="20">
        <v>0</v>
      </c>
      <c r="AN457" s="20">
        <v>0</v>
      </c>
      <c r="AO457" s="20">
        <v>0</v>
      </c>
      <c r="AP457" s="21">
        <v>0</v>
      </c>
      <c r="AQ457" s="20">
        <v>0</v>
      </c>
      <c r="AR457" s="20">
        <v>0</v>
      </c>
      <c r="AS457" s="20">
        <v>0</v>
      </c>
      <c r="AT457" s="21">
        <v>0</v>
      </c>
      <c r="AU457" s="20">
        <v>0</v>
      </c>
      <c r="AV457" s="20">
        <v>0</v>
      </c>
      <c r="AW457" s="20">
        <v>0</v>
      </c>
      <c r="AX457" s="21">
        <v>0</v>
      </c>
      <c r="AY457" s="20">
        <v>0</v>
      </c>
      <c r="AZ457" s="20">
        <v>0</v>
      </c>
      <c r="BA457" s="20">
        <v>0</v>
      </c>
      <c r="BB457" s="21">
        <v>0</v>
      </c>
      <c r="BC457" s="20">
        <v>189.02539999999999</v>
      </c>
      <c r="BD457" s="20">
        <v>397.66050000000001</v>
      </c>
      <c r="BE457" s="20">
        <v>2057.4470999999999</v>
      </c>
      <c r="BF457" s="21">
        <v>2455.1075999999998</v>
      </c>
      <c r="BG457" s="20">
        <v>351.0471</v>
      </c>
      <c r="BH457" s="20">
        <v>738.51220000000001</v>
      </c>
      <c r="BI457" s="20">
        <v>3820.9712</v>
      </c>
      <c r="BJ457" s="21">
        <v>4559.4834000000001</v>
      </c>
      <c r="BK457" s="20">
        <v>540.07249999999999</v>
      </c>
      <c r="BL457" s="20">
        <v>1136.1727000000001</v>
      </c>
      <c r="BM457" s="20">
        <v>5878.4183000000003</v>
      </c>
      <c r="BN457" s="21">
        <v>7014.5910000000003</v>
      </c>
      <c r="BO457" s="20">
        <v>449.83010000000002</v>
      </c>
      <c r="BP457" s="20">
        <v>957.90520000000004</v>
      </c>
      <c r="BQ457" s="20">
        <v>4896.1754000000001</v>
      </c>
      <c r="BR457" s="21">
        <v>5854.0806000000002</v>
      </c>
      <c r="BS457" s="20">
        <v>0</v>
      </c>
      <c r="BT457" s="20">
        <v>0</v>
      </c>
      <c r="BU457" s="20">
        <v>0</v>
      </c>
      <c r="BV457" s="21">
        <v>0</v>
      </c>
      <c r="BW457" s="20">
        <v>0</v>
      </c>
      <c r="BX457" s="20">
        <v>0</v>
      </c>
      <c r="BY457" s="20">
        <v>0</v>
      </c>
      <c r="BZ457" s="20">
        <v>0</v>
      </c>
      <c r="CA457" s="20">
        <v>10.7178</v>
      </c>
      <c r="CB457" s="20">
        <v>15.446199999999999</v>
      </c>
      <c r="CC457" s="20">
        <v>92.327299999999994</v>
      </c>
      <c r="CD457" s="21">
        <v>107.7735</v>
      </c>
      <c r="CE457" s="20">
        <v>527.34860000000003</v>
      </c>
      <c r="CF457" s="20">
        <v>1128.115</v>
      </c>
      <c r="CG457" s="20">
        <v>5739.9252999999999</v>
      </c>
      <c r="CH457" s="21">
        <v>6868.0402999999997</v>
      </c>
      <c r="CI457" s="20">
        <v>966.46090000000004</v>
      </c>
      <c r="CJ457" s="20">
        <v>2070.5740000000001</v>
      </c>
      <c r="CK457" s="20">
        <v>10543.7734</v>
      </c>
      <c r="CL457" s="21">
        <v>12614.347400000001</v>
      </c>
      <c r="CM457" s="20">
        <v>10.7178</v>
      </c>
      <c r="CN457" s="20">
        <v>15.446199999999999</v>
      </c>
      <c r="CO457" s="20">
        <v>92.327299999999994</v>
      </c>
      <c r="CP457" s="21">
        <v>107.7735</v>
      </c>
      <c r="CQ457" s="20">
        <v>0</v>
      </c>
      <c r="CR457" s="20">
        <v>0</v>
      </c>
      <c r="CS457" s="20">
        <v>0</v>
      </c>
      <c r="CT457" s="21">
        <v>0</v>
      </c>
      <c r="CU457" s="20">
        <v>0</v>
      </c>
      <c r="CV457" s="20">
        <v>0</v>
      </c>
      <c r="CW457" s="20">
        <v>0</v>
      </c>
      <c r="CX457" s="21">
        <v>0</v>
      </c>
      <c r="CY457" s="20">
        <v>10.7178</v>
      </c>
      <c r="CZ457" s="20">
        <v>15.446199999999999</v>
      </c>
      <c r="DA457" s="20">
        <v>92.327299999999994</v>
      </c>
      <c r="DB457" s="21">
        <v>107.7735</v>
      </c>
      <c r="DC457" s="20">
        <v>449.83010000000002</v>
      </c>
      <c r="DD457" s="20">
        <v>957.90520000000004</v>
      </c>
      <c r="DE457" s="20">
        <v>4896.1754000000001</v>
      </c>
      <c r="DF457" s="21">
        <v>5854.0806000000002</v>
      </c>
      <c r="DG457" s="20">
        <v>1067.4211</v>
      </c>
      <c r="DH457" s="20">
        <v>2264.2876999999999</v>
      </c>
      <c r="DI457" s="20">
        <v>11618.3436</v>
      </c>
      <c r="DJ457" s="21">
        <v>13882.631300000001</v>
      </c>
      <c r="DK457" s="20">
        <v>1517.2511999999999</v>
      </c>
      <c r="DL457" s="20">
        <v>3222.1929</v>
      </c>
      <c r="DM457" s="20">
        <v>16514.519</v>
      </c>
      <c r="DN457" s="20">
        <v>19736.711900000002</v>
      </c>
      <c r="DO457" s="20">
        <v>1506.5334</v>
      </c>
      <c r="DP457" s="20">
        <v>3206.7467000000001</v>
      </c>
      <c r="DQ457" s="20">
        <v>16422.191699999999</v>
      </c>
      <c r="DR457" s="22">
        <v>19628.938399999999</v>
      </c>
      <c r="DS457" s="22">
        <v>0</v>
      </c>
      <c r="DT457" s="22">
        <v>0</v>
      </c>
      <c r="DU457" s="22">
        <v>0</v>
      </c>
      <c r="DV457" s="22">
        <v>0</v>
      </c>
      <c r="DW457" s="19">
        <v>0</v>
      </c>
      <c r="DX457" s="19">
        <v>0</v>
      </c>
      <c r="DY457" s="19">
        <v>0</v>
      </c>
      <c r="DZ457" s="19">
        <v>516</v>
      </c>
      <c r="EA457" s="52">
        <v>0</v>
      </c>
      <c r="EB457" s="52">
        <v>0</v>
      </c>
      <c r="EC457" s="52">
        <v>0</v>
      </c>
      <c r="ED457" s="52">
        <v>516</v>
      </c>
      <c r="EE457" s="52">
        <v>0</v>
      </c>
      <c r="EF457" s="52">
        <v>0</v>
      </c>
      <c r="EG457" s="52">
        <v>0</v>
      </c>
      <c r="EH457" s="52">
        <v>100</v>
      </c>
      <c r="EI457" s="52">
        <v>516</v>
      </c>
      <c r="EJ457" s="52">
        <v>516</v>
      </c>
      <c r="EK457" s="52">
        <v>100</v>
      </c>
    </row>
    <row r="458" spans="1:141" s="23" customFormat="1" x14ac:dyDescent="0.2">
      <c r="A458" s="31">
        <v>94126</v>
      </c>
      <c r="B458" s="13" t="s">
        <v>596</v>
      </c>
      <c r="C458" s="14" t="s">
        <v>829</v>
      </c>
      <c r="D458" s="14" t="s">
        <v>1112</v>
      </c>
      <c r="E458" s="34">
        <v>1</v>
      </c>
      <c r="F458" s="36">
        <v>70</v>
      </c>
      <c r="G458" s="16">
        <v>1043</v>
      </c>
      <c r="H458" s="41">
        <v>0</v>
      </c>
      <c r="I458" s="41">
        <v>71551</v>
      </c>
      <c r="J458" s="59" t="s">
        <v>2647</v>
      </c>
      <c r="K458" s="17" t="s">
        <v>2123</v>
      </c>
      <c r="L458" s="47" t="s">
        <v>2431</v>
      </c>
      <c r="M458" s="47" t="s">
        <v>2432</v>
      </c>
      <c r="N458" s="18">
        <v>39100000</v>
      </c>
      <c r="O458" s="13" t="str">
        <f>VLOOKUP(A:A,[1]ProjectInfoPivot!$1:$1048576,51,FALSE)</f>
        <v>Tax Exempt Bonds</v>
      </c>
      <c r="P458" s="54">
        <v>1</v>
      </c>
      <c r="Q458" s="54">
        <v>0</v>
      </c>
      <c r="R458" s="54">
        <v>261</v>
      </c>
      <c r="S458" s="54">
        <v>0</v>
      </c>
      <c r="T458" s="54">
        <v>0</v>
      </c>
      <c r="U458" s="54">
        <v>262</v>
      </c>
      <c r="V458" s="54">
        <v>261</v>
      </c>
      <c r="W458" s="54">
        <v>0</v>
      </c>
      <c r="X458" s="54">
        <v>0</v>
      </c>
      <c r="Y458" s="54">
        <v>182</v>
      </c>
      <c r="Z458" s="54">
        <v>0</v>
      </c>
      <c r="AA458" s="54">
        <v>97</v>
      </c>
      <c r="AB458" s="54">
        <v>0</v>
      </c>
      <c r="AC458" s="54">
        <v>0</v>
      </c>
      <c r="AD458" s="54">
        <v>3</v>
      </c>
      <c r="AE458" s="54">
        <v>0</v>
      </c>
      <c r="AF458" s="54">
        <v>75</v>
      </c>
      <c r="AG458" s="54" t="s">
        <v>2480</v>
      </c>
      <c r="AH458" s="54" t="s">
        <v>2480</v>
      </c>
      <c r="AI458" s="20">
        <v>0</v>
      </c>
      <c r="AJ458" s="20">
        <v>0</v>
      </c>
      <c r="AK458" s="20">
        <v>0</v>
      </c>
      <c r="AL458" s="20">
        <v>0</v>
      </c>
      <c r="AM458" s="20">
        <v>0</v>
      </c>
      <c r="AN458" s="20">
        <v>0</v>
      </c>
      <c r="AO458" s="20">
        <v>0</v>
      </c>
      <c r="AP458" s="21">
        <v>0</v>
      </c>
      <c r="AQ458" s="20">
        <v>0</v>
      </c>
      <c r="AR458" s="20">
        <v>0</v>
      </c>
      <c r="AS458" s="20">
        <v>0</v>
      </c>
      <c r="AT458" s="21">
        <v>0</v>
      </c>
      <c r="AU458" s="20">
        <v>0</v>
      </c>
      <c r="AV458" s="20">
        <v>0</v>
      </c>
      <c r="AW458" s="20">
        <v>0</v>
      </c>
      <c r="AX458" s="21">
        <v>0</v>
      </c>
      <c r="AY458" s="20">
        <v>0</v>
      </c>
      <c r="AZ458" s="20">
        <v>0</v>
      </c>
      <c r="BA458" s="20">
        <v>0</v>
      </c>
      <c r="BB458" s="21">
        <v>0</v>
      </c>
      <c r="BC458" s="20">
        <v>236.0316</v>
      </c>
      <c r="BD458" s="20">
        <v>404.40449999999998</v>
      </c>
      <c r="BE458" s="20">
        <v>3280.7955999999999</v>
      </c>
      <c r="BF458" s="21">
        <v>3685.2001</v>
      </c>
      <c r="BG458" s="20">
        <v>438.34429999999998</v>
      </c>
      <c r="BH458" s="20">
        <v>751.03679999999997</v>
      </c>
      <c r="BI458" s="20">
        <v>6092.9078</v>
      </c>
      <c r="BJ458" s="21">
        <v>6843.9445999999998</v>
      </c>
      <c r="BK458" s="20">
        <v>674.3759</v>
      </c>
      <c r="BL458" s="20">
        <v>1155.4413</v>
      </c>
      <c r="BM458" s="20">
        <v>9373.7034000000003</v>
      </c>
      <c r="BN458" s="21">
        <v>10529.144700000001</v>
      </c>
      <c r="BO458" s="20">
        <v>568.41549999999995</v>
      </c>
      <c r="BP458" s="20">
        <v>983.61379999999997</v>
      </c>
      <c r="BQ458" s="20">
        <v>7900.8725999999997</v>
      </c>
      <c r="BR458" s="21">
        <v>8884.4863999999998</v>
      </c>
      <c r="BS458" s="20">
        <v>0</v>
      </c>
      <c r="BT458" s="20">
        <v>0</v>
      </c>
      <c r="BU458" s="20">
        <v>0</v>
      </c>
      <c r="BV458" s="21">
        <v>0</v>
      </c>
      <c r="BW458" s="20">
        <v>0</v>
      </c>
      <c r="BX458" s="20">
        <v>0</v>
      </c>
      <c r="BY458" s="20">
        <v>0</v>
      </c>
      <c r="BZ458" s="20">
        <v>0</v>
      </c>
      <c r="CA458" s="20">
        <v>17.957799999999999</v>
      </c>
      <c r="CB458" s="20">
        <v>26.074999999999999</v>
      </c>
      <c r="CC458" s="20">
        <v>184.9572</v>
      </c>
      <c r="CD458" s="21">
        <v>211.03219999999999</v>
      </c>
      <c r="CE458" s="20">
        <v>658.48789999999997</v>
      </c>
      <c r="CF458" s="20">
        <v>1143.7372</v>
      </c>
      <c r="CG458" s="20">
        <v>9152.8636999999999</v>
      </c>
      <c r="CH458" s="21">
        <v>10296.600899999999</v>
      </c>
      <c r="CI458" s="20">
        <v>1208.9456</v>
      </c>
      <c r="CJ458" s="20">
        <v>2101.2759999999998</v>
      </c>
      <c r="CK458" s="20">
        <v>16868.7791</v>
      </c>
      <c r="CL458" s="21">
        <v>18970.055099999998</v>
      </c>
      <c r="CM458" s="20">
        <v>17.957799999999999</v>
      </c>
      <c r="CN458" s="20">
        <v>26.074999999999999</v>
      </c>
      <c r="CO458" s="20">
        <v>184.9572</v>
      </c>
      <c r="CP458" s="21">
        <v>211.03219999999999</v>
      </c>
      <c r="CQ458" s="20">
        <v>0</v>
      </c>
      <c r="CR458" s="20">
        <v>0</v>
      </c>
      <c r="CS458" s="20">
        <v>0</v>
      </c>
      <c r="CT458" s="21">
        <v>0</v>
      </c>
      <c r="CU458" s="20">
        <v>0</v>
      </c>
      <c r="CV458" s="20">
        <v>0</v>
      </c>
      <c r="CW458" s="20">
        <v>0</v>
      </c>
      <c r="CX458" s="21">
        <v>0</v>
      </c>
      <c r="CY458" s="20">
        <v>17.957799999999999</v>
      </c>
      <c r="CZ458" s="20">
        <v>26.074999999999999</v>
      </c>
      <c r="DA458" s="20">
        <v>184.9572</v>
      </c>
      <c r="DB458" s="21">
        <v>211.03219999999999</v>
      </c>
      <c r="DC458" s="20">
        <v>568.41549999999995</v>
      </c>
      <c r="DD458" s="20">
        <v>983.61379999999997</v>
      </c>
      <c r="DE458" s="20">
        <v>7900.8725999999997</v>
      </c>
      <c r="DF458" s="21">
        <v>8884.4863999999998</v>
      </c>
      <c r="DG458" s="20">
        <v>1332.8638000000001</v>
      </c>
      <c r="DH458" s="20">
        <v>2299.1785</v>
      </c>
      <c r="DI458" s="20">
        <v>18526.5671</v>
      </c>
      <c r="DJ458" s="21">
        <v>20825.745600000002</v>
      </c>
      <c r="DK458" s="20">
        <v>1901.2792999999999</v>
      </c>
      <c r="DL458" s="20">
        <v>3282.7923000000001</v>
      </c>
      <c r="DM458" s="20">
        <v>26427.439699999999</v>
      </c>
      <c r="DN458" s="20">
        <v>29710.232</v>
      </c>
      <c r="DO458" s="20">
        <v>1883.3215</v>
      </c>
      <c r="DP458" s="20">
        <v>3256.7172999999998</v>
      </c>
      <c r="DQ458" s="20">
        <v>26242.482499999998</v>
      </c>
      <c r="DR458" s="22">
        <v>29499.199799999999</v>
      </c>
      <c r="DS458" s="22">
        <v>0</v>
      </c>
      <c r="DT458" s="22">
        <v>0</v>
      </c>
      <c r="DU458" s="22">
        <v>0</v>
      </c>
      <c r="DV458" s="22">
        <v>0</v>
      </c>
      <c r="DW458" s="19">
        <v>0</v>
      </c>
      <c r="DX458" s="19">
        <v>0</v>
      </c>
      <c r="DY458" s="19">
        <v>0</v>
      </c>
      <c r="DZ458" s="19">
        <v>0</v>
      </c>
      <c r="EA458" s="52">
        <v>0</v>
      </c>
      <c r="EB458" s="52">
        <v>0</v>
      </c>
      <c r="EC458" s="52">
        <v>0</v>
      </c>
      <c r="ED458" s="52">
        <v>0</v>
      </c>
      <c r="EE458" s="52">
        <v>0</v>
      </c>
      <c r="EF458" s="52">
        <v>0</v>
      </c>
      <c r="EG458" s="52">
        <v>0</v>
      </c>
      <c r="EH458" s="52">
        <v>0</v>
      </c>
      <c r="EI458" s="52">
        <v>0</v>
      </c>
      <c r="EJ458" s="52">
        <v>0</v>
      </c>
      <c r="EK458" s="52"/>
    </row>
    <row r="459" spans="1:141" s="23" customFormat="1" x14ac:dyDescent="0.2">
      <c r="A459" s="31">
        <v>94127</v>
      </c>
      <c r="B459" s="13" t="s">
        <v>597</v>
      </c>
      <c r="C459" s="14" t="s">
        <v>1075</v>
      </c>
      <c r="D459" s="14" t="s">
        <v>1113</v>
      </c>
      <c r="E459" s="34">
        <v>51</v>
      </c>
      <c r="F459" s="36">
        <v>7067</v>
      </c>
      <c r="G459" s="16">
        <v>120</v>
      </c>
      <c r="H459" s="41">
        <v>58397</v>
      </c>
      <c r="I459" s="41">
        <v>23625</v>
      </c>
      <c r="J459" s="59" t="s">
        <v>2659</v>
      </c>
      <c r="K459" s="17" t="s">
        <v>1837</v>
      </c>
      <c r="L459" s="47" t="s">
        <v>2433</v>
      </c>
      <c r="M459" s="47" t="s">
        <v>2415</v>
      </c>
      <c r="N459" s="18">
        <v>4500000</v>
      </c>
      <c r="O459" s="13" t="str">
        <f>VLOOKUP(A:A,[1]ProjectInfoPivot!$1:$1048576,51,FALSE)</f>
        <v>Mortgage Recording Tax, Payment In Lieu Of Taxes, Sales Tax</v>
      </c>
      <c r="P459" s="54">
        <v>0</v>
      </c>
      <c r="Q459" s="54">
        <v>3</v>
      </c>
      <c r="R459" s="54">
        <v>41</v>
      </c>
      <c r="S459" s="54">
        <v>0</v>
      </c>
      <c r="T459" s="54">
        <v>0</v>
      </c>
      <c r="U459" s="54">
        <v>44</v>
      </c>
      <c r="V459" s="54">
        <v>42</v>
      </c>
      <c r="W459" s="54">
        <v>0</v>
      </c>
      <c r="X459" s="54">
        <v>0</v>
      </c>
      <c r="Y459" s="54">
        <v>34</v>
      </c>
      <c r="Z459" s="54">
        <v>10</v>
      </c>
      <c r="AA459" s="54">
        <v>0</v>
      </c>
      <c r="AB459" s="54">
        <v>0</v>
      </c>
      <c r="AC459" s="54">
        <v>0</v>
      </c>
      <c r="AD459" s="54">
        <v>0</v>
      </c>
      <c r="AE459" s="54">
        <v>0</v>
      </c>
      <c r="AF459" s="54">
        <v>66</v>
      </c>
      <c r="AG459" s="54" t="s">
        <v>2480</v>
      </c>
      <c r="AH459" s="54" t="s">
        <v>2481</v>
      </c>
      <c r="AI459" s="20">
        <v>26.925799999999999</v>
      </c>
      <c r="AJ459" s="20">
        <v>31.080400000000001</v>
      </c>
      <c r="AK459" s="20">
        <v>445.47789999999998</v>
      </c>
      <c r="AL459" s="20">
        <v>476.55829999999997</v>
      </c>
      <c r="AM459" s="20">
        <v>50.005099999999999</v>
      </c>
      <c r="AN459" s="20">
        <v>49.062100000000001</v>
      </c>
      <c r="AO459" s="20">
        <v>827.31529999999998</v>
      </c>
      <c r="AP459" s="21">
        <v>876.37739999999997</v>
      </c>
      <c r="AQ459" s="20">
        <v>0</v>
      </c>
      <c r="AR459" s="20">
        <v>54.75</v>
      </c>
      <c r="AS459" s="20">
        <v>0</v>
      </c>
      <c r="AT459" s="21">
        <v>54.75</v>
      </c>
      <c r="AU459" s="20">
        <v>0</v>
      </c>
      <c r="AV459" s="20">
        <v>0</v>
      </c>
      <c r="AW459" s="20">
        <v>0</v>
      </c>
      <c r="AX459" s="21">
        <v>0</v>
      </c>
      <c r="AY459" s="20">
        <v>0</v>
      </c>
      <c r="AZ459" s="20">
        <v>54.75</v>
      </c>
      <c r="BA459" s="20">
        <v>0</v>
      </c>
      <c r="BB459" s="21">
        <v>54.75</v>
      </c>
      <c r="BC459" s="20">
        <v>69.652799999999999</v>
      </c>
      <c r="BD459" s="20">
        <v>117.4746</v>
      </c>
      <c r="BE459" s="20">
        <v>1152.3779</v>
      </c>
      <c r="BF459" s="21">
        <v>1269.8525</v>
      </c>
      <c r="BG459" s="20">
        <v>129.35509999999999</v>
      </c>
      <c r="BH459" s="20">
        <v>218.167</v>
      </c>
      <c r="BI459" s="20">
        <v>2140.13</v>
      </c>
      <c r="BJ459" s="21">
        <v>2358.297</v>
      </c>
      <c r="BK459" s="20">
        <v>275.93880000000001</v>
      </c>
      <c r="BL459" s="20">
        <v>415.78410000000002</v>
      </c>
      <c r="BM459" s="20">
        <v>4565.3010999999997</v>
      </c>
      <c r="BN459" s="21">
        <v>4981.0851999999995</v>
      </c>
      <c r="BO459" s="20">
        <v>349.51409999999998</v>
      </c>
      <c r="BP459" s="20">
        <v>598.44960000000003</v>
      </c>
      <c r="BQ459" s="20">
        <v>5782.5730000000003</v>
      </c>
      <c r="BR459" s="21">
        <v>6381.0226000000002</v>
      </c>
      <c r="BS459" s="20">
        <v>0</v>
      </c>
      <c r="BT459" s="20">
        <v>0</v>
      </c>
      <c r="BU459" s="20">
        <v>79.794899999999998</v>
      </c>
      <c r="BV459" s="21">
        <v>79.794899999999998</v>
      </c>
      <c r="BW459" s="20">
        <v>0</v>
      </c>
      <c r="BX459" s="20">
        <v>0</v>
      </c>
      <c r="BY459" s="20">
        <v>0</v>
      </c>
      <c r="BZ459" s="20">
        <v>0</v>
      </c>
      <c r="CA459" s="20">
        <v>0</v>
      </c>
      <c r="CB459" s="20">
        <v>0</v>
      </c>
      <c r="CC459" s="20">
        <v>0</v>
      </c>
      <c r="CD459" s="21">
        <v>0</v>
      </c>
      <c r="CE459" s="20">
        <v>234.02459999999999</v>
      </c>
      <c r="CF459" s="20">
        <v>400.02350000000001</v>
      </c>
      <c r="CG459" s="20">
        <v>3871.8474999999999</v>
      </c>
      <c r="CH459" s="21">
        <v>4271.8710000000001</v>
      </c>
      <c r="CI459" s="20">
        <v>583.53869999999995</v>
      </c>
      <c r="CJ459" s="20">
        <v>998.47310000000004</v>
      </c>
      <c r="CK459" s="20">
        <v>9574.6255999999994</v>
      </c>
      <c r="CL459" s="21">
        <v>10573.098699999999</v>
      </c>
      <c r="CM459" s="20">
        <v>0</v>
      </c>
      <c r="CN459" s="20">
        <v>54.75</v>
      </c>
      <c r="CO459" s="20">
        <v>79.794899999999998</v>
      </c>
      <c r="CP459" s="21">
        <v>134.54489999999998</v>
      </c>
      <c r="CQ459" s="20">
        <v>0</v>
      </c>
      <c r="CR459" s="20">
        <v>0</v>
      </c>
      <c r="CS459" s="20">
        <v>0</v>
      </c>
      <c r="CT459" s="21">
        <v>0</v>
      </c>
      <c r="CU459" s="20">
        <v>0</v>
      </c>
      <c r="CV459" s="20">
        <v>0</v>
      </c>
      <c r="CW459" s="20">
        <v>0</v>
      </c>
      <c r="CX459" s="21">
        <v>0</v>
      </c>
      <c r="CY459" s="20">
        <v>0</v>
      </c>
      <c r="CZ459" s="20">
        <v>54.75</v>
      </c>
      <c r="DA459" s="20">
        <v>79.794899999999998</v>
      </c>
      <c r="DB459" s="21">
        <v>134.54489999999998</v>
      </c>
      <c r="DC459" s="20">
        <v>426.44499999999999</v>
      </c>
      <c r="DD459" s="20">
        <v>733.34209999999996</v>
      </c>
      <c r="DE459" s="20">
        <v>7055.3662000000004</v>
      </c>
      <c r="DF459" s="21">
        <v>7788.7083000000002</v>
      </c>
      <c r="DG459" s="20">
        <v>433.03250000000003</v>
      </c>
      <c r="DH459" s="20">
        <v>735.66510000000005</v>
      </c>
      <c r="DI459" s="20">
        <v>7164.3554000000004</v>
      </c>
      <c r="DJ459" s="21">
        <v>7900.0205000000005</v>
      </c>
      <c r="DK459" s="20">
        <v>859.47749999999996</v>
      </c>
      <c r="DL459" s="20">
        <v>1469.0072</v>
      </c>
      <c r="DM459" s="20">
        <v>14219.721600000001</v>
      </c>
      <c r="DN459" s="20">
        <v>15688.728800000001</v>
      </c>
      <c r="DO459" s="20">
        <v>859.47749999999996</v>
      </c>
      <c r="DP459" s="20">
        <v>1414.2572</v>
      </c>
      <c r="DQ459" s="20">
        <v>14139.9267</v>
      </c>
      <c r="DR459" s="22">
        <v>15554.1839</v>
      </c>
      <c r="DS459" s="22">
        <v>0</v>
      </c>
      <c r="DT459" s="22">
        <v>0</v>
      </c>
      <c r="DU459" s="22">
        <v>0</v>
      </c>
      <c r="DV459" s="22">
        <v>0</v>
      </c>
      <c r="DW459" s="19">
        <v>44</v>
      </c>
      <c r="DX459" s="19">
        <v>0</v>
      </c>
      <c r="DY459" s="19">
        <v>0</v>
      </c>
      <c r="DZ459" s="19">
        <v>0</v>
      </c>
      <c r="EA459" s="52">
        <v>44</v>
      </c>
      <c r="EB459" s="52">
        <v>0</v>
      </c>
      <c r="EC459" s="52">
        <v>0</v>
      </c>
      <c r="ED459" s="52">
        <v>0</v>
      </c>
      <c r="EE459" s="52">
        <v>100</v>
      </c>
      <c r="EF459" s="52">
        <v>0</v>
      </c>
      <c r="EG459" s="52">
        <v>0</v>
      </c>
      <c r="EH459" s="52">
        <v>0</v>
      </c>
      <c r="EI459" s="52">
        <v>44</v>
      </c>
      <c r="EJ459" s="52">
        <v>44</v>
      </c>
      <c r="EK459" s="52">
        <v>100</v>
      </c>
    </row>
    <row r="460" spans="1:141" s="23" customFormat="1" x14ac:dyDescent="0.2">
      <c r="A460" s="31">
        <v>94128</v>
      </c>
      <c r="B460" s="13" t="s">
        <v>598</v>
      </c>
      <c r="C460" s="14" t="s">
        <v>1076</v>
      </c>
      <c r="D460" s="14" t="s">
        <v>1113</v>
      </c>
      <c r="E460" s="34">
        <v>49</v>
      </c>
      <c r="F460" s="36">
        <v>1410</v>
      </c>
      <c r="G460" s="16">
        <v>250</v>
      </c>
      <c r="H460" s="41">
        <v>9166500</v>
      </c>
      <c r="I460" s="41">
        <v>233560</v>
      </c>
      <c r="J460" s="59" t="s">
        <v>2660</v>
      </c>
      <c r="K460" s="17" t="s">
        <v>1837</v>
      </c>
      <c r="L460" s="47" t="s">
        <v>2434</v>
      </c>
      <c r="M460" s="47" t="s">
        <v>2435</v>
      </c>
      <c r="N460" s="18">
        <v>25000000</v>
      </c>
      <c r="O460" s="13" t="str">
        <f>VLOOKUP(A:A,[1]ProjectInfoPivot!$1:$1048576,51,FALSE)</f>
        <v>Sales Tax</v>
      </c>
      <c r="P460" s="54">
        <v>35</v>
      </c>
      <c r="Q460" s="54">
        <v>0</v>
      </c>
      <c r="R460" s="54">
        <v>353</v>
      </c>
      <c r="S460" s="54">
        <v>0</v>
      </c>
      <c r="T460" s="54">
        <v>53</v>
      </c>
      <c r="U460" s="54">
        <v>441</v>
      </c>
      <c r="V460" s="54">
        <v>423</v>
      </c>
      <c r="W460" s="54">
        <v>5</v>
      </c>
      <c r="X460" s="54">
        <v>0</v>
      </c>
      <c r="Y460" s="54">
        <v>334</v>
      </c>
      <c r="Z460" s="54">
        <v>30</v>
      </c>
      <c r="AA460" s="54">
        <v>18</v>
      </c>
      <c r="AB460" s="54">
        <v>45</v>
      </c>
      <c r="AC460" s="54">
        <v>3</v>
      </c>
      <c r="AD460" s="54">
        <v>4</v>
      </c>
      <c r="AE460" s="54">
        <v>31</v>
      </c>
      <c r="AF460" s="54">
        <v>82</v>
      </c>
      <c r="AG460" s="54" t="s">
        <v>2480</v>
      </c>
      <c r="AH460" s="54" t="s">
        <v>2481</v>
      </c>
      <c r="AI460" s="20">
        <v>2908.6154000000001</v>
      </c>
      <c r="AJ460" s="20">
        <v>3147.6192000000001</v>
      </c>
      <c r="AK460" s="20">
        <v>10259.649299999999</v>
      </c>
      <c r="AL460" s="20">
        <v>13407.268499999998</v>
      </c>
      <c r="AM460" s="20">
        <v>5401.7142999999996</v>
      </c>
      <c r="AN460" s="20">
        <v>5558.8923000000004</v>
      </c>
      <c r="AO460" s="20">
        <v>19053.634300000002</v>
      </c>
      <c r="AP460" s="21">
        <v>24612.526600000001</v>
      </c>
      <c r="AQ460" s="20">
        <v>0</v>
      </c>
      <c r="AR460" s="20">
        <v>0</v>
      </c>
      <c r="AS460" s="20">
        <v>0</v>
      </c>
      <c r="AT460" s="21">
        <v>0</v>
      </c>
      <c r="AU460" s="20">
        <v>0</v>
      </c>
      <c r="AV460" s="20">
        <v>0</v>
      </c>
      <c r="AW460" s="20">
        <v>0</v>
      </c>
      <c r="AX460" s="21">
        <v>0</v>
      </c>
      <c r="AY460" s="20">
        <v>0</v>
      </c>
      <c r="AZ460" s="20">
        <v>0</v>
      </c>
      <c r="BA460" s="20">
        <v>0</v>
      </c>
      <c r="BB460" s="21">
        <v>0</v>
      </c>
      <c r="BC460" s="20">
        <v>430.80509999999998</v>
      </c>
      <c r="BD460" s="20">
        <v>882.93470000000002</v>
      </c>
      <c r="BE460" s="20">
        <v>1500.91</v>
      </c>
      <c r="BF460" s="21">
        <v>2383.8447000000001</v>
      </c>
      <c r="BG460" s="20">
        <v>800.06659999999999</v>
      </c>
      <c r="BH460" s="20">
        <v>1639.7360000000001</v>
      </c>
      <c r="BI460" s="20">
        <v>2787.4043000000001</v>
      </c>
      <c r="BJ460" s="21">
        <v>4427.1403</v>
      </c>
      <c r="BK460" s="20">
        <v>9541.2013999999999</v>
      </c>
      <c r="BL460" s="20">
        <v>11229.182199999999</v>
      </c>
      <c r="BM460" s="20">
        <v>33601.597900000001</v>
      </c>
      <c r="BN460" s="21">
        <v>44830.780100000004</v>
      </c>
      <c r="BO460" s="20">
        <v>2404.0587999999998</v>
      </c>
      <c r="BP460" s="20">
        <v>5018.8235999999997</v>
      </c>
      <c r="BQ460" s="20">
        <v>8360.9575000000004</v>
      </c>
      <c r="BR460" s="21">
        <v>13379.7811</v>
      </c>
      <c r="BS460" s="20">
        <v>39.286200000000001</v>
      </c>
      <c r="BT460" s="20">
        <v>92.535600000000002</v>
      </c>
      <c r="BU460" s="20">
        <v>792.93870000000004</v>
      </c>
      <c r="BV460" s="21">
        <v>885.47430000000008</v>
      </c>
      <c r="BW460" s="20">
        <v>0</v>
      </c>
      <c r="BX460" s="20">
        <v>0</v>
      </c>
      <c r="BY460" s="20">
        <v>0</v>
      </c>
      <c r="BZ460" s="20">
        <v>0</v>
      </c>
      <c r="CA460" s="20">
        <v>0</v>
      </c>
      <c r="CB460" s="20">
        <v>0</v>
      </c>
      <c r="CC460" s="20">
        <v>0</v>
      </c>
      <c r="CD460" s="21">
        <v>0</v>
      </c>
      <c r="CE460" s="20">
        <v>1447.4517000000001</v>
      </c>
      <c r="CF460" s="20">
        <v>3015.5102999999999</v>
      </c>
      <c r="CG460" s="20">
        <v>5105.6410999999998</v>
      </c>
      <c r="CH460" s="21">
        <v>8121.1513999999997</v>
      </c>
      <c r="CI460" s="20">
        <v>3812.2242999999999</v>
      </c>
      <c r="CJ460" s="20">
        <v>7941.7983000000004</v>
      </c>
      <c r="CK460" s="20">
        <v>12673.659900000001</v>
      </c>
      <c r="CL460" s="21">
        <v>20615.458200000001</v>
      </c>
      <c r="CM460" s="20">
        <v>39.286200000000001</v>
      </c>
      <c r="CN460" s="20">
        <v>92.535600000000002</v>
      </c>
      <c r="CO460" s="20">
        <v>792.93870000000004</v>
      </c>
      <c r="CP460" s="21">
        <v>885.47430000000008</v>
      </c>
      <c r="CQ460" s="20">
        <v>0</v>
      </c>
      <c r="CR460" s="20">
        <v>0</v>
      </c>
      <c r="CS460" s="20">
        <v>0</v>
      </c>
      <c r="CT460" s="21">
        <v>0</v>
      </c>
      <c r="CU460" s="20">
        <v>0</v>
      </c>
      <c r="CV460" s="20">
        <v>0</v>
      </c>
      <c r="CW460" s="20">
        <v>0</v>
      </c>
      <c r="CX460" s="21">
        <v>0</v>
      </c>
      <c r="CY460" s="20">
        <v>39.286200000000001</v>
      </c>
      <c r="CZ460" s="20">
        <v>92.535600000000002</v>
      </c>
      <c r="DA460" s="20">
        <v>792.93870000000004</v>
      </c>
      <c r="DB460" s="21">
        <v>885.47430000000008</v>
      </c>
      <c r="DC460" s="20">
        <v>10714.388499999999</v>
      </c>
      <c r="DD460" s="20">
        <v>13725.3351</v>
      </c>
      <c r="DE460" s="20">
        <v>37674.241099999999</v>
      </c>
      <c r="DF460" s="21">
        <v>51399.576199999996</v>
      </c>
      <c r="DG460" s="20">
        <v>2678.3234000000002</v>
      </c>
      <c r="DH460" s="20">
        <v>5538.1809999999996</v>
      </c>
      <c r="DI460" s="20">
        <v>9393.9554000000007</v>
      </c>
      <c r="DJ460" s="21">
        <v>14932.136399999999</v>
      </c>
      <c r="DK460" s="20">
        <v>13392.7119</v>
      </c>
      <c r="DL460" s="20">
        <v>19263.516100000001</v>
      </c>
      <c r="DM460" s="20">
        <v>47068.196499999998</v>
      </c>
      <c r="DN460" s="20">
        <v>66331.712599999999</v>
      </c>
      <c r="DO460" s="20">
        <v>13353.4257</v>
      </c>
      <c r="DP460" s="20">
        <v>19170.980500000001</v>
      </c>
      <c r="DQ460" s="20">
        <v>46275.257799999999</v>
      </c>
      <c r="DR460" s="22">
        <v>65446.238299999997</v>
      </c>
      <c r="DS460" s="22">
        <v>0</v>
      </c>
      <c r="DT460" s="22">
        <v>0</v>
      </c>
      <c r="DU460" s="22">
        <v>0</v>
      </c>
      <c r="DV460" s="22">
        <v>0</v>
      </c>
      <c r="DW460" s="19">
        <v>386</v>
      </c>
      <c r="DX460" s="19">
        <v>0</v>
      </c>
      <c r="DY460" s="19">
        <v>0</v>
      </c>
      <c r="DZ460" s="19">
        <v>55</v>
      </c>
      <c r="EA460" s="52">
        <v>386</v>
      </c>
      <c r="EB460" s="52">
        <v>0</v>
      </c>
      <c r="EC460" s="52">
        <v>0</v>
      </c>
      <c r="ED460" s="52">
        <v>55</v>
      </c>
      <c r="EE460" s="52">
        <v>100</v>
      </c>
      <c r="EF460" s="52">
        <v>0</v>
      </c>
      <c r="EG460" s="52">
        <v>0</v>
      </c>
      <c r="EH460" s="52">
        <v>100</v>
      </c>
      <c r="EI460" s="52">
        <v>441</v>
      </c>
      <c r="EJ460" s="52">
        <v>441</v>
      </c>
      <c r="EK460" s="52">
        <v>100</v>
      </c>
    </row>
    <row r="461" spans="1:141" s="23" customFormat="1" x14ac:dyDescent="0.2">
      <c r="A461" s="31">
        <v>94129</v>
      </c>
      <c r="B461" s="13" t="s">
        <v>599</v>
      </c>
      <c r="C461" s="14" t="s">
        <v>1077</v>
      </c>
      <c r="D461" s="14" t="s">
        <v>1112</v>
      </c>
      <c r="E461" s="34">
        <v>9</v>
      </c>
      <c r="F461" s="36">
        <v>2051</v>
      </c>
      <c r="G461" s="16">
        <v>87</v>
      </c>
      <c r="H461" s="41">
        <v>4000</v>
      </c>
      <c r="I461" s="41">
        <v>13680</v>
      </c>
      <c r="J461" s="59">
        <v>624100</v>
      </c>
      <c r="K461" s="17" t="s">
        <v>2123</v>
      </c>
      <c r="L461" s="47" t="s">
        <v>2436</v>
      </c>
      <c r="M461" s="47" t="s">
        <v>2071</v>
      </c>
      <c r="N461" s="18">
        <v>3860000</v>
      </c>
      <c r="O461" s="13" t="str">
        <f>VLOOKUP(A:A,[1]ProjectInfoPivot!$1:$1048576,51,FALSE)</f>
        <v>Tax Exempt Bonds</v>
      </c>
      <c r="P461" s="54">
        <v>0</v>
      </c>
      <c r="Q461" s="54">
        <v>0</v>
      </c>
      <c r="R461" s="54">
        <v>27</v>
      </c>
      <c r="S461" s="54">
        <v>0</v>
      </c>
      <c r="T461" s="54">
        <v>0</v>
      </c>
      <c r="U461" s="54">
        <v>27</v>
      </c>
      <c r="V461" s="54">
        <v>27</v>
      </c>
      <c r="W461" s="54">
        <v>0</v>
      </c>
      <c r="X461" s="54">
        <v>0</v>
      </c>
      <c r="Y461" s="54">
        <v>32</v>
      </c>
      <c r="Z461" s="54">
        <v>0</v>
      </c>
      <c r="AA461" s="54">
        <v>0</v>
      </c>
      <c r="AB461" s="54">
        <v>0</v>
      </c>
      <c r="AC461" s="54">
        <v>0</v>
      </c>
      <c r="AD461" s="54">
        <v>0</v>
      </c>
      <c r="AE461" s="54">
        <v>0</v>
      </c>
      <c r="AF461" s="54">
        <v>100</v>
      </c>
      <c r="AG461" s="54" t="s">
        <v>2480</v>
      </c>
      <c r="AH461" s="54" t="s">
        <v>2481</v>
      </c>
      <c r="AI461" s="20">
        <v>0</v>
      </c>
      <c r="AJ461" s="20">
        <v>0</v>
      </c>
      <c r="AK461" s="20">
        <v>0</v>
      </c>
      <c r="AL461" s="20">
        <v>0</v>
      </c>
      <c r="AM461" s="20">
        <v>0</v>
      </c>
      <c r="AN461" s="20">
        <v>0</v>
      </c>
      <c r="AO461" s="20">
        <v>0</v>
      </c>
      <c r="AP461" s="21">
        <v>0</v>
      </c>
      <c r="AQ461" s="20">
        <v>0</v>
      </c>
      <c r="AR461" s="20">
        <v>0</v>
      </c>
      <c r="AS461" s="20">
        <v>0</v>
      </c>
      <c r="AT461" s="21">
        <v>0</v>
      </c>
      <c r="AU461" s="20">
        <v>0</v>
      </c>
      <c r="AV461" s="20">
        <v>0</v>
      </c>
      <c r="AW461" s="20">
        <v>0</v>
      </c>
      <c r="AX461" s="21">
        <v>0</v>
      </c>
      <c r="AY461" s="20">
        <v>0</v>
      </c>
      <c r="AZ461" s="20">
        <v>0</v>
      </c>
      <c r="BA461" s="20">
        <v>0</v>
      </c>
      <c r="BB461" s="21">
        <v>0</v>
      </c>
      <c r="BC461" s="20">
        <v>13.5381</v>
      </c>
      <c r="BD461" s="20">
        <v>25.495200000000001</v>
      </c>
      <c r="BE461" s="20">
        <v>188.1763</v>
      </c>
      <c r="BF461" s="21">
        <v>213.67150000000001</v>
      </c>
      <c r="BG461" s="20">
        <v>25.142199999999999</v>
      </c>
      <c r="BH461" s="20">
        <v>47.348300000000002</v>
      </c>
      <c r="BI461" s="20">
        <v>349.47219999999999</v>
      </c>
      <c r="BJ461" s="21">
        <v>396.82049999999998</v>
      </c>
      <c r="BK461" s="20">
        <v>38.680300000000003</v>
      </c>
      <c r="BL461" s="20">
        <v>72.843500000000006</v>
      </c>
      <c r="BM461" s="20">
        <v>537.64850000000001</v>
      </c>
      <c r="BN461" s="21">
        <v>610.49199999999996</v>
      </c>
      <c r="BO461" s="20">
        <v>32.216000000000001</v>
      </c>
      <c r="BP461" s="20">
        <v>61.343699999999998</v>
      </c>
      <c r="BQ461" s="20">
        <v>447.79739999999998</v>
      </c>
      <c r="BR461" s="21">
        <v>509.14109999999999</v>
      </c>
      <c r="BS461" s="20">
        <v>0</v>
      </c>
      <c r="BT461" s="20">
        <v>0</v>
      </c>
      <c r="BU461" s="20">
        <v>0</v>
      </c>
      <c r="BV461" s="21">
        <v>0</v>
      </c>
      <c r="BW461" s="20">
        <v>0</v>
      </c>
      <c r="BX461" s="20">
        <v>0</v>
      </c>
      <c r="BY461" s="20">
        <v>0</v>
      </c>
      <c r="BZ461" s="20">
        <v>0</v>
      </c>
      <c r="CA461" s="20">
        <v>2.4803000000000002</v>
      </c>
      <c r="CB461" s="20">
        <v>3.5981000000000001</v>
      </c>
      <c r="CC461" s="20">
        <v>25.5459</v>
      </c>
      <c r="CD461" s="21">
        <v>29.143999999999998</v>
      </c>
      <c r="CE461" s="20">
        <v>37.768999999999998</v>
      </c>
      <c r="CF461" s="20">
        <v>72.213300000000004</v>
      </c>
      <c r="CG461" s="20">
        <v>524.9819</v>
      </c>
      <c r="CH461" s="21">
        <v>597.1952</v>
      </c>
      <c r="CI461" s="20">
        <v>67.5047</v>
      </c>
      <c r="CJ461" s="20">
        <v>129.9589</v>
      </c>
      <c r="CK461" s="20">
        <v>947.23339999999996</v>
      </c>
      <c r="CL461" s="21">
        <v>1077.1922999999999</v>
      </c>
      <c r="CM461" s="20">
        <v>2.4803000000000002</v>
      </c>
      <c r="CN461" s="20">
        <v>3.5981000000000001</v>
      </c>
      <c r="CO461" s="20">
        <v>25.5459</v>
      </c>
      <c r="CP461" s="21">
        <v>29.143999999999998</v>
      </c>
      <c r="CQ461" s="20">
        <v>0</v>
      </c>
      <c r="CR461" s="20">
        <v>0</v>
      </c>
      <c r="CS461" s="20">
        <v>0</v>
      </c>
      <c r="CT461" s="21">
        <v>0</v>
      </c>
      <c r="CU461" s="20">
        <v>0</v>
      </c>
      <c r="CV461" s="20">
        <v>0</v>
      </c>
      <c r="CW461" s="20">
        <v>0</v>
      </c>
      <c r="CX461" s="21">
        <v>0</v>
      </c>
      <c r="CY461" s="20">
        <v>2.4803000000000002</v>
      </c>
      <c r="CZ461" s="20">
        <v>3.5981000000000001</v>
      </c>
      <c r="DA461" s="20">
        <v>25.5459</v>
      </c>
      <c r="DB461" s="21">
        <v>29.143999999999998</v>
      </c>
      <c r="DC461" s="20">
        <v>32.216000000000001</v>
      </c>
      <c r="DD461" s="20">
        <v>61.343699999999998</v>
      </c>
      <c r="DE461" s="20">
        <v>447.79739999999998</v>
      </c>
      <c r="DF461" s="21">
        <v>509.14109999999999</v>
      </c>
      <c r="DG461" s="20">
        <v>76.449299999999994</v>
      </c>
      <c r="DH461" s="20">
        <v>145.05680000000001</v>
      </c>
      <c r="DI461" s="20">
        <v>1062.6304</v>
      </c>
      <c r="DJ461" s="21">
        <v>1207.6872000000001</v>
      </c>
      <c r="DK461" s="20">
        <v>108.6653</v>
      </c>
      <c r="DL461" s="20">
        <v>206.40049999999999</v>
      </c>
      <c r="DM461" s="20">
        <v>1510.4277999999999</v>
      </c>
      <c r="DN461" s="20">
        <v>1716.8282999999999</v>
      </c>
      <c r="DO461" s="20">
        <v>106.185</v>
      </c>
      <c r="DP461" s="20">
        <v>202.80240000000001</v>
      </c>
      <c r="DQ461" s="20">
        <v>1484.8819000000001</v>
      </c>
      <c r="DR461" s="22">
        <v>1687.6843000000001</v>
      </c>
      <c r="DS461" s="22">
        <v>0</v>
      </c>
      <c r="DT461" s="22">
        <v>0</v>
      </c>
      <c r="DU461" s="22">
        <v>0</v>
      </c>
      <c r="DV461" s="22">
        <v>0</v>
      </c>
      <c r="DW461" s="19">
        <v>0</v>
      </c>
      <c r="DX461" s="19">
        <v>0</v>
      </c>
      <c r="DY461" s="19">
        <v>0</v>
      </c>
      <c r="DZ461" s="19">
        <v>27</v>
      </c>
      <c r="EA461" s="52">
        <v>0</v>
      </c>
      <c r="EB461" s="52">
        <v>0</v>
      </c>
      <c r="EC461" s="52">
        <v>0</v>
      </c>
      <c r="ED461" s="52">
        <v>27</v>
      </c>
      <c r="EE461" s="52">
        <v>0</v>
      </c>
      <c r="EF461" s="52">
        <v>0</v>
      </c>
      <c r="EG461" s="52">
        <v>0</v>
      </c>
      <c r="EH461" s="52">
        <v>100</v>
      </c>
      <c r="EI461" s="52">
        <v>27</v>
      </c>
      <c r="EJ461" s="52">
        <v>27</v>
      </c>
      <c r="EK461" s="52">
        <v>100</v>
      </c>
    </row>
    <row r="462" spans="1:141" s="23" customFormat="1" x14ac:dyDescent="0.2">
      <c r="A462" s="31">
        <v>94130</v>
      </c>
      <c r="B462" s="13" t="s">
        <v>600</v>
      </c>
      <c r="C462" s="14" t="s">
        <v>1078</v>
      </c>
      <c r="D462" s="14" t="s">
        <v>1109</v>
      </c>
      <c r="E462" s="34">
        <v>48</v>
      </c>
      <c r="F462" s="36">
        <v>7371</v>
      </c>
      <c r="G462" s="16">
        <v>72</v>
      </c>
      <c r="H462" s="41">
        <v>43750</v>
      </c>
      <c r="I462" s="41">
        <v>25000</v>
      </c>
      <c r="J462" s="59" t="s">
        <v>2512</v>
      </c>
      <c r="K462" s="17" t="s">
        <v>2123</v>
      </c>
      <c r="L462" s="47" t="s">
        <v>2437</v>
      </c>
      <c r="M462" s="47" t="s">
        <v>2259</v>
      </c>
      <c r="N462" s="18">
        <v>11040000</v>
      </c>
      <c r="O462" s="13" t="str">
        <f>VLOOKUP(A:A,[1]ProjectInfoPivot!$1:$1048576,51,FALSE)</f>
        <v>Mortgage Recording Tax, Tax Exempt Bonds</v>
      </c>
      <c r="P462" s="54">
        <v>37</v>
      </c>
      <c r="Q462" s="54">
        <v>0</v>
      </c>
      <c r="R462" s="54">
        <v>22</v>
      </c>
      <c r="S462" s="54">
        <v>0</v>
      </c>
      <c r="T462" s="54">
        <v>2</v>
      </c>
      <c r="U462" s="54">
        <v>61</v>
      </c>
      <c r="V462" s="54">
        <v>42</v>
      </c>
      <c r="W462" s="54">
        <v>0</v>
      </c>
      <c r="X462" s="54">
        <v>0</v>
      </c>
      <c r="Y462" s="54">
        <v>46</v>
      </c>
      <c r="Z462" s="54">
        <v>9</v>
      </c>
      <c r="AA462" s="54">
        <v>0</v>
      </c>
      <c r="AB462" s="54">
        <v>0</v>
      </c>
      <c r="AC462" s="54">
        <v>0</v>
      </c>
      <c r="AD462" s="54">
        <v>0</v>
      </c>
      <c r="AE462" s="54">
        <v>0</v>
      </c>
      <c r="AF462" s="54">
        <v>80</v>
      </c>
      <c r="AG462" s="54" t="s">
        <v>2480</v>
      </c>
      <c r="AH462" s="54" t="s">
        <v>2481</v>
      </c>
      <c r="AI462" s="20">
        <v>0</v>
      </c>
      <c r="AJ462" s="20">
        <v>0</v>
      </c>
      <c r="AK462" s="20">
        <v>0</v>
      </c>
      <c r="AL462" s="20">
        <v>0</v>
      </c>
      <c r="AM462" s="20">
        <v>0</v>
      </c>
      <c r="AN462" s="20">
        <v>0</v>
      </c>
      <c r="AO462" s="20">
        <v>0</v>
      </c>
      <c r="AP462" s="21">
        <v>0</v>
      </c>
      <c r="AQ462" s="20">
        <v>0</v>
      </c>
      <c r="AR462" s="20">
        <v>233.8272</v>
      </c>
      <c r="AS462" s="20">
        <v>0</v>
      </c>
      <c r="AT462" s="21">
        <v>233.8272</v>
      </c>
      <c r="AU462" s="20">
        <v>0</v>
      </c>
      <c r="AV462" s="20">
        <v>0</v>
      </c>
      <c r="AW462" s="20">
        <v>0</v>
      </c>
      <c r="AX462" s="21">
        <v>0</v>
      </c>
      <c r="AY462" s="20">
        <v>0</v>
      </c>
      <c r="AZ462" s="20">
        <v>233.8272</v>
      </c>
      <c r="BA462" s="20">
        <v>0</v>
      </c>
      <c r="BB462" s="21">
        <v>233.8272</v>
      </c>
      <c r="BC462" s="20">
        <v>28.930800000000001</v>
      </c>
      <c r="BD462" s="20">
        <v>143.8158</v>
      </c>
      <c r="BE462" s="20">
        <v>478.64909999999998</v>
      </c>
      <c r="BF462" s="21">
        <v>622.46489999999994</v>
      </c>
      <c r="BG462" s="20">
        <v>53.728700000000003</v>
      </c>
      <c r="BH462" s="20">
        <v>267.0865</v>
      </c>
      <c r="BI462" s="20">
        <v>888.91840000000002</v>
      </c>
      <c r="BJ462" s="21">
        <v>1156.0048999999999</v>
      </c>
      <c r="BK462" s="20">
        <v>82.659499999999994</v>
      </c>
      <c r="BL462" s="20">
        <v>410.90230000000003</v>
      </c>
      <c r="BM462" s="20">
        <v>1367.5675000000001</v>
      </c>
      <c r="BN462" s="21">
        <v>1778.4698000000001</v>
      </c>
      <c r="BO462" s="20">
        <v>84.376599999999996</v>
      </c>
      <c r="BP462" s="20">
        <v>426.96469999999999</v>
      </c>
      <c r="BQ462" s="20">
        <v>1395.9757999999999</v>
      </c>
      <c r="BR462" s="21">
        <v>1822.9404999999999</v>
      </c>
      <c r="BS462" s="20">
        <v>0</v>
      </c>
      <c r="BT462" s="20">
        <v>0</v>
      </c>
      <c r="BU462" s="20">
        <v>0</v>
      </c>
      <c r="BV462" s="21">
        <v>0</v>
      </c>
      <c r="BW462" s="20">
        <v>0</v>
      </c>
      <c r="BX462" s="20">
        <v>0</v>
      </c>
      <c r="BY462" s="20">
        <v>0</v>
      </c>
      <c r="BZ462" s="20">
        <v>0</v>
      </c>
      <c r="CA462" s="20">
        <v>6.4756999999999998</v>
      </c>
      <c r="CB462" s="20">
        <v>9.3741000000000003</v>
      </c>
      <c r="CC462" s="20">
        <v>74.755700000000004</v>
      </c>
      <c r="CD462" s="21">
        <v>84.129800000000003</v>
      </c>
      <c r="CE462" s="20">
        <v>96.876400000000004</v>
      </c>
      <c r="CF462" s="20">
        <v>493.48880000000003</v>
      </c>
      <c r="CG462" s="20">
        <v>1602.7828999999999</v>
      </c>
      <c r="CH462" s="21">
        <v>2096.2716999999998</v>
      </c>
      <c r="CI462" s="20">
        <v>174.7773</v>
      </c>
      <c r="CJ462" s="20">
        <v>911.07939999999996</v>
      </c>
      <c r="CK462" s="20">
        <v>2924.0030000000002</v>
      </c>
      <c r="CL462" s="21">
        <v>3835.0824000000002</v>
      </c>
      <c r="CM462" s="20">
        <v>6.4756999999999998</v>
      </c>
      <c r="CN462" s="20">
        <v>243.2013</v>
      </c>
      <c r="CO462" s="20">
        <v>74.755700000000004</v>
      </c>
      <c r="CP462" s="21">
        <v>317.95699999999999</v>
      </c>
      <c r="CQ462" s="20">
        <v>0</v>
      </c>
      <c r="CR462" s="20">
        <v>0</v>
      </c>
      <c r="CS462" s="20">
        <v>0</v>
      </c>
      <c r="CT462" s="21">
        <v>0</v>
      </c>
      <c r="CU462" s="20">
        <v>0</v>
      </c>
      <c r="CV462" s="20">
        <v>0</v>
      </c>
      <c r="CW462" s="20">
        <v>0</v>
      </c>
      <c r="CX462" s="21">
        <v>0</v>
      </c>
      <c r="CY462" s="20">
        <v>6.4756999999999998</v>
      </c>
      <c r="CZ462" s="20">
        <v>243.2013</v>
      </c>
      <c r="DA462" s="20">
        <v>74.755700000000004</v>
      </c>
      <c r="DB462" s="21">
        <v>317.95699999999999</v>
      </c>
      <c r="DC462" s="20">
        <v>84.376599999999996</v>
      </c>
      <c r="DD462" s="20">
        <v>660.79190000000006</v>
      </c>
      <c r="DE462" s="20">
        <v>1395.9757999999999</v>
      </c>
      <c r="DF462" s="21">
        <v>2056.7676999999999</v>
      </c>
      <c r="DG462" s="20">
        <v>179.5359</v>
      </c>
      <c r="DH462" s="20">
        <v>904.39110000000005</v>
      </c>
      <c r="DI462" s="20">
        <v>2970.3503999999998</v>
      </c>
      <c r="DJ462" s="21">
        <v>3874.7415000000001</v>
      </c>
      <c r="DK462" s="20">
        <v>263.91250000000002</v>
      </c>
      <c r="DL462" s="20">
        <v>1565.183</v>
      </c>
      <c r="DM462" s="20">
        <v>4366.3262000000004</v>
      </c>
      <c r="DN462" s="20">
        <v>5931.5092000000004</v>
      </c>
      <c r="DO462" s="20">
        <v>257.43680000000001</v>
      </c>
      <c r="DP462" s="20">
        <v>1321.9817</v>
      </c>
      <c r="DQ462" s="20">
        <v>4291.5704999999998</v>
      </c>
      <c r="DR462" s="22">
        <v>5613.5522000000001</v>
      </c>
      <c r="DS462" s="22">
        <v>0</v>
      </c>
      <c r="DT462" s="22">
        <v>0</v>
      </c>
      <c r="DU462" s="22">
        <v>0</v>
      </c>
      <c r="DV462" s="22">
        <v>0</v>
      </c>
      <c r="DW462" s="19">
        <v>0</v>
      </c>
      <c r="DX462" s="19">
        <v>0</v>
      </c>
      <c r="DY462" s="19">
        <v>0</v>
      </c>
      <c r="DZ462" s="19">
        <v>61</v>
      </c>
      <c r="EA462" s="52">
        <v>0</v>
      </c>
      <c r="EB462" s="52">
        <v>0</v>
      </c>
      <c r="EC462" s="52">
        <v>0</v>
      </c>
      <c r="ED462" s="52">
        <v>61</v>
      </c>
      <c r="EE462" s="52">
        <v>0</v>
      </c>
      <c r="EF462" s="52">
        <v>0</v>
      </c>
      <c r="EG462" s="52">
        <v>0</v>
      </c>
      <c r="EH462" s="52">
        <v>100</v>
      </c>
      <c r="EI462" s="52">
        <v>61</v>
      </c>
      <c r="EJ462" s="52">
        <v>61</v>
      </c>
      <c r="EK462" s="52">
        <v>100</v>
      </c>
    </row>
    <row r="463" spans="1:141" s="23" customFormat="1" ht="25.5" x14ac:dyDescent="0.2">
      <c r="A463" s="31">
        <v>94131</v>
      </c>
      <c r="B463" s="13" t="s">
        <v>601</v>
      </c>
      <c r="C463" s="14" t="s">
        <v>1079</v>
      </c>
      <c r="D463" s="14" t="s">
        <v>1110</v>
      </c>
      <c r="E463" s="34">
        <v>32</v>
      </c>
      <c r="F463" s="36">
        <v>16178</v>
      </c>
      <c r="G463" s="16">
        <v>80</v>
      </c>
      <c r="H463" s="41">
        <v>126300</v>
      </c>
      <c r="I463" s="41">
        <v>55450</v>
      </c>
      <c r="J463" s="59" t="s">
        <v>2655</v>
      </c>
      <c r="K463" s="17" t="s">
        <v>1837</v>
      </c>
      <c r="L463" s="47" t="s">
        <v>2438</v>
      </c>
      <c r="M463" s="47" t="s">
        <v>1913</v>
      </c>
      <c r="N463" s="18">
        <v>23750000</v>
      </c>
      <c r="O463" s="13" t="str">
        <f>VLOOKUP(A:A,[1]ProjectInfoPivot!$1:$1048576,51,FALSE)</f>
        <v>Mortgage Recording Tax, Sales Tax</v>
      </c>
      <c r="P463" s="54">
        <v>1</v>
      </c>
      <c r="Q463" s="54">
        <v>0</v>
      </c>
      <c r="R463" s="54">
        <v>2</v>
      </c>
      <c r="S463" s="54">
        <v>0</v>
      </c>
      <c r="T463" s="54">
        <v>0</v>
      </c>
      <c r="U463" s="54">
        <v>3</v>
      </c>
      <c r="V463" s="54">
        <v>2</v>
      </c>
      <c r="W463" s="54">
        <v>38</v>
      </c>
      <c r="X463" s="54">
        <v>0</v>
      </c>
      <c r="Y463" s="54">
        <v>0</v>
      </c>
      <c r="Z463" s="54">
        <v>100</v>
      </c>
      <c r="AA463" s="54">
        <v>0</v>
      </c>
      <c r="AB463" s="54">
        <v>0</v>
      </c>
      <c r="AC463" s="54">
        <v>0</v>
      </c>
      <c r="AD463" s="54">
        <v>0</v>
      </c>
      <c r="AE463" s="54">
        <v>0</v>
      </c>
      <c r="AF463" s="54">
        <v>0</v>
      </c>
      <c r="AG463" s="54" t="s">
        <v>2480</v>
      </c>
      <c r="AH463" s="54" t="s">
        <v>2481</v>
      </c>
      <c r="AI463" s="20">
        <v>29.111599999999999</v>
      </c>
      <c r="AJ463" s="20">
        <v>40.766199999999998</v>
      </c>
      <c r="AK463" s="20">
        <v>216.78630000000001</v>
      </c>
      <c r="AL463" s="20">
        <v>257.55250000000001</v>
      </c>
      <c r="AM463" s="20">
        <v>54.064500000000002</v>
      </c>
      <c r="AN463" s="20">
        <v>59.4358</v>
      </c>
      <c r="AO463" s="20">
        <v>402.60419999999999</v>
      </c>
      <c r="AP463" s="21">
        <v>462.03999999999996</v>
      </c>
      <c r="AQ463" s="20">
        <v>0</v>
      </c>
      <c r="AR463" s="20">
        <v>192.928</v>
      </c>
      <c r="AS463" s="20">
        <v>0</v>
      </c>
      <c r="AT463" s="21">
        <v>192.928</v>
      </c>
      <c r="AU463" s="20">
        <v>0</v>
      </c>
      <c r="AV463" s="20">
        <v>0</v>
      </c>
      <c r="AW463" s="20">
        <v>0</v>
      </c>
      <c r="AX463" s="21">
        <v>0</v>
      </c>
      <c r="AY463" s="20">
        <v>0</v>
      </c>
      <c r="AZ463" s="20">
        <v>192.928</v>
      </c>
      <c r="BA463" s="20">
        <v>0</v>
      </c>
      <c r="BB463" s="21">
        <v>192.928</v>
      </c>
      <c r="BC463" s="20">
        <v>1.9691000000000001</v>
      </c>
      <c r="BD463" s="20">
        <v>5.7061000000000002</v>
      </c>
      <c r="BE463" s="20">
        <v>14.663</v>
      </c>
      <c r="BF463" s="21">
        <v>20.3691</v>
      </c>
      <c r="BG463" s="20">
        <v>3.6568000000000001</v>
      </c>
      <c r="BH463" s="20">
        <v>10.5969</v>
      </c>
      <c r="BI463" s="20">
        <v>27.231300000000001</v>
      </c>
      <c r="BJ463" s="21">
        <v>37.828200000000002</v>
      </c>
      <c r="BK463" s="20">
        <v>88.802000000000007</v>
      </c>
      <c r="BL463" s="20">
        <v>116.505</v>
      </c>
      <c r="BM463" s="20">
        <v>661.28480000000002</v>
      </c>
      <c r="BN463" s="21">
        <v>777.78980000000001</v>
      </c>
      <c r="BO463" s="20">
        <v>8.1875999999999998</v>
      </c>
      <c r="BP463" s="20">
        <v>24.277899999999999</v>
      </c>
      <c r="BQ463" s="20">
        <v>60.971200000000003</v>
      </c>
      <c r="BR463" s="21">
        <v>85.249099999999999</v>
      </c>
      <c r="BS463" s="20">
        <v>22.9252</v>
      </c>
      <c r="BT463" s="20">
        <v>26.241199999999999</v>
      </c>
      <c r="BU463" s="20">
        <v>511.45190000000002</v>
      </c>
      <c r="BV463" s="21">
        <v>537.69310000000007</v>
      </c>
      <c r="BW463" s="20">
        <v>0</v>
      </c>
      <c r="BX463" s="20">
        <v>0</v>
      </c>
      <c r="BY463" s="20">
        <v>0</v>
      </c>
      <c r="BZ463" s="20">
        <v>0</v>
      </c>
      <c r="CA463" s="20">
        <v>0</v>
      </c>
      <c r="CB463" s="20">
        <v>0</v>
      </c>
      <c r="CC463" s="20">
        <v>0</v>
      </c>
      <c r="CD463" s="21">
        <v>0</v>
      </c>
      <c r="CE463" s="20">
        <v>6.1475</v>
      </c>
      <c r="CF463" s="20">
        <v>18.1816</v>
      </c>
      <c r="CG463" s="20">
        <v>45.779200000000003</v>
      </c>
      <c r="CH463" s="21">
        <v>63.960800000000006</v>
      </c>
      <c r="CI463" s="20">
        <v>-8.5900999999999996</v>
      </c>
      <c r="CJ463" s="20">
        <v>16.218299999999999</v>
      </c>
      <c r="CK463" s="20">
        <v>-404.70150000000001</v>
      </c>
      <c r="CL463" s="21">
        <v>-388.48320000000001</v>
      </c>
      <c r="CM463" s="20">
        <v>22.9252</v>
      </c>
      <c r="CN463" s="20">
        <v>219.16919999999999</v>
      </c>
      <c r="CO463" s="20">
        <v>511.45190000000002</v>
      </c>
      <c r="CP463" s="21">
        <v>730.62110000000007</v>
      </c>
      <c r="CQ463" s="20">
        <v>0</v>
      </c>
      <c r="CR463" s="20">
        <v>0</v>
      </c>
      <c r="CS463" s="20">
        <v>0</v>
      </c>
      <c r="CT463" s="21">
        <v>0</v>
      </c>
      <c r="CU463" s="20">
        <v>0</v>
      </c>
      <c r="CV463" s="20">
        <v>0</v>
      </c>
      <c r="CW463" s="20">
        <v>0</v>
      </c>
      <c r="CX463" s="21">
        <v>0</v>
      </c>
      <c r="CY463" s="20">
        <v>22.9252</v>
      </c>
      <c r="CZ463" s="20">
        <v>219.16919999999999</v>
      </c>
      <c r="DA463" s="20">
        <v>511.45190000000002</v>
      </c>
      <c r="DB463" s="21">
        <v>730.62110000000007</v>
      </c>
      <c r="DC463" s="20">
        <v>91.363699999999994</v>
      </c>
      <c r="DD463" s="20">
        <v>317.40789999999998</v>
      </c>
      <c r="DE463" s="20">
        <v>680.36170000000004</v>
      </c>
      <c r="DF463" s="21">
        <v>997.76960000000008</v>
      </c>
      <c r="DG463" s="20">
        <v>11.773400000000001</v>
      </c>
      <c r="DH463" s="20">
        <v>34.4846</v>
      </c>
      <c r="DI463" s="20">
        <v>87.673500000000004</v>
      </c>
      <c r="DJ463" s="21">
        <v>122.1581</v>
      </c>
      <c r="DK463" s="20">
        <v>103.1371</v>
      </c>
      <c r="DL463" s="20">
        <v>351.89249999999998</v>
      </c>
      <c r="DM463" s="20">
        <v>768.03520000000003</v>
      </c>
      <c r="DN463" s="20">
        <v>1119.9277</v>
      </c>
      <c r="DO463" s="20">
        <v>80.2119</v>
      </c>
      <c r="DP463" s="20">
        <v>132.72329999999999</v>
      </c>
      <c r="DQ463" s="20">
        <v>256.58330000000001</v>
      </c>
      <c r="DR463" s="22">
        <v>389.3066</v>
      </c>
      <c r="DS463" s="22">
        <v>0</v>
      </c>
      <c r="DT463" s="22">
        <v>0</v>
      </c>
      <c r="DU463" s="22">
        <v>0</v>
      </c>
      <c r="DV463" s="22">
        <v>0</v>
      </c>
      <c r="DW463" s="19">
        <v>0</v>
      </c>
      <c r="DX463" s="19">
        <v>0</v>
      </c>
      <c r="DY463" s="19">
        <v>0</v>
      </c>
      <c r="DZ463" s="19">
        <v>3</v>
      </c>
      <c r="EA463" s="52">
        <v>0</v>
      </c>
      <c r="EB463" s="52">
        <v>0</v>
      </c>
      <c r="EC463" s="52">
        <v>0</v>
      </c>
      <c r="ED463" s="52">
        <v>3</v>
      </c>
      <c r="EE463" s="52">
        <v>0</v>
      </c>
      <c r="EF463" s="52">
        <v>0</v>
      </c>
      <c r="EG463" s="52">
        <v>0</v>
      </c>
      <c r="EH463" s="52">
        <v>100</v>
      </c>
      <c r="EI463" s="52">
        <v>3</v>
      </c>
      <c r="EJ463" s="52">
        <v>3</v>
      </c>
      <c r="EK463" s="52">
        <v>100</v>
      </c>
    </row>
    <row r="464" spans="1:141" s="23" customFormat="1" ht="25.5" x14ac:dyDescent="0.2">
      <c r="A464" s="31">
        <v>94132</v>
      </c>
      <c r="B464" s="13" t="s">
        <v>602</v>
      </c>
      <c r="C464" s="14" t="s">
        <v>1080</v>
      </c>
      <c r="D464" s="14" t="s">
        <v>1112</v>
      </c>
      <c r="E464" s="34">
        <v>3</v>
      </c>
      <c r="F464" s="36">
        <v>803</v>
      </c>
      <c r="G464" s="16">
        <v>1110</v>
      </c>
      <c r="H464" s="41">
        <v>0</v>
      </c>
      <c r="I464" s="41">
        <v>7083</v>
      </c>
      <c r="J464" s="59" t="s">
        <v>2526</v>
      </c>
      <c r="K464" s="17" t="s">
        <v>2123</v>
      </c>
      <c r="L464" s="47" t="s">
        <v>2439</v>
      </c>
      <c r="M464" s="47" t="s">
        <v>2440</v>
      </c>
      <c r="N464" s="18">
        <v>7799000</v>
      </c>
      <c r="O464" s="13" t="str">
        <f>VLOOKUP(A:A,[1]ProjectInfoPivot!$1:$1048576,51,FALSE)</f>
        <v>Mortgage Recording Tax, Tax Exempt Bonds</v>
      </c>
      <c r="P464" s="54">
        <v>10</v>
      </c>
      <c r="Q464" s="54">
        <v>1</v>
      </c>
      <c r="R464" s="54">
        <v>61</v>
      </c>
      <c r="S464" s="54">
        <v>3</v>
      </c>
      <c r="T464" s="54">
        <v>103</v>
      </c>
      <c r="U464" s="54">
        <v>178</v>
      </c>
      <c r="V464" s="54">
        <v>172</v>
      </c>
      <c r="W464" s="54">
        <v>2</v>
      </c>
      <c r="X464" s="54">
        <v>0</v>
      </c>
      <c r="Y464" s="54">
        <v>54</v>
      </c>
      <c r="Z464" s="54">
        <v>0</v>
      </c>
      <c r="AA464" s="54">
        <v>0</v>
      </c>
      <c r="AB464" s="54">
        <v>0</v>
      </c>
      <c r="AC464" s="54">
        <v>0</v>
      </c>
      <c r="AD464" s="54">
        <v>0</v>
      </c>
      <c r="AE464" s="54">
        <v>0</v>
      </c>
      <c r="AF464" s="54">
        <v>72</v>
      </c>
      <c r="AG464" s="54" t="s">
        <v>2480</v>
      </c>
      <c r="AH464" s="54" t="s">
        <v>2481</v>
      </c>
      <c r="AI464" s="20">
        <v>0</v>
      </c>
      <c r="AJ464" s="20">
        <v>0</v>
      </c>
      <c r="AK464" s="20">
        <v>0</v>
      </c>
      <c r="AL464" s="20">
        <v>0</v>
      </c>
      <c r="AM464" s="20">
        <v>0</v>
      </c>
      <c r="AN464" s="20">
        <v>0</v>
      </c>
      <c r="AO464" s="20">
        <v>0</v>
      </c>
      <c r="AP464" s="21">
        <v>0</v>
      </c>
      <c r="AQ464" s="20">
        <v>0</v>
      </c>
      <c r="AR464" s="20">
        <v>134.0864</v>
      </c>
      <c r="AS464" s="20">
        <v>0</v>
      </c>
      <c r="AT464" s="21">
        <v>134.0864</v>
      </c>
      <c r="AU464" s="20">
        <v>0</v>
      </c>
      <c r="AV464" s="20">
        <v>0</v>
      </c>
      <c r="AW464" s="20">
        <v>0</v>
      </c>
      <c r="AX464" s="21">
        <v>0</v>
      </c>
      <c r="AY464" s="20">
        <v>0</v>
      </c>
      <c r="AZ464" s="20">
        <v>134.0864</v>
      </c>
      <c r="BA464" s="20">
        <v>0</v>
      </c>
      <c r="BB464" s="21">
        <v>134.0864</v>
      </c>
      <c r="BC464" s="20">
        <v>89.447999999999993</v>
      </c>
      <c r="BD464" s="20">
        <v>117.05289999999999</v>
      </c>
      <c r="BE464" s="20">
        <v>1444.8334</v>
      </c>
      <c r="BF464" s="21">
        <v>1561.8862999999999</v>
      </c>
      <c r="BG464" s="20">
        <v>166.11770000000001</v>
      </c>
      <c r="BH464" s="20">
        <v>217.38380000000001</v>
      </c>
      <c r="BI464" s="20">
        <v>2683.2638999999999</v>
      </c>
      <c r="BJ464" s="21">
        <v>2900.6477</v>
      </c>
      <c r="BK464" s="20">
        <v>255.56569999999999</v>
      </c>
      <c r="BL464" s="20">
        <v>334.43669999999997</v>
      </c>
      <c r="BM464" s="20">
        <v>4128.0973000000004</v>
      </c>
      <c r="BN464" s="21">
        <v>4462.5340000000006</v>
      </c>
      <c r="BO464" s="20">
        <v>212.8629</v>
      </c>
      <c r="BP464" s="20">
        <v>280.28489999999999</v>
      </c>
      <c r="BQ464" s="20">
        <v>3395.4097000000002</v>
      </c>
      <c r="BR464" s="21">
        <v>3675.6946000000003</v>
      </c>
      <c r="BS464" s="20">
        <v>0</v>
      </c>
      <c r="BT464" s="20">
        <v>0</v>
      </c>
      <c r="BU464" s="20">
        <v>0</v>
      </c>
      <c r="BV464" s="21">
        <v>0</v>
      </c>
      <c r="BW464" s="20">
        <v>0</v>
      </c>
      <c r="BX464" s="20">
        <v>0</v>
      </c>
      <c r="BY464" s="20">
        <v>0</v>
      </c>
      <c r="BZ464" s="20">
        <v>0</v>
      </c>
      <c r="CA464" s="20">
        <v>4.5982000000000003</v>
      </c>
      <c r="CB464" s="20">
        <v>6.6590999999999996</v>
      </c>
      <c r="CC464" s="20">
        <v>53.081899999999997</v>
      </c>
      <c r="CD464" s="21">
        <v>59.741</v>
      </c>
      <c r="CE464" s="20">
        <v>249.54470000000001</v>
      </c>
      <c r="CF464" s="20">
        <v>329.35579999999999</v>
      </c>
      <c r="CG464" s="20">
        <v>4128.6207000000004</v>
      </c>
      <c r="CH464" s="21">
        <v>4457.9765000000007</v>
      </c>
      <c r="CI464" s="20">
        <v>457.80939999999998</v>
      </c>
      <c r="CJ464" s="20">
        <v>602.98159999999996</v>
      </c>
      <c r="CK464" s="20">
        <v>7470.9485000000004</v>
      </c>
      <c r="CL464" s="21">
        <v>8073.9301000000005</v>
      </c>
      <c r="CM464" s="20">
        <v>4.5982000000000003</v>
      </c>
      <c r="CN464" s="20">
        <v>140.74549999999999</v>
      </c>
      <c r="CO464" s="20">
        <v>53.081899999999997</v>
      </c>
      <c r="CP464" s="21">
        <v>193.82739999999998</v>
      </c>
      <c r="CQ464" s="20">
        <v>0</v>
      </c>
      <c r="CR464" s="20">
        <v>0</v>
      </c>
      <c r="CS464" s="20">
        <v>0</v>
      </c>
      <c r="CT464" s="21">
        <v>0</v>
      </c>
      <c r="CU464" s="20">
        <v>0</v>
      </c>
      <c r="CV464" s="20">
        <v>0</v>
      </c>
      <c r="CW464" s="20">
        <v>0</v>
      </c>
      <c r="CX464" s="21">
        <v>0</v>
      </c>
      <c r="CY464" s="20">
        <v>4.5982000000000003</v>
      </c>
      <c r="CZ464" s="20">
        <v>140.74549999999999</v>
      </c>
      <c r="DA464" s="20">
        <v>53.081899999999997</v>
      </c>
      <c r="DB464" s="21">
        <v>193.82739999999998</v>
      </c>
      <c r="DC464" s="20">
        <v>212.8629</v>
      </c>
      <c r="DD464" s="20">
        <v>414.37130000000002</v>
      </c>
      <c r="DE464" s="20">
        <v>3395.4097000000002</v>
      </c>
      <c r="DF464" s="21">
        <v>3809.7809999999999</v>
      </c>
      <c r="DG464" s="20">
        <v>505.11040000000003</v>
      </c>
      <c r="DH464" s="20">
        <v>663.79250000000002</v>
      </c>
      <c r="DI464" s="20">
        <v>8256.7180000000008</v>
      </c>
      <c r="DJ464" s="21">
        <v>8920.5105000000003</v>
      </c>
      <c r="DK464" s="20">
        <v>717.97329999999999</v>
      </c>
      <c r="DL464" s="20">
        <v>1078.1638</v>
      </c>
      <c r="DM464" s="20">
        <v>11652.127699999999</v>
      </c>
      <c r="DN464" s="20">
        <v>12730.291499999999</v>
      </c>
      <c r="DO464" s="20">
        <v>713.37509999999997</v>
      </c>
      <c r="DP464" s="20">
        <v>937.41830000000004</v>
      </c>
      <c r="DQ464" s="20">
        <v>11599.0458</v>
      </c>
      <c r="DR464" s="22">
        <v>12536.464099999999</v>
      </c>
      <c r="DS464" s="22">
        <v>0</v>
      </c>
      <c r="DT464" s="22">
        <v>0</v>
      </c>
      <c r="DU464" s="22">
        <v>0</v>
      </c>
      <c r="DV464" s="22">
        <v>0</v>
      </c>
      <c r="DW464" s="19">
        <v>0</v>
      </c>
      <c r="DX464" s="19">
        <v>0</v>
      </c>
      <c r="DY464" s="19">
        <v>0</v>
      </c>
      <c r="DZ464" s="19">
        <v>182</v>
      </c>
      <c r="EA464" s="52">
        <v>0</v>
      </c>
      <c r="EB464" s="52">
        <v>0</v>
      </c>
      <c r="EC464" s="52">
        <v>0</v>
      </c>
      <c r="ED464" s="52">
        <v>182</v>
      </c>
      <c r="EE464" s="52">
        <v>0</v>
      </c>
      <c r="EF464" s="52">
        <v>0</v>
      </c>
      <c r="EG464" s="52">
        <v>0</v>
      </c>
      <c r="EH464" s="52">
        <v>100</v>
      </c>
      <c r="EI464" s="52">
        <v>182</v>
      </c>
      <c r="EJ464" s="52">
        <v>182</v>
      </c>
      <c r="EK464" s="52">
        <v>100</v>
      </c>
    </row>
    <row r="465" spans="1:141" s="23" customFormat="1" x14ac:dyDescent="0.2">
      <c r="A465" s="31">
        <v>94133</v>
      </c>
      <c r="B465" s="13" t="s">
        <v>603</v>
      </c>
      <c r="C465" s="14" t="s">
        <v>1081</v>
      </c>
      <c r="D465" s="14" t="s">
        <v>1110</v>
      </c>
      <c r="E465" s="34">
        <v>27</v>
      </c>
      <c r="F465" s="36">
        <v>9931</v>
      </c>
      <c r="G465" s="16">
        <v>30</v>
      </c>
      <c r="H465" s="41">
        <v>95123</v>
      </c>
      <c r="I465" s="41">
        <v>138000</v>
      </c>
      <c r="J465" s="59" t="s">
        <v>2661</v>
      </c>
      <c r="K465" s="17" t="s">
        <v>2123</v>
      </c>
      <c r="L465" s="47" t="s">
        <v>2441</v>
      </c>
      <c r="M465" s="47" t="s">
        <v>2442</v>
      </c>
      <c r="N465" s="18">
        <v>18850000</v>
      </c>
      <c r="O465" s="13" t="str">
        <f>VLOOKUP(A:A,[1]ProjectInfoPivot!$1:$1048576,51,FALSE)</f>
        <v>Mortgage Recording Tax, Tax Exempt Bonds</v>
      </c>
      <c r="P465" s="54">
        <v>0</v>
      </c>
      <c r="Q465" s="54">
        <v>0</v>
      </c>
      <c r="R465" s="54">
        <v>67</v>
      </c>
      <c r="S465" s="54">
        <v>0</v>
      </c>
      <c r="T465" s="54">
        <v>0</v>
      </c>
      <c r="U465" s="54">
        <v>67</v>
      </c>
      <c r="V465" s="54">
        <v>67</v>
      </c>
      <c r="W465" s="54">
        <v>0</v>
      </c>
      <c r="X465" s="54">
        <v>0</v>
      </c>
      <c r="Y465" s="54">
        <v>0</v>
      </c>
      <c r="Z465" s="54">
        <v>7</v>
      </c>
      <c r="AA465" s="54">
        <v>0</v>
      </c>
      <c r="AB465" s="54">
        <v>0</v>
      </c>
      <c r="AC465" s="54">
        <v>0</v>
      </c>
      <c r="AD465" s="54">
        <v>0</v>
      </c>
      <c r="AE465" s="54">
        <v>0</v>
      </c>
      <c r="AF465" s="54">
        <v>97</v>
      </c>
      <c r="AG465" s="54" t="s">
        <v>2480</v>
      </c>
      <c r="AH465" s="54" t="s">
        <v>2481</v>
      </c>
      <c r="AI465" s="20">
        <v>0</v>
      </c>
      <c r="AJ465" s="20">
        <v>0</v>
      </c>
      <c r="AK465" s="20">
        <v>0</v>
      </c>
      <c r="AL465" s="20">
        <v>0</v>
      </c>
      <c r="AM465" s="20">
        <v>0</v>
      </c>
      <c r="AN465" s="20">
        <v>0</v>
      </c>
      <c r="AO465" s="20">
        <v>0</v>
      </c>
      <c r="AP465" s="21">
        <v>0</v>
      </c>
      <c r="AQ465" s="20">
        <v>0</v>
      </c>
      <c r="AR465" s="20">
        <v>308.23520000000002</v>
      </c>
      <c r="AS465" s="20">
        <v>0</v>
      </c>
      <c r="AT465" s="21">
        <v>308.23520000000002</v>
      </c>
      <c r="AU465" s="20">
        <v>0</v>
      </c>
      <c r="AV465" s="20">
        <v>0</v>
      </c>
      <c r="AW465" s="20">
        <v>0</v>
      </c>
      <c r="AX465" s="21">
        <v>0</v>
      </c>
      <c r="AY465" s="20">
        <v>0</v>
      </c>
      <c r="AZ465" s="20">
        <v>308.23520000000002</v>
      </c>
      <c r="BA465" s="20">
        <v>0</v>
      </c>
      <c r="BB465" s="21">
        <v>308.23520000000002</v>
      </c>
      <c r="BC465" s="20">
        <v>113.5188</v>
      </c>
      <c r="BD465" s="20">
        <v>106.8412</v>
      </c>
      <c r="BE465" s="20">
        <v>1878.1235999999999</v>
      </c>
      <c r="BF465" s="21">
        <v>1984.9648</v>
      </c>
      <c r="BG465" s="20">
        <v>210.82050000000001</v>
      </c>
      <c r="BH465" s="20">
        <v>198.41929999999999</v>
      </c>
      <c r="BI465" s="20">
        <v>3487.942</v>
      </c>
      <c r="BJ465" s="21">
        <v>3686.3613</v>
      </c>
      <c r="BK465" s="20">
        <v>324.33929999999998</v>
      </c>
      <c r="BL465" s="20">
        <v>305.26049999999998</v>
      </c>
      <c r="BM465" s="20">
        <v>5366.0655999999999</v>
      </c>
      <c r="BN465" s="21">
        <v>5671.3261000000002</v>
      </c>
      <c r="BO465" s="20">
        <v>482.57279999999997</v>
      </c>
      <c r="BP465" s="20">
        <v>454.18619999999999</v>
      </c>
      <c r="BQ465" s="20">
        <v>7983.9772999999996</v>
      </c>
      <c r="BR465" s="21">
        <v>8438.1634999999987</v>
      </c>
      <c r="BS465" s="20">
        <v>0</v>
      </c>
      <c r="BT465" s="20">
        <v>0</v>
      </c>
      <c r="BU465" s="20">
        <v>0</v>
      </c>
      <c r="BV465" s="21">
        <v>0</v>
      </c>
      <c r="BW465" s="20">
        <v>0</v>
      </c>
      <c r="BX465" s="20">
        <v>0</v>
      </c>
      <c r="BY465" s="20">
        <v>0</v>
      </c>
      <c r="BZ465" s="20">
        <v>0</v>
      </c>
      <c r="CA465" s="20">
        <v>9.1365999999999996</v>
      </c>
      <c r="CB465" s="20">
        <v>18.5185</v>
      </c>
      <c r="CC465" s="20">
        <v>105.4735</v>
      </c>
      <c r="CD465" s="21">
        <v>123.992</v>
      </c>
      <c r="CE465" s="20">
        <v>354.41039999999998</v>
      </c>
      <c r="CF465" s="20">
        <v>333.56270000000001</v>
      </c>
      <c r="CG465" s="20">
        <v>5863.5814</v>
      </c>
      <c r="CH465" s="21">
        <v>6197.1441000000004</v>
      </c>
      <c r="CI465" s="20">
        <v>827.84659999999997</v>
      </c>
      <c r="CJ465" s="20">
        <v>769.23040000000003</v>
      </c>
      <c r="CK465" s="20">
        <v>13742.0852</v>
      </c>
      <c r="CL465" s="21">
        <v>14511.3156</v>
      </c>
      <c r="CM465" s="20">
        <v>9.1365999999999996</v>
      </c>
      <c r="CN465" s="20">
        <v>326.75369999999998</v>
      </c>
      <c r="CO465" s="20">
        <v>105.4735</v>
      </c>
      <c r="CP465" s="21">
        <v>432.22719999999998</v>
      </c>
      <c r="CQ465" s="20">
        <v>0</v>
      </c>
      <c r="CR465" s="20">
        <v>0</v>
      </c>
      <c r="CS465" s="20">
        <v>0</v>
      </c>
      <c r="CT465" s="21">
        <v>0</v>
      </c>
      <c r="CU465" s="20">
        <v>0</v>
      </c>
      <c r="CV465" s="20">
        <v>0</v>
      </c>
      <c r="CW465" s="20">
        <v>0</v>
      </c>
      <c r="CX465" s="21">
        <v>0</v>
      </c>
      <c r="CY465" s="20">
        <v>9.1365999999999996</v>
      </c>
      <c r="CZ465" s="20">
        <v>326.75369999999998</v>
      </c>
      <c r="DA465" s="20">
        <v>105.4735</v>
      </c>
      <c r="DB465" s="21">
        <v>432.22719999999998</v>
      </c>
      <c r="DC465" s="20">
        <v>482.57279999999997</v>
      </c>
      <c r="DD465" s="20">
        <v>762.42139999999995</v>
      </c>
      <c r="DE465" s="20">
        <v>7983.9772999999996</v>
      </c>
      <c r="DF465" s="21">
        <v>8746.3986999999997</v>
      </c>
      <c r="DG465" s="20">
        <v>678.74969999999996</v>
      </c>
      <c r="DH465" s="20">
        <v>638.82320000000004</v>
      </c>
      <c r="DI465" s="20">
        <v>11229.647000000001</v>
      </c>
      <c r="DJ465" s="21">
        <v>11868.470200000002</v>
      </c>
      <c r="DK465" s="20">
        <v>1161.3225</v>
      </c>
      <c r="DL465" s="20">
        <v>1401.2446</v>
      </c>
      <c r="DM465" s="20">
        <v>19213.624299999999</v>
      </c>
      <c r="DN465" s="20">
        <v>20614.868900000001</v>
      </c>
      <c r="DO465" s="20">
        <v>1152.1858999999999</v>
      </c>
      <c r="DP465" s="20">
        <v>1074.4909</v>
      </c>
      <c r="DQ465" s="20">
        <v>19108.150799999999</v>
      </c>
      <c r="DR465" s="22">
        <v>20182.6417</v>
      </c>
      <c r="DS465" s="22">
        <v>0</v>
      </c>
      <c r="DT465" s="22">
        <v>0</v>
      </c>
      <c r="DU465" s="22">
        <v>0</v>
      </c>
      <c r="DV465" s="22">
        <v>0</v>
      </c>
      <c r="DW465" s="19">
        <v>0</v>
      </c>
      <c r="DX465" s="19">
        <v>0</v>
      </c>
      <c r="DY465" s="19">
        <v>0</v>
      </c>
      <c r="DZ465" s="19">
        <v>67</v>
      </c>
      <c r="EA465" s="52">
        <v>0</v>
      </c>
      <c r="EB465" s="52">
        <v>0</v>
      </c>
      <c r="EC465" s="52">
        <v>0</v>
      </c>
      <c r="ED465" s="52">
        <v>67</v>
      </c>
      <c r="EE465" s="52">
        <v>0</v>
      </c>
      <c r="EF465" s="52">
        <v>0</v>
      </c>
      <c r="EG465" s="52">
        <v>0</v>
      </c>
      <c r="EH465" s="52">
        <v>100</v>
      </c>
      <c r="EI465" s="52">
        <v>67</v>
      </c>
      <c r="EJ465" s="52">
        <v>67</v>
      </c>
      <c r="EK465" s="52">
        <v>100</v>
      </c>
    </row>
    <row r="466" spans="1:141" s="23" customFormat="1" x14ac:dyDescent="0.2">
      <c r="A466" s="31">
        <v>94134</v>
      </c>
      <c r="B466" s="13" t="s">
        <v>604</v>
      </c>
      <c r="C466" s="14" t="s">
        <v>1082</v>
      </c>
      <c r="D466" s="14" t="s">
        <v>1112</v>
      </c>
      <c r="E466" s="34">
        <v>3</v>
      </c>
      <c r="F466" s="36">
        <v>1131</v>
      </c>
      <c r="G466" s="16">
        <v>50</v>
      </c>
      <c r="H466" s="41">
        <v>6094</v>
      </c>
      <c r="I466" s="41">
        <v>39000</v>
      </c>
      <c r="J466" s="59" t="s">
        <v>2512</v>
      </c>
      <c r="K466" s="17" t="s">
        <v>2199</v>
      </c>
      <c r="L466" s="47" t="s">
        <v>2443</v>
      </c>
      <c r="M466" s="47" t="s">
        <v>2444</v>
      </c>
      <c r="N466" s="18">
        <v>6856000</v>
      </c>
      <c r="O466" s="13" t="str">
        <f>VLOOKUP(A:A,[1]ProjectInfoPivot!$1:$1048576,51,FALSE)</f>
        <v>Mortgage Recording Tax, Tax Exempt Bonds</v>
      </c>
      <c r="P466" s="54">
        <v>4</v>
      </c>
      <c r="Q466" s="54">
        <v>0</v>
      </c>
      <c r="R466" s="54">
        <v>47</v>
      </c>
      <c r="S466" s="54">
        <v>1</v>
      </c>
      <c r="T466" s="54">
        <v>52</v>
      </c>
      <c r="U466" s="54">
        <v>104</v>
      </c>
      <c r="V466" s="54">
        <v>102</v>
      </c>
      <c r="W466" s="54">
        <v>0</v>
      </c>
      <c r="X466" s="54">
        <v>0</v>
      </c>
      <c r="Y466" s="54">
        <v>50</v>
      </c>
      <c r="Z466" s="54">
        <v>0</v>
      </c>
      <c r="AA466" s="54">
        <v>0</v>
      </c>
      <c r="AB466" s="54">
        <v>0</v>
      </c>
      <c r="AC466" s="54">
        <v>0</v>
      </c>
      <c r="AD466" s="54">
        <v>0</v>
      </c>
      <c r="AE466" s="54">
        <v>0</v>
      </c>
      <c r="AF466" s="54">
        <v>77</v>
      </c>
      <c r="AG466" s="54" t="s">
        <v>2480</v>
      </c>
      <c r="AH466" s="54" t="s">
        <v>2480</v>
      </c>
      <c r="AI466" s="20">
        <v>0</v>
      </c>
      <c r="AJ466" s="20">
        <v>0</v>
      </c>
      <c r="AK466" s="20">
        <v>0</v>
      </c>
      <c r="AL466" s="20">
        <v>0</v>
      </c>
      <c r="AM466" s="20">
        <v>0</v>
      </c>
      <c r="AN466" s="20">
        <v>0</v>
      </c>
      <c r="AO466" s="20">
        <v>0</v>
      </c>
      <c r="AP466" s="21">
        <v>0</v>
      </c>
      <c r="AQ466" s="20">
        <v>0</v>
      </c>
      <c r="AR466" s="20">
        <v>116.0992</v>
      </c>
      <c r="AS466" s="20">
        <v>0</v>
      </c>
      <c r="AT466" s="21">
        <v>116.0992</v>
      </c>
      <c r="AU466" s="20">
        <v>0</v>
      </c>
      <c r="AV466" s="20">
        <v>0</v>
      </c>
      <c r="AW466" s="20">
        <v>0</v>
      </c>
      <c r="AX466" s="21">
        <v>0</v>
      </c>
      <c r="AY466" s="20">
        <v>0</v>
      </c>
      <c r="AZ466" s="20">
        <v>116.0992</v>
      </c>
      <c r="BA466" s="20">
        <v>0</v>
      </c>
      <c r="BB466" s="21">
        <v>116.0992</v>
      </c>
      <c r="BC466" s="20">
        <v>70.260599999999997</v>
      </c>
      <c r="BD466" s="20">
        <v>135.53980000000001</v>
      </c>
      <c r="BE466" s="20">
        <v>976.61030000000005</v>
      </c>
      <c r="BF466" s="21">
        <v>1112.1501000000001</v>
      </c>
      <c r="BG466" s="20">
        <v>130.48400000000001</v>
      </c>
      <c r="BH466" s="20">
        <v>251.71680000000001</v>
      </c>
      <c r="BI466" s="20">
        <v>1813.7036000000001</v>
      </c>
      <c r="BJ466" s="21">
        <v>2065.4204</v>
      </c>
      <c r="BK466" s="20">
        <v>200.74459999999999</v>
      </c>
      <c r="BL466" s="20">
        <v>387.25659999999999</v>
      </c>
      <c r="BM466" s="20">
        <v>2790.3139000000001</v>
      </c>
      <c r="BN466" s="21">
        <v>3177.5705000000003</v>
      </c>
      <c r="BO466" s="20">
        <v>170.72380000000001</v>
      </c>
      <c r="BP466" s="20">
        <v>333.07870000000003</v>
      </c>
      <c r="BQ466" s="20">
        <v>2373.0300999999999</v>
      </c>
      <c r="BR466" s="21">
        <v>2706.1088</v>
      </c>
      <c r="BS466" s="20">
        <v>0</v>
      </c>
      <c r="BT466" s="20">
        <v>0</v>
      </c>
      <c r="BU466" s="20">
        <v>0</v>
      </c>
      <c r="BV466" s="21">
        <v>0</v>
      </c>
      <c r="BW466" s="20">
        <v>0</v>
      </c>
      <c r="BX466" s="20">
        <v>0</v>
      </c>
      <c r="BY466" s="20">
        <v>0</v>
      </c>
      <c r="BZ466" s="20">
        <v>0</v>
      </c>
      <c r="CA466" s="20">
        <v>3.3837000000000002</v>
      </c>
      <c r="CB466" s="20">
        <v>4.9112999999999998</v>
      </c>
      <c r="CC466" s="20">
        <v>34.8506</v>
      </c>
      <c r="CD466" s="21">
        <v>39.761899999999997</v>
      </c>
      <c r="CE466" s="20">
        <v>196.01519999999999</v>
      </c>
      <c r="CF466" s="20">
        <v>384.04289999999997</v>
      </c>
      <c r="CG466" s="20">
        <v>2724.5765999999999</v>
      </c>
      <c r="CH466" s="21">
        <v>3108.6194999999998</v>
      </c>
      <c r="CI466" s="20">
        <v>363.3553</v>
      </c>
      <c r="CJ466" s="20">
        <v>712.21029999999996</v>
      </c>
      <c r="CK466" s="20">
        <v>5062.7560999999996</v>
      </c>
      <c r="CL466" s="21">
        <v>5774.9663999999993</v>
      </c>
      <c r="CM466" s="20">
        <v>3.3837000000000002</v>
      </c>
      <c r="CN466" s="20">
        <v>121.01049999999999</v>
      </c>
      <c r="CO466" s="20">
        <v>34.8506</v>
      </c>
      <c r="CP466" s="21">
        <v>155.86109999999999</v>
      </c>
      <c r="CQ466" s="20">
        <v>0</v>
      </c>
      <c r="CR466" s="20">
        <v>0</v>
      </c>
      <c r="CS466" s="20">
        <v>0</v>
      </c>
      <c r="CT466" s="21">
        <v>0</v>
      </c>
      <c r="CU466" s="20">
        <v>0</v>
      </c>
      <c r="CV466" s="20">
        <v>0</v>
      </c>
      <c r="CW466" s="20">
        <v>0</v>
      </c>
      <c r="CX466" s="21">
        <v>0</v>
      </c>
      <c r="CY466" s="20">
        <v>3.3837000000000002</v>
      </c>
      <c r="CZ466" s="20">
        <v>121.01049999999999</v>
      </c>
      <c r="DA466" s="20">
        <v>34.8506</v>
      </c>
      <c r="DB466" s="21">
        <v>155.86109999999999</v>
      </c>
      <c r="DC466" s="20">
        <v>170.72380000000001</v>
      </c>
      <c r="DD466" s="20">
        <v>449.17790000000002</v>
      </c>
      <c r="DE466" s="20">
        <v>2373.0300999999999</v>
      </c>
      <c r="DF466" s="21">
        <v>2822.2080000000001</v>
      </c>
      <c r="DG466" s="20">
        <v>396.75979999999998</v>
      </c>
      <c r="DH466" s="20">
        <v>771.29949999999997</v>
      </c>
      <c r="DI466" s="20">
        <v>5514.8905000000004</v>
      </c>
      <c r="DJ466" s="21">
        <v>6286.1900000000005</v>
      </c>
      <c r="DK466" s="20">
        <v>567.48360000000002</v>
      </c>
      <c r="DL466" s="20">
        <v>1220.4774</v>
      </c>
      <c r="DM466" s="20">
        <v>7887.9206000000004</v>
      </c>
      <c r="DN466" s="20">
        <v>9108.398000000001</v>
      </c>
      <c r="DO466" s="20">
        <v>564.09990000000005</v>
      </c>
      <c r="DP466" s="20">
        <v>1099.4668999999999</v>
      </c>
      <c r="DQ466" s="20">
        <v>7853.07</v>
      </c>
      <c r="DR466" s="22">
        <v>8952.5368999999992</v>
      </c>
      <c r="DS466" s="22">
        <v>0</v>
      </c>
      <c r="DT466" s="22">
        <v>0</v>
      </c>
      <c r="DU466" s="22">
        <v>0</v>
      </c>
      <c r="DV466" s="22">
        <v>0</v>
      </c>
      <c r="DW466" s="19">
        <v>0</v>
      </c>
      <c r="DX466" s="19">
        <v>0</v>
      </c>
      <c r="DY466" s="19">
        <v>0</v>
      </c>
      <c r="DZ466" s="19">
        <v>52</v>
      </c>
      <c r="EA466" s="52">
        <v>0</v>
      </c>
      <c r="EB466" s="52">
        <v>0</v>
      </c>
      <c r="EC466" s="52">
        <v>0</v>
      </c>
      <c r="ED466" s="52">
        <v>52</v>
      </c>
      <c r="EE466" s="52">
        <v>0</v>
      </c>
      <c r="EF466" s="52">
        <v>0</v>
      </c>
      <c r="EG466" s="52">
        <v>0</v>
      </c>
      <c r="EH466" s="52">
        <v>100</v>
      </c>
      <c r="EI466" s="52">
        <v>52</v>
      </c>
      <c r="EJ466" s="52">
        <v>52</v>
      </c>
      <c r="EK466" s="52">
        <v>100</v>
      </c>
    </row>
    <row r="467" spans="1:141" s="23" customFormat="1" x14ac:dyDescent="0.2">
      <c r="A467" s="31">
        <v>94135</v>
      </c>
      <c r="B467" s="13" t="s">
        <v>605</v>
      </c>
      <c r="C467" s="14" t="s">
        <v>1083</v>
      </c>
      <c r="D467" s="14" t="s">
        <v>1111</v>
      </c>
      <c r="E467" s="34">
        <v>11</v>
      </c>
      <c r="F467" s="36">
        <v>5774</v>
      </c>
      <c r="G467" s="16">
        <v>240</v>
      </c>
      <c r="H467" s="41">
        <v>888950</v>
      </c>
      <c r="I467" s="41">
        <v>1005903</v>
      </c>
      <c r="J467" s="59" t="s">
        <v>2570</v>
      </c>
      <c r="K467" s="17" t="s">
        <v>2123</v>
      </c>
      <c r="L467" s="47" t="s">
        <v>2417</v>
      </c>
      <c r="M467" s="47" t="s">
        <v>2445</v>
      </c>
      <c r="N467" s="18">
        <v>90575000</v>
      </c>
      <c r="O467" s="13" t="str">
        <f>VLOOKUP(A:A,[1]ProjectInfoPivot!$1:$1048576,51,FALSE)</f>
        <v>Tax Exempt Bonds</v>
      </c>
      <c r="P467" s="54">
        <v>31</v>
      </c>
      <c r="Q467" s="54">
        <v>0</v>
      </c>
      <c r="R467" s="54">
        <v>186</v>
      </c>
      <c r="S467" s="54">
        <v>0</v>
      </c>
      <c r="T467" s="54">
        <v>0</v>
      </c>
      <c r="U467" s="54">
        <v>217</v>
      </c>
      <c r="V467" s="54">
        <v>201</v>
      </c>
      <c r="W467" s="54">
        <v>20</v>
      </c>
      <c r="X467" s="54">
        <v>0</v>
      </c>
      <c r="Y467" s="54">
        <v>694</v>
      </c>
      <c r="Z467" s="54">
        <v>56</v>
      </c>
      <c r="AA467" s="54">
        <v>0</v>
      </c>
      <c r="AB467" s="54">
        <v>0</v>
      </c>
      <c r="AC467" s="54">
        <v>0</v>
      </c>
      <c r="AD467" s="54">
        <v>0</v>
      </c>
      <c r="AE467" s="54">
        <v>0</v>
      </c>
      <c r="AF467" s="54">
        <v>39</v>
      </c>
      <c r="AG467" s="54" t="s">
        <v>2480</v>
      </c>
      <c r="AH467" s="54" t="s">
        <v>2481</v>
      </c>
      <c r="AI467" s="20">
        <v>0</v>
      </c>
      <c r="AJ467" s="20">
        <v>0</v>
      </c>
      <c r="AK467" s="20">
        <v>0</v>
      </c>
      <c r="AL467" s="20">
        <v>0</v>
      </c>
      <c r="AM467" s="20">
        <v>0</v>
      </c>
      <c r="AN467" s="20">
        <v>0</v>
      </c>
      <c r="AO467" s="20">
        <v>0</v>
      </c>
      <c r="AP467" s="21">
        <v>0</v>
      </c>
      <c r="AQ467" s="20">
        <v>0</v>
      </c>
      <c r="AR467" s="20">
        <v>0</v>
      </c>
      <c r="AS467" s="20">
        <v>0</v>
      </c>
      <c r="AT467" s="21">
        <v>0</v>
      </c>
      <c r="AU467" s="20">
        <v>0</v>
      </c>
      <c r="AV467" s="20">
        <v>0</v>
      </c>
      <c r="AW467" s="20">
        <v>0</v>
      </c>
      <c r="AX467" s="21">
        <v>0</v>
      </c>
      <c r="AY467" s="20">
        <v>0</v>
      </c>
      <c r="AZ467" s="20">
        <v>0</v>
      </c>
      <c r="BA467" s="20">
        <v>0</v>
      </c>
      <c r="BB467" s="21">
        <v>0</v>
      </c>
      <c r="BC467" s="20">
        <v>169.8777</v>
      </c>
      <c r="BD467" s="20">
        <v>324.99220000000003</v>
      </c>
      <c r="BE467" s="20">
        <v>2868.7118</v>
      </c>
      <c r="BF467" s="21">
        <v>3193.7040000000002</v>
      </c>
      <c r="BG467" s="20">
        <v>315.48719999999997</v>
      </c>
      <c r="BH467" s="20">
        <v>603.55690000000004</v>
      </c>
      <c r="BI467" s="20">
        <v>5327.6109999999999</v>
      </c>
      <c r="BJ467" s="21">
        <v>5931.1679000000004</v>
      </c>
      <c r="BK467" s="20">
        <v>485.36489999999998</v>
      </c>
      <c r="BL467" s="20">
        <v>928.54909999999995</v>
      </c>
      <c r="BM467" s="20">
        <v>8196.3227999999999</v>
      </c>
      <c r="BN467" s="21">
        <v>9124.8719000000001</v>
      </c>
      <c r="BO467" s="20">
        <v>449.64479999999998</v>
      </c>
      <c r="BP467" s="20">
        <v>869.89030000000002</v>
      </c>
      <c r="BQ467" s="20">
        <v>7070.3334999999997</v>
      </c>
      <c r="BR467" s="21">
        <v>7940.2237999999998</v>
      </c>
      <c r="BS467" s="20">
        <v>0</v>
      </c>
      <c r="BT467" s="20">
        <v>0</v>
      </c>
      <c r="BU467" s="20">
        <v>0</v>
      </c>
      <c r="BV467" s="21">
        <v>0</v>
      </c>
      <c r="BW467" s="20">
        <v>0</v>
      </c>
      <c r="BX467" s="20">
        <v>0</v>
      </c>
      <c r="BY467" s="20">
        <v>0</v>
      </c>
      <c r="BZ467" s="20">
        <v>0</v>
      </c>
      <c r="CA467" s="20">
        <v>76.260499999999993</v>
      </c>
      <c r="CB467" s="20">
        <v>109.9049</v>
      </c>
      <c r="CC467" s="20">
        <v>962.08939999999996</v>
      </c>
      <c r="CD467" s="21">
        <v>1071.9942999999998</v>
      </c>
      <c r="CE467" s="20">
        <v>516.25660000000005</v>
      </c>
      <c r="CF467" s="20">
        <v>1002.9607999999999</v>
      </c>
      <c r="CG467" s="20">
        <v>9960.1170000000002</v>
      </c>
      <c r="CH467" s="21">
        <v>10963.077800000001</v>
      </c>
      <c r="CI467" s="20">
        <v>889.64089999999999</v>
      </c>
      <c r="CJ467" s="20">
        <v>1762.9462000000001</v>
      </c>
      <c r="CK467" s="20">
        <v>16068.3611</v>
      </c>
      <c r="CL467" s="21">
        <v>17831.3073</v>
      </c>
      <c r="CM467" s="20">
        <v>76.260499999999993</v>
      </c>
      <c r="CN467" s="20">
        <v>109.9049</v>
      </c>
      <c r="CO467" s="20">
        <v>962.08939999999996</v>
      </c>
      <c r="CP467" s="21">
        <v>1071.9942999999998</v>
      </c>
      <c r="CQ467" s="20">
        <v>0</v>
      </c>
      <c r="CR467" s="20">
        <v>0</v>
      </c>
      <c r="CS467" s="20">
        <v>0</v>
      </c>
      <c r="CT467" s="21">
        <v>0</v>
      </c>
      <c r="CU467" s="20">
        <v>0</v>
      </c>
      <c r="CV467" s="20">
        <v>0</v>
      </c>
      <c r="CW467" s="20">
        <v>0</v>
      </c>
      <c r="CX467" s="21">
        <v>0</v>
      </c>
      <c r="CY467" s="20">
        <v>76.260499999999993</v>
      </c>
      <c r="CZ467" s="20">
        <v>109.9049</v>
      </c>
      <c r="DA467" s="20">
        <v>962.08939999999996</v>
      </c>
      <c r="DB467" s="21">
        <v>1071.9942999999998</v>
      </c>
      <c r="DC467" s="20">
        <v>449.64479999999998</v>
      </c>
      <c r="DD467" s="20">
        <v>869.89030000000002</v>
      </c>
      <c r="DE467" s="20">
        <v>7070.3334999999997</v>
      </c>
      <c r="DF467" s="21">
        <v>7940.2237999999998</v>
      </c>
      <c r="DG467" s="20">
        <v>1001.6215</v>
      </c>
      <c r="DH467" s="20">
        <v>1931.5099</v>
      </c>
      <c r="DI467" s="20">
        <v>18156.4398</v>
      </c>
      <c r="DJ467" s="21">
        <v>20087.949700000001</v>
      </c>
      <c r="DK467" s="20">
        <v>1451.2663</v>
      </c>
      <c r="DL467" s="20">
        <v>2801.4002</v>
      </c>
      <c r="DM467" s="20">
        <v>25226.773300000001</v>
      </c>
      <c r="DN467" s="20">
        <v>28028.173500000001</v>
      </c>
      <c r="DO467" s="20">
        <v>1375.0057999999999</v>
      </c>
      <c r="DP467" s="20">
        <v>2691.4953</v>
      </c>
      <c r="DQ467" s="20">
        <v>24264.6839</v>
      </c>
      <c r="DR467" s="22">
        <v>26956.179199999999</v>
      </c>
      <c r="DS467" s="22">
        <v>0</v>
      </c>
      <c r="DT467" s="22">
        <v>0</v>
      </c>
      <c r="DU467" s="22">
        <v>0</v>
      </c>
      <c r="DV467" s="22">
        <v>0</v>
      </c>
      <c r="DW467" s="19">
        <v>0</v>
      </c>
      <c r="DX467" s="19">
        <v>0</v>
      </c>
      <c r="DY467" s="19">
        <v>0</v>
      </c>
      <c r="DZ467" s="19">
        <v>217</v>
      </c>
      <c r="EA467" s="52">
        <v>0</v>
      </c>
      <c r="EB467" s="52">
        <v>0</v>
      </c>
      <c r="EC467" s="52">
        <v>0</v>
      </c>
      <c r="ED467" s="52">
        <v>217</v>
      </c>
      <c r="EE467" s="52">
        <v>0</v>
      </c>
      <c r="EF467" s="52">
        <v>0</v>
      </c>
      <c r="EG467" s="52">
        <v>0</v>
      </c>
      <c r="EH467" s="52">
        <v>100</v>
      </c>
      <c r="EI467" s="52">
        <v>217</v>
      </c>
      <c r="EJ467" s="52">
        <v>217</v>
      </c>
      <c r="EK467" s="52">
        <v>100</v>
      </c>
    </row>
    <row r="468" spans="1:141" s="23" customFormat="1" x14ac:dyDescent="0.2">
      <c r="A468" s="31">
        <v>94136</v>
      </c>
      <c r="B468" s="13" t="s">
        <v>606</v>
      </c>
      <c r="C468" s="14" t="s">
        <v>1084</v>
      </c>
      <c r="D468" s="14" t="s">
        <v>1111</v>
      </c>
      <c r="E468" s="34">
        <v>12</v>
      </c>
      <c r="F468" s="36">
        <v>5288</v>
      </c>
      <c r="G468" s="16">
        <v>1</v>
      </c>
      <c r="H468" s="41">
        <v>181975</v>
      </c>
      <c r="I468" s="41">
        <v>0</v>
      </c>
      <c r="J468" s="59" t="s">
        <v>2484</v>
      </c>
      <c r="K468" s="17" t="s">
        <v>1837</v>
      </c>
      <c r="L468" s="47" t="s">
        <v>2446</v>
      </c>
      <c r="M468" s="47" t="s">
        <v>2223</v>
      </c>
      <c r="N468" s="18">
        <v>22517713</v>
      </c>
      <c r="O468" s="13" t="str">
        <f>VLOOKUP(A:A,[1]ProjectInfoPivot!$1:$1048576,51,FALSE)</f>
        <v>Mortgage Recording Tax, Payment In Lieu Of Taxes, Sales Tax</v>
      </c>
      <c r="P468" s="54">
        <v>0</v>
      </c>
      <c r="Q468" s="54">
        <v>0</v>
      </c>
      <c r="R468" s="54">
        <v>0</v>
      </c>
      <c r="S468" s="54">
        <v>0</v>
      </c>
      <c r="T468" s="54">
        <v>0</v>
      </c>
      <c r="U468" s="54">
        <v>0</v>
      </c>
      <c r="V468" s="54">
        <v>0</v>
      </c>
      <c r="W468" s="54">
        <v>10</v>
      </c>
      <c r="X468" s="54">
        <v>0</v>
      </c>
      <c r="Y468" s="54">
        <v>22</v>
      </c>
      <c r="Z468" s="54">
        <v>52</v>
      </c>
      <c r="AA468" s="54">
        <v>0</v>
      </c>
      <c r="AB468" s="54">
        <v>0</v>
      </c>
      <c r="AC468" s="54">
        <v>0</v>
      </c>
      <c r="AD468" s="54">
        <v>0</v>
      </c>
      <c r="AE468" s="54">
        <v>0</v>
      </c>
      <c r="AF468" s="54">
        <v>0</v>
      </c>
      <c r="AG468" s="54" t="s">
        <v>2481</v>
      </c>
      <c r="AH468" s="54" t="s">
        <v>2481</v>
      </c>
      <c r="AI468" s="20">
        <v>80.864599999999996</v>
      </c>
      <c r="AJ468" s="20">
        <v>141.6138</v>
      </c>
      <c r="AK468" s="20">
        <v>1377.3843999999999</v>
      </c>
      <c r="AL468" s="20">
        <v>1518.9982</v>
      </c>
      <c r="AM468" s="20">
        <v>150.1772</v>
      </c>
      <c r="AN468" s="20">
        <v>262.99700000000001</v>
      </c>
      <c r="AO468" s="20">
        <v>2558.0005000000001</v>
      </c>
      <c r="AP468" s="21">
        <v>2820.9974999999999</v>
      </c>
      <c r="AQ468" s="20">
        <v>0</v>
      </c>
      <c r="AR468" s="20">
        <v>318.86399999999998</v>
      </c>
      <c r="AS468" s="20">
        <v>0</v>
      </c>
      <c r="AT468" s="21">
        <v>318.86399999999998</v>
      </c>
      <c r="AU468" s="20">
        <v>0</v>
      </c>
      <c r="AV468" s="20">
        <v>0</v>
      </c>
      <c r="AW468" s="20">
        <v>0</v>
      </c>
      <c r="AX468" s="21">
        <v>0</v>
      </c>
      <c r="AY468" s="20">
        <v>0</v>
      </c>
      <c r="AZ468" s="20">
        <v>318.86399999999998</v>
      </c>
      <c r="BA468" s="20">
        <v>0</v>
      </c>
      <c r="BB468" s="21">
        <v>318.86399999999998</v>
      </c>
      <c r="BC468" s="20">
        <v>10.6364</v>
      </c>
      <c r="BD468" s="20">
        <v>10.0107</v>
      </c>
      <c r="BE468" s="20">
        <v>0.74299999999999999</v>
      </c>
      <c r="BF468" s="21">
        <v>10.7537</v>
      </c>
      <c r="BG468" s="20">
        <v>19.753299999999999</v>
      </c>
      <c r="BH468" s="20">
        <v>18.5913</v>
      </c>
      <c r="BI468" s="20">
        <v>1.3774999999999999</v>
      </c>
      <c r="BJ468" s="21">
        <v>19.968800000000002</v>
      </c>
      <c r="BK468" s="20">
        <v>261.43150000000003</v>
      </c>
      <c r="BL468" s="20">
        <v>433.21280000000002</v>
      </c>
      <c r="BM468" s="20">
        <v>3937.5054</v>
      </c>
      <c r="BN468" s="21">
        <v>4370.7182000000003</v>
      </c>
      <c r="BO468" s="20">
        <v>61.005299999999998</v>
      </c>
      <c r="BP468" s="20">
        <v>57.416800000000002</v>
      </c>
      <c r="BQ468" s="20">
        <v>0</v>
      </c>
      <c r="BR468" s="21">
        <v>57.416800000000002</v>
      </c>
      <c r="BS468" s="20">
        <v>0</v>
      </c>
      <c r="BT468" s="20">
        <v>0</v>
      </c>
      <c r="BU468" s="20">
        <v>445.40809999999999</v>
      </c>
      <c r="BV468" s="21">
        <v>445.40809999999999</v>
      </c>
      <c r="BW468" s="20">
        <v>0</v>
      </c>
      <c r="BX468" s="20">
        <v>0</v>
      </c>
      <c r="BY468" s="20">
        <v>0</v>
      </c>
      <c r="BZ468" s="20">
        <v>0</v>
      </c>
      <c r="CA468" s="20">
        <v>0</v>
      </c>
      <c r="CB468" s="20">
        <v>0</v>
      </c>
      <c r="CC468" s="20">
        <v>0</v>
      </c>
      <c r="CD468" s="21">
        <v>0</v>
      </c>
      <c r="CE468" s="20">
        <v>32.323900000000002</v>
      </c>
      <c r="CF468" s="20">
        <v>30.422499999999999</v>
      </c>
      <c r="CG468" s="20">
        <v>550.57929999999999</v>
      </c>
      <c r="CH468" s="21">
        <v>581.0018</v>
      </c>
      <c r="CI468" s="20">
        <v>93.3292</v>
      </c>
      <c r="CJ468" s="20">
        <v>87.839299999999994</v>
      </c>
      <c r="CK468" s="20">
        <v>105.1712</v>
      </c>
      <c r="CL468" s="21">
        <v>193.01049999999998</v>
      </c>
      <c r="CM468" s="20">
        <v>0</v>
      </c>
      <c r="CN468" s="20">
        <v>318.86399999999998</v>
      </c>
      <c r="CO468" s="20">
        <v>445.40809999999999</v>
      </c>
      <c r="CP468" s="21">
        <v>764.27209999999991</v>
      </c>
      <c r="CQ468" s="20">
        <v>0</v>
      </c>
      <c r="CR468" s="20">
        <v>0</v>
      </c>
      <c r="CS468" s="20">
        <v>0</v>
      </c>
      <c r="CT468" s="21">
        <v>0</v>
      </c>
      <c r="CU468" s="20">
        <v>0</v>
      </c>
      <c r="CV468" s="20">
        <v>0</v>
      </c>
      <c r="CW468" s="20">
        <v>0</v>
      </c>
      <c r="CX468" s="21">
        <v>0</v>
      </c>
      <c r="CY468" s="20">
        <v>0</v>
      </c>
      <c r="CZ468" s="20">
        <v>318.86399999999998</v>
      </c>
      <c r="DA468" s="20">
        <v>445.40809999999999</v>
      </c>
      <c r="DB468" s="21">
        <v>764.27209999999991</v>
      </c>
      <c r="DC468" s="20">
        <v>292.0471</v>
      </c>
      <c r="DD468" s="20">
        <v>780.89160000000004</v>
      </c>
      <c r="DE468" s="20">
        <v>3935.3849</v>
      </c>
      <c r="DF468" s="21">
        <v>4716.2764999999999</v>
      </c>
      <c r="DG468" s="20">
        <v>62.7136</v>
      </c>
      <c r="DH468" s="20">
        <v>59.024500000000003</v>
      </c>
      <c r="DI468" s="20">
        <v>552.69979999999998</v>
      </c>
      <c r="DJ468" s="21">
        <v>611.72429999999997</v>
      </c>
      <c r="DK468" s="20">
        <v>354.76069999999999</v>
      </c>
      <c r="DL468" s="20">
        <v>839.91610000000003</v>
      </c>
      <c r="DM468" s="20">
        <v>4488.0847000000003</v>
      </c>
      <c r="DN468" s="20">
        <v>5328.0008000000007</v>
      </c>
      <c r="DO468" s="20">
        <v>354.76069999999999</v>
      </c>
      <c r="DP468" s="20">
        <v>521.0521</v>
      </c>
      <c r="DQ468" s="20">
        <v>4042.6765999999998</v>
      </c>
      <c r="DR468" s="22">
        <v>4563.7286999999997</v>
      </c>
      <c r="DS468" s="22">
        <v>0</v>
      </c>
      <c r="DT468" s="22">
        <v>0</v>
      </c>
      <c r="DU468" s="22">
        <v>0</v>
      </c>
      <c r="DV468" s="22">
        <v>0</v>
      </c>
      <c r="DW468" s="19">
        <v>0</v>
      </c>
      <c r="DX468" s="19">
        <v>0</v>
      </c>
      <c r="DY468" s="19">
        <v>0</v>
      </c>
      <c r="DZ468" s="19">
        <v>0</v>
      </c>
      <c r="EA468" s="52">
        <v>0</v>
      </c>
      <c r="EB468" s="52">
        <v>0</v>
      </c>
      <c r="EC468" s="52">
        <v>0</v>
      </c>
      <c r="ED468" s="52">
        <v>0</v>
      </c>
      <c r="EE468" s="52">
        <v>0</v>
      </c>
      <c r="EF468" s="52">
        <v>0</v>
      </c>
      <c r="EG468" s="52">
        <v>0</v>
      </c>
      <c r="EH468" s="52">
        <v>0</v>
      </c>
      <c r="EI468" s="52">
        <v>0</v>
      </c>
      <c r="EJ468" s="52">
        <v>0</v>
      </c>
      <c r="EK468" s="52"/>
    </row>
    <row r="469" spans="1:141" s="23" customFormat="1" x14ac:dyDescent="0.2">
      <c r="A469" s="31">
        <v>94137</v>
      </c>
      <c r="B469" s="13" t="s">
        <v>607</v>
      </c>
      <c r="C469" s="14" t="s">
        <v>1085</v>
      </c>
      <c r="D469" s="14" t="s">
        <v>1112</v>
      </c>
      <c r="E469" s="34">
        <v>9</v>
      </c>
      <c r="F469" s="36">
        <v>2047</v>
      </c>
      <c r="G469" s="16">
        <v>44</v>
      </c>
      <c r="H469" s="41">
        <v>14450</v>
      </c>
      <c r="I469" s="41">
        <v>45000</v>
      </c>
      <c r="J469" s="59" t="s">
        <v>2662</v>
      </c>
      <c r="K469" s="17" t="s">
        <v>2447</v>
      </c>
      <c r="L469" s="47" t="s">
        <v>2448</v>
      </c>
      <c r="M469" s="47" t="s">
        <v>2449</v>
      </c>
      <c r="N469" s="18">
        <v>37160000</v>
      </c>
      <c r="O469" s="13">
        <f>VLOOKUP(A:A,[1]ProjectInfoPivot!$1:$1048576,51,FALSE)</f>
        <v>0</v>
      </c>
      <c r="P469" s="54">
        <v>0</v>
      </c>
      <c r="Q469" s="54">
        <v>0</v>
      </c>
      <c r="R469" s="54">
        <v>0</v>
      </c>
      <c r="S469" s="54">
        <v>0</v>
      </c>
      <c r="T469" s="54">
        <v>0</v>
      </c>
      <c r="U469" s="54">
        <v>0</v>
      </c>
      <c r="V469" s="54">
        <v>0</v>
      </c>
      <c r="W469" s="54">
        <v>142</v>
      </c>
      <c r="X469" s="54">
        <v>0</v>
      </c>
      <c r="Y469" s="54">
        <v>0</v>
      </c>
      <c r="Z469" s="54">
        <v>38</v>
      </c>
      <c r="AA469" s="54">
        <v>0</v>
      </c>
      <c r="AB469" s="54">
        <v>0</v>
      </c>
      <c r="AC469" s="54">
        <v>0</v>
      </c>
      <c r="AD469" s="54">
        <v>0</v>
      </c>
      <c r="AE469" s="54">
        <v>0</v>
      </c>
      <c r="AF469" s="54">
        <v>0</v>
      </c>
      <c r="AG469" s="54" t="s">
        <v>2481</v>
      </c>
      <c r="AH469" s="54" t="s">
        <v>2481</v>
      </c>
      <c r="AI469" s="20">
        <v>0</v>
      </c>
      <c r="AJ469" s="20">
        <v>0</v>
      </c>
      <c r="AK469" s="20">
        <v>0</v>
      </c>
      <c r="AL469" s="20">
        <v>0</v>
      </c>
      <c r="AM469" s="20">
        <v>0</v>
      </c>
      <c r="AN469" s="20">
        <v>0</v>
      </c>
      <c r="AO469" s="20">
        <v>0</v>
      </c>
      <c r="AP469" s="21">
        <v>0</v>
      </c>
      <c r="AQ469" s="20">
        <v>0</v>
      </c>
      <c r="AR469" s="20">
        <v>0</v>
      </c>
      <c r="AS469" s="20">
        <v>0</v>
      </c>
      <c r="AT469" s="21">
        <v>0</v>
      </c>
      <c r="AU469" s="20">
        <v>0</v>
      </c>
      <c r="AV469" s="20">
        <v>0</v>
      </c>
      <c r="AW469" s="20">
        <v>0</v>
      </c>
      <c r="AX469" s="21">
        <v>0</v>
      </c>
      <c r="AY469" s="20">
        <v>0</v>
      </c>
      <c r="AZ469" s="20">
        <v>0</v>
      </c>
      <c r="BA469" s="20">
        <v>0</v>
      </c>
      <c r="BB469" s="21">
        <v>0</v>
      </c>
      <c r="BC469" s="20">
        <v>216.2722</v>
      </c>
      <c r="BD469" s="20">
        <v>204.25309999999999</v>
      </c>
      <c r="BE469" s="20">
        <v>1376.3371999999999</v>
      </c>
      <c r="BF469" s="21">
        <v>1580.5902999999998</v>
      </c>
      <c r="BG469" s="20">
        <v>401.64830000000001</v>
      </c>
      <c r="BH469" s="20">
        <v>379.3272</v>
      </c>
      <c r="BI469" s="20">
        <v>2556.0542999999998</v>
      </c>
      <c r="BJ469" s="21">
        <v>2935.3815</v>
      </c>
      <c r="BK469" s="20">
        <v>617.92049999999995</v>
      </c>
      <c r="BL469" s="20">
        <v>583.58029999999997</v>
      </c>
      <c r="BM469" s="20">
        <v>3932.3915000000002</v>
      </c>
      <c r="BN469" s="21">
        <v>4515.9718000000003</v>
      </c>
      <c r="BO469" s="20">
        <v>542.10829999999999</v>
      </c>
      <c r="BP469" s="20">
        <v>512.01869999999997</v>
      </c>
      <c r="BQ469" s="20">
        <v>0</v>
      </c>
      <c r="BR469" s="21">
        <v>512.01869999999997</v>
      </c>
      <c r="BS469" s="20">
        <v>0</v>
      </c>
      <c r="BT469" s="20">
        <v>0</v>
      </c>
      <c r="BU469" s="20">
        <v>0</v>
      </c>
      <c r="BV469" s="21">
        <v>0</v>
      </c>
      <c r="BW469" s="20">
        <v>0</v>
      </c>
      <c r="BX469" s="20">
        <v>0</v>
      </c>
      <c r="BY469" s="20">
        <v>0</v>
      </c>
      <c r="BZ469" s="20">
        <v>0</v>
      </c>
      <c r="CA469" s="20">
        <v>0</v>
      </c>
      <c r="CB469" s="20">
        <v>0</v>
      </c>
      <c r="CC469" s="20">
        <v>0</v>
      </c>
      <c r="CD469" s="21">
        <v>0</v>
      </c>
      <c r="CE469" s="20">
        <v>603.36260000000004</v>
      </c>
      <c r="CF469" s="20">
        <v>569.8913</v>
      </c>
      <c r="CG469" s="20">
        <v>12609.743399999999</v>
      </c>
      <c r="CH469" s="21">
        <v>13179.634699999999</v>
      </c>
      <c r="CI469" s="20">
        <v>1145.4709</v>
      </c>
      <c r="CJ469" s="20">
        <v>1081.9100000000001</v>
      </c>
      <c r="CK469" s="20">
        <v>12609.743399999999</v>
      </c>
      <c r="CL469" s="21">
        <v>13691.653399999999</v>
      </c>
      <c r="CM469" s="20">
        <v>0</v>
      </c>
      <c r="CN469" s="20">
        <v>0</v>
      </c>
      <c r="CO469" s="20">
        <v>0</v>
      </c>
      <c r="CP469" s="21">
        <v>0</v>
      </c>
      <c r="CQ469" s="20">
        <v>0</v>
      </c>
      <c r="CR469" s="20">
        <v>0</v>
      </c>
      <c r="CS469" s="20">
        <v>0</v>
      </c>
      <c r="CT469" s="21">
        <v>0</v>
      </c>
      <c r="CU469" s="20">
        <v>0</v>
      </c>
      <c r="CV469" s="20">
        <v>0</v>
      </c>
      <c r="CW469" s="20">
        <v>0</v>
      </c>
      <c r="CX469" s="21">
        <v>0</v>
      </c>
      <c r="CY469" s="20">
        <v>0</v>
      </c>
      <c r="CZ469" s="20">
        <v>0</v>
      </c>
      <c r="DA469" s="20">
        <v>0</v>
      </c>
      <c r="DB469" s="21">
        <v>0</v>
      </c>
      <c r="DC469" s="20">
        <v>542.10829999999999</v>
      </c>
      <c r="DD469" s="20">
        <v>512.01869999999997</v>
      </c>
      <c r="DE469" s="20">
        <v>0</v>
      </c>
      <c r="DF469" s="21">
        <v>512.01869999999997</v>
      </c>
      <c r="DG469" s="20">
        <v>1221.2831000000001</v>
      </c>
      <c r="DH469" s="20">
        <v>1153.4716000000001</v>
      </c>
      <c r="DI469" s="20">
        <v>16542.134900000001</v>
      </c>
      <c r="DJ469" s="21">
        <v>17695.606500000002</v>
      </c>
      <c r="DK469" s="20">
        <v>1763.3914</v>
      </c>
      <c r="DL469" s="20">
        <v>1665.4902999999999</v>
      </c>
      <c r="DM469" s="20">
        <v>16542.134900000001</v>
      </c>
      <c r="DN469" s="20">
        <v>18207.625200000002</v>
      </c>
      <c r="DO469" s="20">
        <v>1763.3914</v>
      </c>
      <c r="DP469" s="20">
        <v>1665.4902999999999</v>
      </c>
      <c r="DQ469" s="20">
        <v>16542.134900000001</v>
      </c>
      <c r="DR469" s="22">
        <v>18207.625200000002</v>
      </c>
      <c r="DS469" s="22">
        <v>0</v>
      </c>
      <c r="DT469" s="22">
        <v>0</v>
      </c>
      <c r="DU469" s="22">
        <v>0</v>
      </c>
      <c r="DV469" s="22">
        <v>0</v>
      </c>
      <c r="DW469" s="19">
        <v>0</v>
      </c>
      <c r="DX469" s="19">
        <v>0</v>
      </c>
      <c r="DY469" s="19">
        <v>0</v>
      </c>
      <c r="DZ469" s="19">
        <v>142</v>
      </c>
      <c r="EA469" s="52">
        <v>0</v>
      </c>
      <c r="EB469" s="52">
        <v>0</v>
      </c>
      <c r="EC469" s="52">
        <v>0</v>
      </c>
      <c r="ED469" s="52">
        <v>142</v>
      </c>
      <c r="EE469" s="52">
        <v>0</v>
      </c>
      <c r="EF469" s="52">
        <v>0</v>
      </c>
      <c r="EG469" s="52">
        <v>0</v>
      </c>
      <c r="EH469" s="52">
        <v>100</v>
      </c>
      <c r="EI469" s="52">
        <v>142</v>
      </c>
      <c r="EJ469" s="52">
        <v>142</v>
      </c>
      <c r="EK469" s="52">
        <v>100</v>
      </c>
    </row>
    <row r="470" spans="1:141" s="23" customFormat="1" x14ac:dyDescent="0.2">
      <c r="A470" s="31">
        <v>94139</v>
      </c>
      <c r="B470" s="13" t="s">
        <v>608</v>
      </c>
      <c r="C470" s="14" t="s">
        <v>1086</v>
      </c>
      <c r="D470" s="14" t="s">
        <v>1112</v>
      </c>
      <c r="E470" s="34">
        <v>3</v>
      </c>
      <c r="F470" s="36">
        <v>706</v>
      </c>
      <c r="G470" s="16">
        <v>17</v>
      </c>
      <c r="H470" s="41">
        <v>67397</v>
      </c>
      <c r="I470" s="41">
        <v>114716</v>
      </c>
      <c r="J470" s="59" t="s">
        <v>2601</v>
      </c>
      <c r="K470" s="17" t="s">
        <v>2072</v>
      </c>
      <c r="L470" s="47" t="s">
        <v>2450</v>
      </c>
      <c r="M470" s="47" t="s">
        <v>1952</v>
      </c>
      <c r="N470" s="18">
        <v>3735000000</v>
      </c>
      <c r="O470" s="13" t="str">
        <f>VLOOKUP(A:A,[1]ProjectInfoPivot!$1:$1048576,51,FALSE)</f>
        <v>Mortgage Recording Tax, Payment In Lieu Of Taxes</v>
      </c>
      <c r="P470" s="54">
        <v>0</v>
      </c>
      <c r="Q470" s="54">
        <v>0</v>
      </c>
      <c r="R470" s="54">
        <v>0</v>
      </c>
      <c r="S470" s="54">
        <v>0</v>
      </c>
      <c r="T470" s="54">
        <v>84</v>
      </c>
      <c r="U470" s="54">
        <v>84</v>
      </c>
      <c r="V470" s="54">
        <v>84</v>
      </c>
      <c r="W470" s="54">
        <v>84</v>
      </c>
      <c r="X470" s="54">
        <v>0</v>
      </c>
      <c r="Y470" s="54">
        <v>0</v>
      </c>
      <c r="Z470" s="54">
        <v>7100</v>
      </c>
      <c r="AA470" s="54">
        <v>0</v>
      </c>
      <c r="AB470" s="54">
        <v>0</v>
      </c>
      <c r="AC470" s="54">
        <v>0</v>
      </c>
      <c r="AD470" s="54">
        <v>0</v>
      </c>
      <c r="AE470" s="54">
        <v>0</v>
      </c>
      <c r="AF470" s="54">
        <v>0</v>
      </c>
      <c r="AG470" s="54" t="s">
        <v>2481</v>
      </c>
      <c r="AH470" s="54" t="s">
        <v>2481</v>
      </c>
      <c r="AI470" s="20">
        <v>286.6617</v>
      </c>
      <c r="AJ470" s="20">
        <v>286.6617</v>
      </c>
      <c r="AK470" s="20">
        <v>5876.2114000000001</v>
      </c>
      <c r="AL470" s="20">
        <v>6162.8730999999998</v>
      </c>
      <c r="AM470" s="20">
        <v>532.37180000000001</v>
      </c>
      <c r="AN470" s="20">
        <v>532.37180000000001</v>
      </c>
      <c r="AO470" s="20">
        <v>10912.9653</v>
      </c>
      <c r="AP470" s="21">
        <v>11445.337100000001</v>
      </c>
      <c r="AQ470" s="20">
        <v>2482</v>
      </c>
      <c r="AR470" s="20">
        <v>2482</v>
      </c>
      <c r="AS470" s="20">
        <v>0</v>
      </c>
      <c r="AT470" s="21">
        <v>2482</v>
      </c>
      <c r="AU470" s="20">
        <v>0</v>
      </c>
      <c r="AV470" s="20">
        <v>0</v>
      </c>
      <c r="AW470" s="20">
        <v>0</v>
      </c>
      <c r="AX470" s="21">
        <v>0</v>
      </c>
      <c r="AY470" s="20">
        <v>2482</v>
      </c>
      <c r="AZ470" s="20">
        <v>2482</v>
      </c>
      <c r="BA470" s="20">
        <v>0</v>
      </c>
      <c r="BB470" s="21">
        <v>2482</v>
      </c>
      <c r="BC470" s="20">
        <v>168.84620000000001</v>
      </c>
      <c r="BD470" s="20">
        <v>168.84620000000001</v>
      </c>
      <c r="BE470" s="20">
        <v>1637.1842999999999</v>
      </c>
      <c r="BF470" s="21">
        <v>1806.0304999999998</v>
      </c>
      <c r="BG470" s="20">
        <v>313.57150000000001</v>
      </c>
      <c r="BH470" s="20">
        <v>313.57150000000001</v>
      </c>
      <c r="BI470" s="20">
        <v>3040.4830999999999</v>
      </c>
      <c r="BJ470" s="21">
        <v>3354.0545999999999</v>
      </c>
      <c r="BK470" s="20">
        <v>1301.4512</v>
      </c>
      <c r="BL470" s="20">
        <v>1301.4512</v>
      </c>
      <c r="BM470" s="20">
        <v>21466.844099999998</v>
      </c>
      <c r="BN470" s="21">
        <v>22768.295299999998</v>
      </c>
      <c r="BO470" s="20">
        <v>992.77250000000004</v>
      </c>
      <c r="BP470" s="20">
        <v>992.77250000000004</v>
      </c>
      <c r="BQ470" s="20">
        <v>10707.3688</v>
      </c>
      <c r="BR470" s="21">
        <v>11700.141299999999</v>
      </c>
      <c r="BS470" s="20">
        <v>0</v>
      </c>
      <c r="BT470" s="20">
        <v>0</v>
      </c>
      <c r="BU470" s="20">
        <v>0</v>
      </c>
      <c r="BV470" s="21">
        <v>0</v>
      </c>
      <c r="BW470" s="20">
        <v>0</v>
      </c>
      <c r="BX470" s="20">
        <v>0</v>
      </c>
      <c r="BY470" s="20">
        <v>0</v>
      </c>
      <c r="BZ470" s="20">
        <v>0</v>
      </c>
      <c r="CA470" s="20">
        <v>0</v>
      </c>
      <c r="CB470" s="20">
        <v>0</v>
      </c>
      <c r="CC470" s="20">
        <v>0</v>
      </c>
      <c r="CD470" s="21">
        <v>0</v>
      </c>
      <c r="CE470" s="20">
        <v>471.0521</v>
      </c>
      <c r="CF470" s="20">
        <v>471.0521</v>
      </c>
      <c r="CG470" s="20">
        <v>9655.9850999999999</v>
      </c>
      <c r="CH470" s="21">
        <v>10127.037200000001</v>
      </c>
      <c r="CI470" s="20">
        <v>1463.8245999999999</v>
      </c>
      <c r="CJ470" s="20">
        <v>1463.8245999999999</v>
      </c>
      <c r="CK470" s="20">
        <v>20363.353899999998</v>
      </c>
      <c r="CL470" s="21">
        <v>21827.178499999998</v>
      </c>
      <c r="CM470" s="20">
        <v>2482</v>
      </c>
      <c r="CN470" s="20">
        <v>2482</v>
      </c>
      <c r="CO470" s="20">
        <v>0</v>
      </c>
      <c r="CP470" s="21">
        <v>2482</v>
      </c>
      <c r="CQ470" s="20">
        <v>0</v>
      </c>
      <c r="CR470" s="20">
        <v>0</v>
      </c>
      <c r="CS470" s="20">
        <v>0</v>
      </c>
      <c r="CT470" s="21">
        <v>0</v>
      </c>
      <c r="CU470" s="20">
        <v>0</v>
      </c>
      <c r="CV470" s="20">
        <v>0</v>
      </c>
      <c r="CW470" s="20">
        <v>0</v>
      </c>
      <c r="CX470" s="21">
        <v>0</v>
      </c>
      <c r="CY470" s="20">
        <v>2482</v>
      </c>
      <c r="CZ470" s="20">
        <v>2482</v>
      </c>
      <c r="DA470" s="20">
        <v>0</v>
      </c>
      <c r="DB470" s="21">
        <v>2482</v>
      </c>
      <c r="DC470" s="20">
        <v>4293.8059999999996</v>
      </c>
      <c r="DD470" s="20">
        <v>4293.8059999999996</v>
      </c>
      <c r="DE470" s="20">
        <v>27496.5455</v>
      </c>
      <c r="DF470" s="21">
        <v>31790.351500000001</v>
      </c>
      <c r="DG470" s="20">
        <v>953.46979999999996</v>
      </c>
      <c r="DH470" s="20">
        <v>953.46979999999996</v>
      </c>
      <c r="DI470" s="20">
        <v>14333.6525</v>
      </c>
      <c r="DJ470" s="21">
        <v>15287.122300000001</v>
      </c>
      <c r="DK470" s="20">
        <v>5247.2758000000003</v>
      </c>
      <c r="DL470" s="20">
        <v>5247.2758000000003</v>
      </c>
      <c r="DM470" s="20">
        <v>41830.197999999997</v>
      </c>
      <c r="DN470" s="20">
        <v>47077.4738</v>
      </c>
      <c r="DO470" s="20">
        <v>2765.2757999999999</v>
      </c>
      <c r="DP470" s="20">
        <v>2765.2757999999999</v>
      </c>
      <c r="DQ470" s="20">
        <v>41830.197999999997</v>
      </c>
      <c r="DR470" s="22">
        <v>44595.4738</v>
      </c>
      <c r="DS470" s="22">
        <v>0</v>
      </c>
      <c r="DT470" s="22">
        <v>0</v>
      </c>
      <c r="DU470" s="22">
        <v>0</v>
      </c>
      <c r="DV470" s="22">
        <v>0</v>
      </c>
      <c r="DW470" s="19">
        <v>0</v>
      </c>
      <c r="DX470" s="19">
        <v>0</v>
      </c>
      <c r="DY470" s="19">
        <v>0</v>
      </c>
      <c r="DZ470" s="19">
        <v>84</v>
      </c>
      <c r="EA470" s="52">
        <v>0</v>
      </c>
      <c r="EB470" s="52">
        <v>0</v>
      </c>
      <c r="EC470" s="52">
        <v>0</v>
      </c>
      <c r="ED470" s="52">
        <v>84</v>
      </c>
      <c r="EE470" s="52">
        <v>0</v>
      </c>
      <c r="EF470" s="52">
        <v>0</v>
      </c>
      <c r="EG470" s="52">
        <v>0</v>
      </c>
      <c r="EH470" s="52">
        <v>100</v>
      </c>
      <c r="EI470" s="52">
        <v>84</v>
      </c>
      <c r="EJ470" s="52">
        <v>84</v>
      </c>
      <c r="EK470" s="52">
        <v>100</v>
      </c>
    </row>
    <row r="471" spans="1:141" s="23" customFormat="1" ht="25.5" x14ac:dyDescent="0.2">
      <c r="A471" s="31">
        <v>94140</v>
      </c>
      <c r="B471" s="13" t="s">
        <v>609</v>
      </c>
      <c r="C471" s="14" t="s">
        <v>1087</v>
      </c>
      <c r="D471" s="14" t="s">
        <v>1110</v>
      </c>
      <c r="E471" s="34">
        <v>26</v>
      </c>
      <c r="F471" s="36">
        <v>1185</v>
      </c>
      <c r="G471" s="16">
        <v>40</v>
      </c>
      <c r="H471" s="41">
        <v>6635</v>
      </c>
      <c r="I471" s="41">
        <v>13270</v>
      </c>
      <c r="J471" s="59" t="s">
        <v>2500</v>
      </c>
      <c r="K471" s="17" t="s">
        <v>1837</v>
      </c>
      <c r="L471" s="47" t="s">
        <v>2451</v>
      </c>
      <c r="M471" s="47" t="s">
        <v>2223</v>
      </c>
      <c r="N471" s="18">
        <v>11200000</v>
      </c>
      <c r="O471" s="13" t="str">
        <f>VLOOKUP(A:A,[1]ProjectInfoPivot!$1:$1048576,51,FALSE)</f>
        <v>Mortgage Recording Tax, Payment In Lieu Of Taxes, Sales Tax</v>
      </c>
      <c r="P471" s="54">
        <v>4</v>
      </c>
      <c r="Q471" s="54">
        <v>0</v>
      </c>
      <c r="R471" s="54">
        <v>129</v>
      </c>
      <c r="S471" s="54">
        <v>2</v>
      </c>
      <c r="T471" s="54">
        <v>0</v>
      </c>
      <c r="U471" s="54">
        <v>135</v>
      </c>
      <c r="V471" s="54">
        <v>133</v>
      </c>
      <c r="W471" s="54">
        <v>0</v>
      </c>
      <c r="X471" s="54">
        <v>0</v>
      </c>
      <c r="Y471" s="54">
        <v>52</v>
      </c>
      <c r="Z471" s="54">
        <v>26</v>
      </c>
      <c r="AA471" s="54">
        <v>0</v>
      </c>
      <c r="AB471" s="54">
        <v>0</v>
      </c>
      <c r="AC471" s="54">
        <v>0</v>
      </c>
      <c r="AD471" s="54">
        <v>0</v>
      </c>
      <c r="AE471" s="54">
        <v>0</v>
      </c>
      <c r="AF471" s="54">
        <v>88</v>
      </c>
      <c r="AG471" s="54" t="s">
        <v>2480</v>
      </c>
      <c r="AH471" s="54" t="s">
        <v>2481</v>
      </c>
      <c r="AI471" s="20">
        <v>16.758199999999999</v>
      </c>
      <c r="AJ471" s="20">
        <v>16.758199999999999</v>
      </c>
      <c r="AK471" s="20">
        <v>303.286</v>
      </c>
      <c r="AL471" s="20">
        <v>320.04419999999999</v>
      </c>
      <c r="AM471" s="20">
        <v>31.122399999999999</v>
      </c>
      <c r="AN471" s="20">
        <v>31.122399999999999</v>
      </c>
      <c r="AO471" s="20">
        <v>563.24689999999998</v>
      </c>
      <c r="AP471" s="21">
        <v>594.36929999999995</v>
      </c>
      <c r="AQ471" s="20">
        <v>43.142600000000002</v>
      </c>
      <c r="AR471" s="20">
        <v>43.142600000000002</v>
      </c>
      <c r="AS471" s="20">
        <v>0</v>
      </c>
      <c r="AT471" s="21">
        <v>43.142600000000002</v>
      </c>
      <c r="AU471" s="20">
        <v>0</v>
      </c>
      <c r="AV471" s="20">
        <v>0</v>
      </c>
      <c r="AW471" s="20">
        <v>0</v>
      </c>
      <c r="AX471" s="21">
        <v>0</v>
      </c>
      <c r="AY471" s="20">
        <v>43.142600000000002</v>
      </c>
      <c r="AZ471" s="20">
        <v>43.142600000000002</v>
      </c>
      <c r="BA471" s="20">
        <v>0</v>
      </c>
      <c r="BB471" s="21">
        <v>43.142600000000002</v>
      </c>
      <c r="BC471" s="20">
        <v>252.19309999999999</v>
      </c>
      <c r="BD471" s="20">
        <v>252.19309999999999</v>
      </c>
      <c r="BE471" s="20">
        <v>4564.1372000000001</v>
      </c>
      <c r="BF471" s="21">
        <v>4816.3303000000005</v>
      </c>
      <c r="BG471" s="20">
        <v>468.3587</v>
      </c>
      <c r="BH471" s="20">
        <v>468.3587</v>
      </c>
      <c r="BI471" s="20">
        <v>8476.2551999999996</v>
      </c>
      <c r="BJ471" s="21">
        <v>8944.6139000000003</v>
      </c>
      <c r="BK471" s="20">
        <v>768.43240000000003</v>
      </c>
      <c r="BL471" s="20">
        <v>768.43240000000003</v>
      </c>
      <c r="BM471" s="20">
        <v>13906.925300000001</v>
      </c>
      <c r="BN471" s="21">
        <v>14675.3577</v>
      </c>
      <c r="BO471" s="20">
        <v>1401.0709999999999</v>
      </c>
      <c r="BP471" s="20">
        <v>1401.0709999999999</v>
      </c>
      <c r="BQ471" s="20">
        <v>25356.283299999999</v>
      </c>
      <c r="BR471" s="21">
        <v>26757.354299999999</v>
      </c>
      <c r="BS471" s="20">
        <v>0</v>
      </c>
      <c r="BT471" s="20">
        <v>0</v>
      </c>
      <c r="BU471" s="20">
        <v>116.94119999999999</v>
      </c>
      <c r="BV471" s="21">
        <v>116.94119999999999</v>
      </c>
      <c r="BW471" s="20">
        <v>0</v>
      </c>
      <c r="BX471" s="20">
        <v>0</v>
      </c>
      <c r="BY471" s="20">
        <v>0</v>
      </c>
      <c r="BZ471" s="20">
        <v>0</v>
      </c>
      <c r="CA471" s="20">
        <v>0</v>
      </c>
      <c r="CB471" s="20">
        <v>0</v>
      </c>
      <c r="CC471" s="20">
        <v>0</v>
      </c>
      <c r="CD471" s="21">
        <v>0</v>
      </c>
      <c r="CE471" s="20">
        <v>787.35760000000005</v>
      </c>
      <c r="CF471" s="20">
        <v>787.35760000000005</v>
      </c>
      <c r="CG471" s="20">
        <v>14249.429700000001</v>
      </c>
      <c r="CH471" s="21">
        <v>15036.7873</v>
      </c>
      <c r="CI471" s="20">
        <v>2188.4286000000002</v>
      </c>
      <c r="CJ471" s="20">
        <v>2188.4286000000002</v>
      </c>
      <c r="CK471" s="20">
        <v>39488.771800000002</v>
      </c>
      <c r="CL471" s="21">
        <v>41677.200400000002</v>
      </c>
      <c r="CM471" s="20">
        <v>43.142600000000002</v>
      </c>
      <c r="CN471" s="20">
        <v>43.142600000000002</v>
      </c>
      <c r="CO471" s="20">
        <v>116.94119999999999</v>
      </c>
      <c r="CP471" s="21">
        <v>160.0838</v>
      </c>
      <c r="CQ471" s="20">
        <v>0</v>
      </c>
      <c r="CR471" s="20">
        <v>0</v>
      </c>
      <c r="CS471" s="20">
        <v>0</v>
      </c>
      <c r="CT471" s="21">
        <v>0</v>
      </c>
      <c r="CU471" s="20">
        <v>0</v>
      </c>
      <c r="CV471" s="20">
        <v>0</v>
      </c>
      <c r="CW471" s="20">
        <v>0</v>
      </c>
      <c r="CX471" s="21">
        <v>0</v>
      </c>
      <c r="CY471" s="20">
        <v>43.142600000000002</v>
      </c>
      <c r="CZ471" s="20">
        <v>43.142600000000002</v>
      </c>
      <c r="DA471" s="20">
        <v>116.94119999999999</v>
      </c>
      <c r="DB471" s="21">
        <v>160.0838</v>
      </c>
      <c r="DC471" s="20">
        <v>1492.0942</v>
      </c>
      <c r="DD471" s="20">
        <v>1492.0942</v>
      </c>
      <c r="DE471" s="20">
        <v>26222.816200000001</v>
      </c>
      <c r="DF471" s="21">
        <v>27714.910400000001</v>
      </c>
      <c r="DG471" s="20">
        <v>1507.9094</v>
      </c>
      <c r="DH471" s="20">
        <v>1507.9094</v>
      </c>
      <c r="DI471" s="20">
        <v>27289.822100000001</v>
      </c>
      <c r="DJ471" s="21">
        <v>28797.731500000002</v>
      </c>
      <c r="DK471" s="20">
        <v>3000.0036</v>
      </c>
      <c r="DL471" s="20">
        <v>3000.0036</v>
      </c>
      <c r="DM471" s="20">
        <v>53512.638299999999</v>
      </c>
      <c r="DN471" s="20">
        <v>56512.641900000002</v>
      </c>
      <c r="DO471" s="20">
        <v>2956.8609999999999</v>
      </c>
      <c r="DP471" s="20">
        <v>2956.8609999999999</v>
      </c>
      <c r="DQ471" s="20">
        <v>53395.697099999998</v>
      </c>
      <c r="DR471" s="22">
        <v>56352.558099999995</v>
      </c>
      <c r="DS471" s="22">
        <v>0</v>
      </c>
      <c r="DT471" s="22">
        <v>0</v>
      </c>
      <c r="DU471" s="22">
        <v>0</v>
      </c>
      <c r="DV471" s="22">
        <v>0</v>
      </c>
      <c r="DW471" s="19">
        <v>65</v>
      </c>
      <c r="DX471" s="19">
        <v>0</v>
      </c>
      <c r="DY471" s="19">
        <v>0</v>
      </c>
      <c r="DZ471" s="19">
        <v>70</v>
      </c>
      <c r="EA471" s="52">
        <v>65</v>
      </c>
      <c r="EB471" s="52">
        <v>0</v>
      </c>
      <c r="EC471" s="52">
        <v>0</v>
      </c>
      <c r="ED471" s="52">
        <v>70</v>
      </c>
      <c r="EE471" s="52">
        <v>100</v>
      </c>
      <c r="EF471" s="52">
        <v>0</v>
      </c>
      <c r="EG471" s="52">
        <v>0</v>
      </c>
      <c r="EH471" s="52">
        <v>100</v>
      </c>
      <c r="EI471" s="52">
        <v>135</v>
      </c>
      <c r="EJ471" s="52">
        <v>135</v>
      </c>
      <c r="EK471" s="52">
        <v>100</v>
      </c>
    </row>
    <row r="472" spans="1:141" s="23" customFormat="1" ht="25.5" x14ac:dyDescent="0.2">
      <c r="A472" s="31">
        <v>94141</v>
      </c>
      <c r="B472" s="13" t="s">
        <v>610</v>
      </c>
      <c r="C472" s="14" t="s">
        <v>1088</v>
      </c>
      <c r="D472" s="14" t="s">
        <v>1111</v>
      </c>
      <c r="E472" s="34">
        <v>18</v>
      </c>
      <c r="F472" s="36">
        <v>3673</v>
      </c>
      <c r="G472" s="16">
        <v>2</v>
      </c>
      <c r="H472" s="41">
        <v>120002</v>
      </c>
      <c r="I472" s="41">
        <v>83680</v>
      </c>
      <c r="J472" s="59" t="s">
        <v>2620</v>
      </c>
      <c r="K472" s="17" t="s">
        <v>2151</v>
      </c>
      <c r="L472" s="47" t="s">
        <v>2452</v>
      </c>
      <c r="M472" s="47" t="s">
        <v>2223</v>
      </c>
      <c r="N472" s="18">
        <v>14000000</v>
      </c>
      <c r="O472" s="13" t="str">
        <f>VLOOKUP(A:A,[1]ProjectInfoPivot!$1:$1048576,51,FALSE)</f>
        <v>Payment In Lieu Of Taxes, Sales Tax</v>
      </c>
      <c r="P472" s="54">
        <v>239</v>
      </c>
      <c r="Q472" s="54">
        <v>0</v>
      </c>
      <c r="R472" s="54">
        <v>65</v>
      </c>
      <c r="S472" s="54">
        <v>0</v>
      </c>
      <c r="T472" s="54">
        <v>0</v>
      </c>
      <c r="U472" s="54">
        <v>304</v>
      </c>
      <c r="V472" s="54">
        <v>184</v>
      </c>
      <c r="W472" s="54">
        <v>0</v>
      </c>
      <c r="X472" s="54">
        <v>0</v>
      </c>
      <c r="Y472" s="54">
        <v>0</v>
      </c>
      <c r="Z472" s="54">
        <v>156</v>
      </c>
      <c r="AA472" s="54">
        <v>1</v>
      </c>
      <c r="AB472" s="54">
        <v>0</v>
      </c>
      <c r="AC472" s="54">
        <v>0</v>
      </c>
      <c r="AD472" s="54">
        <v>0</v>
      </c>
      <c r="AE472" s="54">
        <v>99</v>
      </c>
      <c r="AF472" s="54">
        <v>93</v>
      </c>
      <c r="AG472" s="54" t="s">
        <v>2480</v>
      </c>
      <c r="AH472" s="54" t="s">
        <v>2481</v>
      </c>
      <c r="AI472" s="20">
        <v>191.68029999999999</v>
      </c>
      <c r="AJ472" s="20">
        <v>191.68029999999999</v>
      </c>
      <c r="AK472" s="20">
        <v>3468.9881</v>
      </c>
      <c r="AL472" s="20">
        <v>3660.6684</v>
      </c>
      <c r="AM472" s="20">
        <v>355.97770000000003</v>
      </c>
      <c r="AN472" s="20">
        <v>355.97770000000003</v>
      </c>
      <c r="AO472" s="20">
        <v>6442.4079000000002</v>
      </c>
      <c r="AP472" s="21">
        <v>6798.3856000000005</v>
      </c>
      <c r="AQ472" s="20">
        <v>0</v>
      </c>
      <c r="AR472" s="20">
        <v>0</v>
      </c>
      <c r="AS472" s="20">
        <v>0</v>
      </c>
      <c r="AT472" s="21">
        <v>0</v>
      </c>
      <c r="AU472" s="20">
        <v>0</v>
      </c>
      <c r="AV472" s="20">
        <v>0</v>
      </c>
      <c r="AW472" s="20">
        <v>0</v>
      </c>
      <c r="AX472" s="21">
        <v>0</v>
      </c>
      <c r="AY472" s="20">
        <v>0</v>
      </c>
      <c r="AZ472" s="20">
        <v>0</v>
      </c>
      <c r="BA472" s="20">
        <v>0</v>
      </c>
      <c r="BB472" s="21">
        <v>0</v>
      </c>
      <c r="BC472" s="20">
        <v>88.044200000000004</v>
      </c>
      <c r="BD472" s="20">
        <v>88.044200000000004</v>
      </c>
      <c r="BE472" s="20">
        <v>1593.4037000000001</v>
      </c>
      <c r="BF472" s="21">
        <v>1681.4479000000001</v>
      </c>
      <c r="BG472" s="20">
        <v>163.51060000000001</v>
      </c>
      <c r="BH472" s="20">
        <v>163.51060000000001</v>
      </c>
      <c r="BI472" s="20">
        <v>2959.1817999999998</v>
      </c>
      <c r="BJ472" s="21">
        <v>3122.6923999999999</v>
      </c>
      <c r="BK472" s="20">
        <v>799.21280000000002</v>
      </c>
      <c r="BL472" s="20">
        <v>799.21280000000002</v>
      </c>
      <c r="BM472" s="20">
        <v>14463.9815</v>
      </c>
      <c r="BN472" s="21">
        <v>15263.194299999999</v>
      </c>
      <c r="BO472" s="20">
        <v>443.82940000000002</v>
      </c>
      <c r="BP472" s="20">
        <v>443.82940000000002</v>
      </c>
      <c r="BQ472" s="20">
        <v>8032.3305</v>
      </c>
      <c r="BR472" s="21">
        <v>8476.1599000000006</v>
      </c>
      <c r="BS472" s="20">
        <v>207.6309</v>
      </c>
      <c r="BT472" s="20">
        <v>207.6309</v>
      </c>
      <c r="BU472" s="20">
        <v>715.05330000000004</v>
      </c>
      <c r="BV472" s="21">
        <v>922.68420000000003</v>
      </c>
      <c r="BW472" s="20">
        <v>0</v>
      </c>
      <c r="BX472" s="20">
        <v>0</v>
      </c>
      <c r="BY472" s="20">
        <v>0</v>
      </c>
      <c r="BZ472" s="20">
        <v>0</v>
      </c>
      <c r="CA472" s="20">
        <v>0</v>
      </c>
      <c r="CB472" s="20">
        <v>0</v>
      </c>
      <c r="CC472" s="20">
        <v>0</v>
      </c>
      <c r="CD472" s="21">
        <v>0</v>
      </c>
      <c r="CE472" s="20">
        <v>267.56529999999998</v>
      </c>
      <c r="CF472" s="20">
        <v>267.56529999999998</v>
      </c>
      <c r="CG472" s="20">
        <v>4842.3393999999998</v>
      </c>
      <c r="CH472" s="21">
        <v>5109.9047</v>
      </c>
      <c r="CI472" s="20">
        <v>503.7638</v>
      </c>
      <c r="CJ472" s="20">
        <v>503.7638</v>
      </c>
      <c r="CK472" s="20">
        <v>12159.616599999999</v>
      </c>
      <c r="CL472" s="21">
        <v>12663.3804</v>
      </c>
      <c r="CM472" s="20">
        <v>207.6309</v>
      </c>
      <c r="CN472" s="20">
        <v>207.6309</v>
      </c>
      <c r="CO472" s="20">
        <v>715.05330000000004</v>
      </c>
      <c r="CP472" s="21">
        <v>922.68420000000003</v>
      </c>
      <c r="CQ472" s="20">
        <v>0</v>
      </c>
      <c r="CR472" s="20">
        <v>0</v>
      </c>
      <c r="CS472" s="20">
        <v>0</v>
      </c>
      <c r="CT472" s="21">
        <v>0</v>
      </c>
      <c r="CU472" s="20">
        <v>0</v>
      </c>
      <c r="CV472" s="20">
        <v>0</v>
      </c>
      <c r="CW472" s="20">
        <v>0</v>
      </c>
      <c r="CX472" s="21">
        <v>0</v>
      </c>
      <c r="CY472" s="20">
        <v>207.6309</v>
      </c>
      <c r="CZ472" s="20">
        <v>207.6309</v>
      </c>
      <c r="DA472" s="20">
        <v>715.05330000000004</v>
      </c>
      <c r="DB472" s="21">
        <v>922.68420000000003</v>
      </c>
      <c r="DC472" s="20">
        <v>991.48739999999998</v>
      </c>
      <c r="DD472" s="20">
        <v>991.48739999999998</v>
      </c>
      <c r="DE472" s="20">
        <v>17943.726500000001</v>
      </c>
      <c r="DF472" s="21">
        <v>18935.213900000002</v>
      </c>
      <c r="DG472" s="20">
        <v>519.12009999999998</v>
      </c>
      <c r="DH472" s="20">
        <v>519.12009999999998</v>
      </c>
      <c r="DI472" s="20">
        <v>9394.9249</v>
      </c>
      <c r="DJ472" s="21">
        <v>9914.0450000000001</v>
      </c>
      <c r="DK472" s="20">
        <v>1510.6075000000001</v>
      </c>
      <c r="DL472" s="20">
        <v>1510.6075000000001</v>
      </c>
      <c r="DM472" s="20">
        <v>27338.651399999999</v>
      </c>
      <c r="DN472" s="20">
        <v>28849.258900000001</v>
      </c>
      <c r="DO472" s="20">
        <v>1302.9766</v>
      </c>
      <c r="DP472" s="20">
        <v>1302.9766</v>
      </c>
      <c r="DQ472" s="20">
        <v>26623.598099999999</v>
      </c>
      <c r="DR472" s="22">
        <v>27926.574699999899</v>
      </c>
      <c r="DS472" s="22">
        <v>0</v>
      </c>
      <c r="DT472" s="22">
        <v>0</v>
      </c>
      <c r="DU472" s="22">
        <v>0</v>
      </c>
      <c r="DV472" s="22">
        <v>0</v>
      </c>
      <c r="DW472" s="19">
        <v>0</v>
      </c>
      <c r="DX472" s="19">
        <v>0</v>
      </c>
      <c r="DY472" s="19">
        <v>304</v>
      </c>
      <c r="DZ472" s="19">
        <v>0</v>
      </c>
      <c r="EA472" s="52">
        <v>0</v>
      </c>
      <c r="EB472" s="52">
        <v>0</v>
      </c>
      <c r="EC472" s="52">
        <v>72</v>
      </c>
      <c r="ED472" s="52">
        <v>0</v>
      </c>
      <c r="EE472" s="52">
        <v>0</v>
      </c>
      <c r="EF472" s="52">
        <v>0</v>
      </c>
      <c r="EG472" s="52">
        <v>23.68</v>
      </c>
      <c r="EH472" s="52">
        <v>0</v>
      </c>
      <c r="EI472" s="52">
        <v>304</v>
      </c>
      <c r="EJ472" s="52">
        <v>72</v>
      </c>
      <c r="EK472" s="52">
        <v>23.684210526315788</v>
      </c>
    </row>
    <row r="473" spans="1:141" s="23" customFormat="1" x14ac:dyDescent="0.2">
      <c r="A473" s="31">
        <v>94142</v>
      </c>
      <c r="B473" s="13" t="s">
        <v>611</v>
      </c>
      <c r="C473" s="14" t="s">
        <v>1089</v>
      </c>
      <c r="D473" s="14" t="s">
        <v>1109</v>
      </c>
      <c r="E473" s="34">
        <v>34</v>
      </c>
      <c r="F473" s="36">
        <v>2918</v>
      </c>
      <c r="G473" s="16">
        <v>7</v>
      </c>
      <c r="H473" s="41">
        <v>7500</v>
      </c>
      <c r="I473" s="41">
        <v>7500</v>
      </c>
      <c r="J473" s="59" t="s">
        <v>2663</v>
      </c>
      <c r="K473" s="17" t="s">
        <v>1837</v>
      </c>
      <c r="L473" s="47" t="s">
        <v>2453</v>
      </c>
      <c r="M473" s="47" t="s">
        <v>2255</v>
      </c>
      <c r="N473" s="18">
        <v>4200000</v>
      </c>
      <c r="O473" s="13" t="str">
        <f>VLOOKUP(A:A,[1]ProjectInfoPivot!$1:$1048576,51,FALSE)</f>
        <v>Mortgage Recording Tax, Payment In Lieu Of Taxes</v>
      </c>
      <c r="P473" s="54">
        <v>7</v>
      </c>
      <c r="Q473" s="54">
        <v>0</v>
      </c>
      <c r="R473" s="54">
        <v>8</v>
      </c>
      <c r="S473" s="54">
        <v>0</v>
      </c>
      <c r="T473" s="54">
        <v>0</v>
      </c>
      <c r="U473" s="54">
        <v>15</v>
      </c>
      <c r="V473" s="54">
        <v>11</v>
      </c>
      <c r="W473" s="54">
        <v>0</v>
      </c>
      <c r="X473" s="54">
        <v>0</v>
      </c>
      <c r="Y473" s="54">
        <v>2</v>
      </c>
      <c r="Z473" s="54">
        <v>12</v>
      </c>
      <c r="AA473" s="54">
        <v>0</v>
      </c>
      <c r="AB473" s="54">
        <v>0</v>
      </c>
      <c r="AC473" s="54">
        <v>0</v>
      </c>
      <c r="AD473" s="54">
        <v>0</v>
      </c>
      <c r="AE473" s="54">
        <v>0</v>
      </c>
      <c r="AF473" s="54">
        <v>100</v>
      </c>
      <c r="AG473" s="54" t="s">
        <v>2481</v>
      </c>
      <c r="AH473" s="54" t="s">
        <v>2481</v>
      </c>
      <c r="AI473" s="20">
        <v>13.148199999999999</v>
      </c>
      <c r="AJ473" s="20">
        <v>13.148199999999999</v>
      </c>
      <c r="AK473" s="20">
        <v>244.60409999999999</v>
      </c>
      <c r="AL473" s="20">
        <v>257.75229999999999</v>
      </c>
      <c r="AM473" s="20">
        <v>24.418199999999999</v>
      </c>
      <c r="AN473" s="20">
        <v>24.418199999999999</v>
      </c>
      <c r="AO473" s="20">
        <v>454.2611</v>
      </c>
      <c r="AP473" s="21">
        <v>478.67930000000001</v>
      </c>
      <c r="AQ473" s="20">
        <v>58.867199999999997</v>
      </c>
      <c r="AR473" s="20">
        <v>58.867199999999997</v>
      </c>
      <c r="AS473" s="20">
        <v>0</v>
      </c>
      <c r="AT473" s="21">
        <v>58.867199999999997</v>
      </c>
      <c r="AU473" s="20">
        <v>0</v>
      </c>
      <c r="AV473" s="20">
        <v>0</v>
      </c>
      <c r="AW473" s="20">
        <v>0</v>
      </c>
      <c r="AX473" s="21">
        <v>0</v>
      </c>
      <c r="AY473" s="20">
        <v>58.867199999999997</v>
      </c>
      <c r="AZ473" s="20">
        <v>58.867199999999997</v>
      </c>
      <c r="BA473" s="20">
        <v>0</v>
      </c>
      <c r="BB473" s="21">
        <v>58.867199999999997</v>
      </c>
      <c r="BC473" s="20">
        <v>15.750500000000001</v>
      </c>
      <c r="BD473" s="20">
        <v>15.750500000000001</v>
      </c>
      <c r="BE473" s="20">
        <v>293.01409999999998</v>
      </c>
      <c r="BF473" s="21">
        <v>308.76459999999997</v>
      </c>
      <c r="BG473" s="20">
        <v>29.250900000000001</v>
      </c>
      <c r="BH473" s="20">
        <v>29.250900000000001</v>
      </c>
      <c r="BI473" s="20">
        <v>544.16769999999997</v>
      </c>
      <c r="BJ473" s="21">
        <v>573.41859999999997</v>
      </c>
      <c r="BK473" s="20">
        <v>82.567800000000005</v>
      </c>
      <c r="BL473" s="20">
        <v>82.567800000000005</v>
      </c>
      <c r="BM473" s="20">
        <v>1536.047</v>
      </c>
      <c r="BN473" s="21">
        <v>1618.6148000000001</v>
      </c>
      <c r="BO473" s="20">
        <v>158.47300000000001</v>
      </c>
      <c r="BP473" s="20">
        <v>158.47300000000001</v>
      </c>
      <c r="BQ473" s="20">
        <v>2948.1532999999999</v>
      </c>
      <c r="BR473" s="21">
        <v>3106.6262999999999</v>
      </c>
      <c r="BS473" s="20">
        <v>0</v>
      </c>
      <c r="BT473" s="20">
        <v>0</v>
      </c>
      <c r="BU473" s="20">
        <v>0</v>
      </c>
      <c r="BV473" s="21">
        <v>0</v>
      </c>
      <c r="BW473" s="20">
        <v>0</v>
      </c>
      <c r="BX473" s="20">
        <v>0</v>
      </c>
      <c r="BY473" s="20">
        <v>0</v>
      </c>
      <c r="BZ473" s="20">
        <v>0</v>
      </c>
      <c r="CA473" s="20">
        <v>0</v>
      </c>
      <c r="CB473" s="20">
        <v>0</v>
      </c>
      <c r="CC473" s="20">
        <v>0</v>
      </c>
      <c r="CD473" s="21">
        <v>0</v>
      </c>
      <c r="CE473" s="20">
        <v>52.741300000000003</v>
      </c>
      <c r="CF473" s="20">
        <v>52.741300000000003</v>
      </c>
      <c r="CG473" s="20">
        <v>981.1721</v>
      </c>
      <c r="CH473" s="21">
        <v>1033.9133999999999</v>
      </c>
      <c r="CI473" s="20">
        <v>211.21430000000001</v>
      </c>
      <c r="CJ473" s="20">
        <v>211.21430000000001</v>
      </c>
      <c r="CK473" s="20">
        <v>3929.3254000000002</v>
      </c>
      <c r="CL473" s="21">
        <v>4140.5397000000003</v>
      </c>
      <c r="CM473" s="20">
        <v>58.867199999999997</v>
      </c>
      <c r="CN473" s="20">
        <v>58.867199999999997</v>
      </c>
      <c r="CO473" s="20">
        <v>0</v>
      </c>
      <c r="CP473" s="21">
        <v>58.867199999999997</v>
      </c>
      <c r="CQ473" s="20">
        <v>0</v>
      </c>
      <c r="CR473" s="20">
        <v>0</v>
      </c>
      <c r="CS473" s="20">
        <v>0</v>
      </c>
      <c r="CT473" s="21">
        <v>0</v>
      </c>
      <c r="CU473" s="20">
        <v>0</v>
      </c>
      <c r="CV473" s="20">
        <v>0</v>
      </c>
      <c r="CW473" s="20">
        <v>0</v>
      </c>
      <c r="CX473" s="21">
        <v>0</v>
      </c>
      <c r="CY473" s="20">
        <v>58.867199999999997</v>
      </c>
      <c r="CZ473" s="20">
        <v>58.867199999999997</v>
      </c>
      <c r="DA473" s="20">
        <v>0</v>
      </c>
      <c r="DB473" s="21">
        <v>58.867199999999997</v>
      </c>
      <c r="DC473" s="20">
        <v>254.9066</v>
      </c>
      <c r="DD473" s="20">
        <v>254.9066</v>
      </c>
      <c r="DE473" s="20">
        <v>3647.0185000000001</v>
      </c>
      <c r="DF473" s="21">
        <v>3901.9250999999999</v>
      </c>
      <c r="DG473" s="20">
        <v>97.742699999999999</v>
      </c>
      <c r="DH473" s="20">
        <v>97.742699999999999</v>
      </c>
      <c r="DI473" s="20">
        <v>1818.3539000000001</v>
      </c>
      <c r="DJ473" s="21">
        <v>1916.0966000000001</v>
      </c>
      <c r="DK473" s="20">
        <v>352.64929999999998</v>
      </c>
      <c r="DL473" s="20">
        <v>352.64929999999998</v>
      </c>
      <c r="DM473" s="20">
        <v>5465.3724000000002</v>
      </c>
      <c r="DN473" s="20">
        <v>5818.0217000000002</v>
      </c>
      <c r="DO473" s="20">
        <v>293.78210000000001</v>
      </c>
      <c r="DP473" s="20">
        <v>293.78210000000001</v>
      </c>
      <c r="DQ473" s="20">
        <v>5465.3724000000002</v>
      </c>
      <c r="DR473" s="22">
        <v>5759.1545000000006</v>
      </c>
      <c r="DS473" s="22">
        <v>0</v>
      </c>
      <c r="DT473" s="22">
        <v>0</v>
      </c>
      <c r="DU473" s="22">
        <v>0</v>
      </c>
      <c r="DV473" s="22">
        <v>0</v>
      </c>
      <c r="DW473" s="19">
        <v>3</v>
      </c>
      <c r="DX473" s="19">
        <v>12</v>
      </c>
      <c r="DY473" s="19">
        <v>0</v>
      </c>
      <c r="DZ473" s="19">
        <v>0</v>
      </c>
      <c r="EA473" s="52">
        <v>3</v>
      </c>
      <c r="EB473" s="52">
        <v>12</v>
      </c>
      <c r="EC473" s="52">
        <v>0</v>
      </c>
      <c r="ED473" s="52">
        <v>0</v>
      </c>
      <c r="EE473" s="52">
        <v>100</v>
      </c>
      <c r="EF473" s="52">
        <v>100</v>
      </c>
      <c r="EG473" s="52">
        <v>0</v>
      </c>
      <c r="EH473" s="52">
        <v>0</v>
      </c>
      <c r="EI473" s="52">
        <v>15</v>
      </c>
      <c r="EJ473" s="52">
        <v>15</v>
      </c>
      <c r="EK473" s="52">
        <v>100</v>
      </c>
    </row>
    <row r="474" spans="1:141" s="23" customFormat="1" ht="25.5" x14ac:dyDescent="0.2">
      <c r="A474" s="31">
        <v>94143</v>
      </c>
      <c r="B474" s="13" t="s">
        <v>612</v>
      </c>
      <c r="C474" s="14" t="s">
        <v>1090</v>
      </c>
      <c r="D474" s="14" t="s">
        <v>1109</v>
      </c>
      <c r="E474" s="34">
        <v>37</v>
      </c>
      <c r="F474" s="36">
        <v>4105</v>
      </c>
      <c r="G474" s="16">
        <v>36</v>
      </c>
      <c r="H474" s="41">
        <v>34150</v>
      </c>
      <c r="I474" s="41">
        <v>15700</v>
      </c>
      <c r="J474" s="59" t="s">
        <v>2620</v>
      </c>
      <c r="K474" s="17" t="s">
        <v>2151</v>
      </c>
      <c r="L474" s="47" t="s">
        <v>2454</v>
      </c>
      <c r="M474" s="47" t="s">
        <v>2415</v>
      </c>
      <c r="N474" s="18">
        <v>3180000</v>
      </c>
      <c r="O474" s="13" t="str">
        <f>VLOOKUP(A:A,[1]ProjectInfoPivot!$1:$1048576,51,FALSE)</f>
        <v>Payment In Lieu Of Taxes, Sales Tax</v>
      </c>
      <c r="P474" s="54">
        <v>16</v>
      </c>
      <c r="Q474" s="54">
        <v>0</v>
      </c>
      <c r="R474" s="54">
        <v>4</v>
      </c>
      <c r="S474" s="54">
        <v>0</v>
      </c>
      <c r="T474" s="54">
        <v>0</v>
      </c>
      <c r="U474" s="54">
        <v>20</v>
      </c>
      <c r="V474" s="54">
        <v>12</v>
      </c>
      <c r="W474" s="54">
        <v>0</v>
      </c>
      <c r="X474" s="54">
        <v>0</v>
      </c>
      <c r="Y474" s="54">
        <v>8</v>
      </c>
      <c r="Z474" s="54">
        <v>38</v>
      </c>
      <c r="AA474" s="54">
        <v>0</v>
      </c>
      <c r="AB474" s="54">
        <v>0</v>
      </c>
      <c r="AC474" s="54">
        <v>0</v>
      </c>
      <c r="AD474" s="54">
        <v>0</v>
      </c>
      <c r="AE474" s="54">
        <v>0</v>
      </c>
      <c r="AF474" s="54">
        <v>100</v>
      </c>
      <c r="AG474" s="54" t="s">
        <v>2480</v>
      </c>
      <c r="AH474" s="54" t="s">
        <v>2481</v>
      </c>
      <c r="AI474" s="20">
        <v>12.552099999999999</v>
      </c>
      <c r="AJ474" s="20">
        <v>12.552099999999999</v>
      </c>
      <c r="AK474" s="20">
        <v>220.64680000000001</v>
      </c>
      <c r="AL474" s="20">
        <v>233.19890000000001</v>
      </c>
      <c r="AM474" s="20">
        <v>23.3111</v>
      </c>
      <c r="AN474" s="20">
        <v>23.3111</v>
      </c>
      <c r="AO474" s="20">
        <v>409.77800000000002</v>
      </c>
      <c r="AP474" s="21">
        <v>433.08910000000003</v>
      </c>
      <c r="AQ474" s="20">
        <v>0</v>
      </c>
      <c r="AR474" s="20">
        <v>0</v>
      </c>
      <c r="AS474" s="20">
        <v>0</v>
      </c>
      <c r="AT474" s="21">
        <v>0</v>
      </c>
      <c r="AU474" s="20">
        <v>0</v>
      </c>
      <c r="AV474" s="20">
        <v>0</v>
      </c>
      <c r="AW474" s="20">
        <v>0</v>
      </c>
      <c r="AX474" s="21">
        <v>0</v>
      </c>
      <c r="AY474" s="20">
        <v>0</v>
      </c>
      <c r="AZ474" s="20">
        <v>0</v>
      </c>
      <c r="BA474" s="20">
        <v>0</v>
      </c>
      <c r="BB474" s="21">
        <v>0</v>
      </c>
      <c r="BC474" s="20">
        <v>5.7423000000000002</v>
      </c>
      <c r="BD474" s="20">
        <v>5.7423000000000002</v>
      </c>
      <c r="BE474" s="20">
        <v>100.94159999999999</v>
      </c>
      <c r="BF474" s="21">
        <v>106.68389999999999</v>
      </c>
      <c r="BG474" s="20">
        <v>10.664400000000001</v>
      </c>
      <c r="BH474" s="20">
        <v>10.664400000000001</v>
      </c>
      <c r="BI474" s="20">
        <v>187.46449999999999</v>
      </c>
      <c r="BJ474" s="21">
        <v>198.12889999999999</v>
      </c>
      <c r="BK474" s="20">
        <v>52.2699</v>
      </c>
      <c r="BL474" s="20">
        <v>52.2699</v>
      </c>
      <c r="BM474" s="20">
        <v>918.83090000000004</v>
      </c>
      <c r="BN474" s="21">
        <v>971.10080000000005</v>
      </c>
      <c r="BO474" s="20">
        <v>31.893899999999999</v>
      </c>
      <c r="BP474" s="20">
        <v>31.893899999999999</v>
      </c>
      <c r="BQ474" s="20">
        <v>560.65150000000006</v>
      </c>
      <c r="BR474" s="21">
        <v>592.54540000000009</v>
      </c>
      <c r="BS474" s="20">
        <v>0</v>
      </c>
      <c r="BT474" s="20">
        <v>0</v>
      </c>
      <c r="BU474" s="20">
        <v>213.00049999999999</v>
      </c>
      <c r="BV474" s="21">
        <v>213.00049999999999</v>
      </c>
      <c r="BW474" s="20">
        <v>0</v>
      </c>
      <c r="BX474" s="20">
        <v>0</v>
      </c>
      <c r="BY474" s="20">
        <v>0</v>
      </c>
      <c r="BZ474" s="20">
        <v>0</v>
      </c>
      <c r="CA474" s="20">
        <v>0</v>
      </c>
      <c r="CB474" s="20">
        <v>0</v>
      </c>
      <c r="CC474" s="20">
        <v>0</v>
      </c>
      <c r="CD474" s="21">
        <v>0</v>
      </c>
      <c r="CE474" s="20">
        <v>19.2285</v>
      </c>
      <c r="CF474" s="20">
        <v>19.2285</v>
      </c>
      <c r="CG474" s="20">
        <v>338.01100000000002</v>
      </c>
      <c r="CH474" s="21">
        <v>357.23950000000002</v>
      </c>
      <c r="CI474" s="20">
        <v>51.122399999999999</v>
      </c>
      <c r="CJ474" s="20">
        <v>51.122399999999999</v>
      </c>
      <c r="CK474" s="20">
        <v>685.66200000000003</v>
      </c>
      <c r="CL474" s="21">
        <v>736.78440000000001</v>
      </c>
      <c r="CM474" s="20">
        <v>0</v>
      </c>
      <c r="CN474" s="20">
        <v>0</v>
      </c>
      <c r="CO474" s="20">
        <v>213.00049999999999</v>
      </c>
      <c r="CP474" s="21">
        <v>213.00049999999999</v>
      </c>
      <c r="CQ474" s="20">
        <v>0</v>
      </c>
      <c r="CR474" s="20">
        <v>0</v>
      </c>
      <c r="CS474" s="20">
        <v>0</v>
      </c>
      <c r="CT474" s="21">
        <v>0</v>
      </c>
      <c r="CU474" s="20">
        <v>0</v>
      </c>
      <c r="CV474" s="20">
        <v>0</v>
      </c>
      <c r="CW474" s="20">
        <v>0</v>
      </c>
      <c r="CX474" s="21">
        <v>0</v>
      </c>
      <c r="CY474" s="20">
        <v>0</v>
      </c>
      <c r="CZ474" s="20">
        <v>0</v>
      </c>
      <c r="DA474" s="20">
        <v>213.00049999999999</v>
      </c>
      <c r="DB474" s="21">
        <v>213.00049999999999</v>
      </c>
      <c r="DC474" s="20">
        <v>67.757099999999994</v>
      </c>
      <c r="DD474" s="20">
        <v>67.757099999999994</v>
      </c>
      <c r="DE474" s="20">
        <v>1191.0762999999999</v>
      </c>
      <c r="DF474" s="21">
        <v>1258.8334</v>
      </c>
      <c r="DG474" s="20">
        <v>35.635199999999998</v>
      </c>
      <c r="DH474" s="20">
        <v>35.635199999999998</v>
      </c>
      <c r="DI474" s="20">
        <v>626.4171</v>
      </c>
      <c r="DJ474" s="21">
        <v>662.05230000000006</v>
      </c>
      <c r="DK474" s="20">
        <v>103.39230000000001</v>
      </c>
      <c r="DL474" s="20">
        <v>103.39230000000001</v>
      </c>
      <c r="DM474" s="20">
        <v>1817.4934000000001</v>
      </c>
      <c r="DN474" s="20">
        <v>1920.8857</v>
      </c>
      <c r="DO474" s="20">
        <v>103.39230000000001</v>
      </c>
      <c r="DP474" s="20">
        <v>103.39230000000001</v>
      </c>
      <c r="DQ474" s="20">
        <v>1604.4929</v>
      </c>
      <c r="DR474" s="22">
        <v>1707.8851999999999</v>
      </c>
      <c r="DS474" s="22">
        <v>0</v>
      </c>
      <c r="DT474" s="22">
        <v>0</v>
      </c>
      <c r="DU474" s="22">
        <v>0</v>
      </c>
      <c r="DV474" s="22">
        <v>0</v>
      </c>
      <c r="DW474" s="19">
        <v>0</v>
      </c>
      <c r="DX474" s="19">
        <v>0</v>
      </c>
      <c r="DY474" s="19">
        <v>0</v>
      </c>
      <c r="DZ474" s="19">
        <v>0</v>
      </c>
      <c r="EA474" s="52">
        <v>0</v>
      </c>
      <c r="EB474" s="52">
        <v>0</v>
      </c>
      <c r="EC474" s="52">
        <v>0</v>
      </c>
      <c r="ED474" s="52">
        <v>0</v>
      </c>
      <c r="EE474" s="52">
        <v>0</v>
      </c>
      <c r="EF474" s="52">
        <v>0</v>
      </c>
      <c r="EG474" s="52">
        <v>0</v>
      </c>
      <c r="EH474" s="52">
        <v>0</v>
      </c>
      <c r="EI474" s="52">
        <v>0</v>
      </c>
      <c r="EJ474" s="52">
        <v>0</v>
      </c>
      <c r="EK474" s="52"/>
    </row>
    <row r="475" spans="1:141" s="23" customFormat="1" x14ac:dyDescent="0.2">
      <c r="A475" s="31">
        <v>94144</v>
      </c>
      <c r="B475" s="13" t="s">
        <v>613</v>
      </c>
      <c r="C475" s="14" t="s">
        <v>1091</v>
      </c>
      <c r="D475" s="14" t="s">
        <v>1109</v>
      </c>
      <c r="E475" s="34">
        <v>39</v>
      </c>
      <c r="F475" s="36">
        <v>5300</v>
      </c>
      <c r="G475" s="16">
        <v>62</v>
      </c>
      <c r="H475" s="41">
        <v>24055</v>
      </c>
      <c r="I475" s="41">
        <v>28584</v>
      </c>
      <c r="J475" s="59" t="s">
        <v>2512</v>
      </c>
      <c r="K475" s="17" t="s">
        <v>2123</v>
      </c>
      <c r="L475" s="47" t="s">
        <v>2455</v>
      </c>
      <c r="M475" s="47" t="s">
        <v>2456</v>
      </c>
      <c r="N475" s="18">
        <v>15700000</v>
      </c>
      <c r="O475" s="13" t="str">
        <f>VLOOKUP(A:A,[1]ProjectInfoPivot!$1:$1048576,51,FALSE)</f>
        <v>Mortgage Recording Tax, Tax Exempt Bonds</v>
      </c>
      <c r="P475" s="54">
        <v>10</v>
      </c>
      <c r="Q475" s="54">
        <v>0</v>
      </c>
      <c r="R475" s="54">
        <v>83</v>
      </c>
      <c r="S475" s="54">
        <v>0</v>
      </c>
      <c r="T475" s="54">
        <v>0</v>
      </c>
      <c r="U475" s="54">
        <v>93</v>
      </c>
      <c r="V475" s="54">
        <v>88</v>
      </c>
      <c r="W475" s="54">
        <v>0</v>
      </c>
      <c r="X475" s="54">
        <v>0</v>
      </c>
      <c r="Y475" s="54">
        <v>59</v>
      </c>
      <c r="Z475" s="54">
        <v>15</v>
      </c>
      <c r="AA475" s="54">
        <v>0</v>
      </c>
      <c r="AB475" s="54">
        <v>0</v>
      </c>
      <c r="AC475" s="54">
        <v>0</v>
      </c>
      <c r="AD475" s="54">
        <v>0</v>
      </c>
      <c r="AE475" s="54">
        <v>0</v>
      </c>
      <c r="AF475" s="54">
        <v>99</v>
      </c>
      <c r="AG475" s="54" t="s">
        <v>2480</v>
      </c>
      <c r="AH475" s="54" t="s">
        <v>2481</v>
      </c>
      <c r="AI475" s="20">
        <v>0</v>
      </c>
      <c r="AJ475" s="20">
        <v>0</v>
      </c>
      <c r="AK475" s="20">
        <v>0</v>
      </c>
      <c r="AL475" s="20">
        <v>0</v>
      </c>
      <c r="AM475" s="20">
        <v>0</v>
      </c>
      <c r="AN475" s="20">
        <v>0</v>
      </c>
      <c r="AO475" s="20">
        <v>0</v>
      </c>
      <c r="AP475" s="21">
        <v>0</v>
      </c>
      <c r="AQ475" s="20">
        <v>289.43040000000002</v>
      </c>
      <c r="AR475" s="20">
        <v>289.43040000000002</v>
      </c>
      <c r="AS475" s="20">
        <v>0</v>
      </c>
      <c r="AT475" s="21">
        <v>289.43040000000002</v>
      </c>
      <c r="AU475" s="20">
        <v>0</v>
      </c>
      <c r="AV475" s="20">
        <v>0</v>
      </c>
      <c r="AW475" s="20">
        <v>0</v>
      </c>
      <c r="AX475" s="21">
        <v>0</v>
      </c>
      <c r="AY475" s="20">
        <v>289.43040000000002</v>
      </c>
      <c r="AZ475" s="20">
        <v>289.43040000000002</v>
      </c>
      <c r="BA475" s="20">
        <v>0</v>
      </c>
      <c r="BB475" s="21">
        <v>289.43040000000002</v>
      </c>
      <c r="BC475" s="20">
        <v>60.616999999999997</v>
      </c>
      <c r="BD475" s="20">
        <v>60.616999999999997</v>
      </c>
      <c r="BE475" s="20">
        <v>1097.0352</v>
      </c>
      <c r="BF475" s="21">
        <v>1157.6522</v>
      </c>
      <c r="BG475" s="20">
        <v>112.5745</v>
      </c>
      <c r="BH475" s="20">
        <v>112.5745</v>
      </c>
      <c r="BI475" s="20">
        <v>2037.3497</v>
      </c>
      <c r="BJ475" s="21">
        <v>2149.9241999999999</v>
      </c>
      <c r="BK475" s="20">
        <v>173.19149999999999</v>
      </c>
      <c r="BL475" s="20">
        <v>173.19149999999999</v>
      </c>
      <c r="BM475" s="20">
        <v>3134.3849</v>
      </c>
      <c r="BN475" s="21">
        <v>3307.5763999999999</v>
      </c>
      <c r="BO475" s="20">
        <v>176.78919999999999</v>
      </c>
      <c r="BP475" s="20">
        <v>176.78919999999999</v>
      </c>
      <c r="BQ475" s="20">
        <v>3199.4933000000001</v>
      </c>
      <c r="BR475" s="21">
        <v>3376.2825000000003</v>
      </c>
      <c r="BS475" s="20">
        <v>0</v>
      </c>
      <c r="BT475" s="20">
        <v>0</v>
      </c>
      <c r="BU475" s="20">
        <v>0</v>
      </c>
      <c r="BV475" s="21">
        <v>0</v>
      </c>
      <c r="BW475" s="20">
        <v>0</v>
      </c>
      <c r="BX475" s="20">
        <v>0</v>
      </c>
      <c r="BY475" s="20">
        <v>0</v>
      </c>
      <c r="BZ475" s="20">
        <v>0</v>
      </c>
      <c r="CA475" s="20">
        <v>3.5165000000000002</v>
      </c>
      <c r="CB475" s="20">
        <v>3.5165000000000002</v>
      </c>
      <c r="CC475" s="20">
        <v>43.904499999999999</v>
      </c>
      <c r="CD475" s="21">
        <v>47.420999999999999</v>
      </c>
      <c r="CE475" s="20">
        <v>202.97919999999999</v>
      </c>
      <c r="CF475" s="20">
        <v>202.97919999999999</v>
      </c>
      <c r="CG475" s="20">
        <v>3673.4739</v>
      </c>
      <c r="CH475" s="21">
        <v>3876.4530999999997</v>
      </c>
      <c r="CI475" s="20">
        <v>376.25189999999998</v>
      </c>
      <c r="CJ475" s="20">
        <v>376.25189999999998</v>
      </c>
      <c r="CK475" s="20">
        <v>6829.0627000000004</v>
      </c>
      <c r="CL475" s="21">
        <v>7205.3146000000006</v>
      </c>
      <c r="CM475" s="20">
        <v>292.94690000000003</v>
      </c>
      <c r="CN475" s="20">
        <v>292.94690000000003</v>
      </c>
      <c r="CO475" s="20">
        <v>43.904499999999999</v>
      </c>
      <c r="CP475" s="21">
        <v>336.85140000000001</v>
      </c>
      <c r="CQ475" s="20">
        <v>0</v>
      </c>
      <c r="CR475" s="20">
        <v>0</v>
      </c>
      <c r="CS475" s="20">
        <v>0</v>
      </c>
      <c r="CT475" s="21">
        <v>0</v>
      </c>
      <c r="CU475" s="20">
        <v>0</v>
      </c>
      <c r="CV475" s="20">
        <v>0</v>
      </c>
      <c r="CW475" s="20">
        <v>0</v>
      </c>
      <c r="CX475" s="21">
        <v>0</v>
      </c>
      <c r="CY475" s="20">
        <v>292.94690000000003</v>
      </c>
      <c r="CZ475" s="20">
        <v>292.94690000000003</v>
      </c>
      <c r="DA475" s="20">
        <v>43.904499999999999</v>
      </c>
      <c r="DB475" s="21">
        <v>336.85140000000001</v>
      </c>
      <c r="DC475" s="20">
        <v>466.21960000000001</v>
      </c>
      <c r="DD475" s="20">
        <v>466.21960000000001</v>
      </c>
      <c r="DE475" s="20">
        <v>3199.4933000000001</v>
      </c>
      <c r="DF475" s="21">
        <v>3665.7129</v>
      </c>
      <c r="DG475" s="20">
        <v>376.17070000000001</v>
      </c>
      <c r="DH475" s="20">
        <v>376.17070000000001</v>
      </c>
      <c r="DI475" s="20">
        <v>6807.8588</v>
      </c>
      <c r="DJ475" s="21">
        <v>7184.0294999999996</v>
      </c>
      <c r="DK475" s="20">
        <v>842.39030000000002</v>
      </c>
      <c r="DL475" s="20">
        <v>842.39030000000002</v>
      </c>
      <c r="DM475" s="20">
        <v>10007.3521</v>
      </c>
      <c r="DN475" s="20">
        <v>10849.742399999999</v>
      </c>
      <c r="DO475" s="20">
        <v>549.4434</v>
      </c>
      <c r="DP475" s="20">
        <v>549.4434</v>
      </c>
      <c r="DQ475" s="20">
        <v>9963.4475999999995</v>
      </c>
      <c r="DR475" s="22">
        <v>10512.891</v>
      </c>
      <c r="DS475" s="22">
        <v>14502</v>
      </c>
      <c r="DT475" s="22">
        <v>0</v>
      </c>
      <c r="DU475" s="22">
        <v>0</v>
      </c>
      <c r="DV475" s="22">
        <v>0</v>
      </c>
      <c r="DW475" s="19">
        <v>0</v>
      </c>
      <c r="DX475" s="19">
        <v>0</v>
      </c>
      <c r="DY475" s="19">
        <v>0</v>
      </c>
      <c r="DZ475" s="19">
        <v>93</v>
      </c>
      <c r="EA475" s="52">
        <v>0</v>
      </c>
      <c r="EB475" s="52">
        <v>0</v>
      </c>
      <c r="EC475" s="52">
        <v>0</v>
      </c>
      <c r="ED475" s="52">
        <v>0</v>
      </c>
      <c r="EE475" s="52">
        <v>0</v>
      </c>
      <c r="EF475" s="52">
        <v>0</v>
      </c>
      <c r="EG475" s="52">
        <v>0</v>
      </c>
      <c r="EH475" s="52">
        <v>0</v>
      </c>
      <c r="EI475" s="52">
        <v>93</v>
      </c>
      <c r="EJ475" s="52">
        <v>0</v>
      </c>
      <c r="EK475" s="52">
        <v>0</v>
      </c>
    </row>
    <row r="476" spans="1:141" s="23" customFormat="1" ht="25.5" x14ac:dyDescent="0.2">
      <c r="A476" s="31">
        <v>94145</v>
      </c>
      <c r="B476" s="13" t="s">
        <v>614</v>
      </c>
      <c r="C476" s="14" t="s">
        <v>1092</v>
      </c>
      <c r="D476" s="14" t="s">
        <v>1112</v>
      </c>
      <c r="E476" s="34">
        <v>8</v>
      </c>
      <c r="F476" s="36">
        <v>1785</v>
      </c>
      <c r="G476" s="16">
        <v>1202</v>
      </c>
      <c r="H476" s="41">
        <v>0</v>
      </c>
      <c r="I476" s="41">
        <v>12847</v>
      </c>
      <c r="J476" s="59" t="s">
        <v>2620</v>
      </c>
      <c r="K476" s="17" t="s">
        <v>2151</v>
      </c>
      <c r="L476" s="47" t="s">
        <v>2457</v>
      </c>
      <c r="M476" s="47" t="s">
        <v>2223</v>
      </c>
      <c r="N476" s="18">
        <v>10814113</v>
      </c>
      <c r="O476" s="13" t="str">
        <f>VLOOKUP(A:A,[1]ProjectInfoPivot!$1:$1048576,51,FALSE)</f>
        <v>Mortgage Recording Tax, Payment In Lieu Of Taxes, Sales Tax</v>
      </c>
      <c r="P476" s="54">
        <v>0</v>
      </c>
      <c r="Q476" s="54">
        <v>0</v>
      </c>
      <c r="R476" s="54">
        <v>0</v>
      </c>
      <c r="S476" s="54">
        <v>0</v>
      </c>
      <c r="T476" s="54">
        <v>0</v>
      </c>
      <c r="U476" s="54">
        <v>0</v>
      </c>
      <c r="V476" s="54">
        <v>0</v>
      </c>
      <c r="W476" s="54">
        <v>0</v>
      </c>
      <c r="X476" s="54">
        <v>0</v>
      </c>
      <c r="Y476" s="54">
        <v>0</v>
      </c>
      <c r="Z476" s="54">
        <v>57</v>
      </c>
      <c r="AA476" s="54">
        <v>0</v>
      </c>
      <c r="AB476" s="54">
        <v>0</v>
      </c>
      <c r="AC476" s="54">
        <v>0</v>
      </c>
      <c r="AD476" s="54">
        <v>0</v>
      </c>
      <c r="AE476" s="54">
        <v>0</v>
      </c>
      <c r="AF476" s="54">
        <v>0</v>
      </c>
      <c r="AG476" s="54" t="s">
        <v>2481</v>
      </c>
      <c r="AH476" s="54" t="s">
        <v>2481</v>
      </c>
      <c r="AI476" s="20">
        <v>16.585699999999999</v>
      </c>
      <c r="AJ476" s="20">
        <v>16.585699999999999</v>
      </c>
      <c r="AK476" s="20">
        <v>300.16419999999999</v>
      </c>
      <c r="AL476" s="20">
        <v>316.74989999999997</v>
      </c>
      <c r="AM476" s="20">
        <v>30.802099999999999</v>
      </c>
      <c r="AN476" s="20">
        <v>30.802099999999999</v>
      </c>
      <c r="AO476" s="20">
        <v>557.45060000000001</v>
      </c>
      <c r="AP476" s="21">
        <v>588.2527</v>
      </c>
      <c r="AQ476" s="20">
        <v>122.64</v>
      </c>
      <c r="AR476" s="20">
        <v>122.64</v>
      </c>
      <c r="AS476" s="20">
        <v>0</v>
      </c>
      <c r="AT476" s="21">
        <v>122.64</v>
      </c>
      <c r="AU476" s="20">
        <v>0</v>
      </c>
      <c r="AV476" s="20">
        <v>0</v>
      </c>
      <c r="AW476" s="20">
        <v>0</v>
      </c>
      <c r="AX476" s="21">
        <v>0</v>
      </c>
      <c r="AY476" s="20">
        <v>122.64</v>
      </c>
      <c r="AZ476" s="20">
        <v>122.64</v>
      </c>
      <c r="BA476" s="20">
        <v>0</v>
      </c>
      <c r="BB476" s="21">
        <v>122.64</v>
      </c>
      <c r="BC476" s="20">
        <v>0</v>
      </c>
      <c r="BD476" s="20">
        <v>0</v>
      </c>
      <c r="BE476" s="20">
        <v>0</v>
      </c>
      <c r="BF476" s="21">
        <v>0</v>
      </c>
      <c r="BG476" s="20">
        <v>0</v>
      </c>
      <c r="BH476" s="20">
        <v>0</v>
      </c>
      <c r="BI476" s="20">
        <v>0</v>
      </c>
      <c r="BJ476" s="21">
        <v>0</v>
      </c>
      <c r="BK476" s="20">
        <v>47.387799999999999</v>
      </c>
      <c r="BL476" s="20">
        <v>47.387799999999999</v>
      </c>
      <c r="BM476" s="20">
        <v>857.61479999999995</v>
      </c>
      <c r="BN476" s="21">
        <v>905.00259999999992</v>
      </c>
      <c r="BO476" s="20">
        <v>0</v>
      </c>
      <c r="BP476" s="20">
        <v>0</v>
      </c>
      <c r="BQ476" s="20">
        <v>0</v>
      </c>
      <c r="BR476" s="21">
        <v>0</v>
      </c>
      <c r="BS476" s="20">
        <v>0</v>
      </c>
      <c r="BT476" s="20">
        <v>0</v>
      </c>
      <c r="BU476" s="20">
        <v>45.523800000000001</v>
      </c>
      <c r="BV476" s="21">
        <v>45.523800000000001</v>
      </c>
      <c r="BW476" s="20">
        <v>0</v>
      </c>
      <c r="BX476" s="20">
        <v>0</v>
      </c>
      <c r="BY476" s="20">
        <v>0</v>
      </c>
      <c r="BZ476" s="20">
        <v>0</v>
      </c>
      <c r="CA476" s="20">
        <v>0</v>
      </c>
      <c r="CB476" s="20">
        <v>0</v>
      </c>
      <c r="CC476" s="20">
        <v>0</v>
      </c>
      <c r="CD476" s="21">
        <v>0</v>
      </c>
      <c r="CE476" s="20">
        <v>0</v>
      </c>
      <c r="CF476" s="20">
        <v>0</v>
      </c>
      <c r="CG476" s="20">
        <v>0</v>
      </c>
      <c r="CH476" s="21">
        <v>0</v>
      </c>
      <c r="CI476" s="20">
        <v>0</v>
      </c>
      <c r="CJ476" s="20">
        <v>0</v>
      </c>
      <c r="CK476" s="20">
        <v>-45.523800000000001</v>
      </c>
      <c r="CL476" s="21">
        <v>-45.523800000000001</v>
      </c>
      <c r="CM476" s="20">
        <v>122.64</v>
      </c>
      <c r="CN476" s="20">
        <v>122.64</v>
      </c>
      <c r="CO476" s="20">
        <v>45.523800000000001</v>
      </c>
      <c r="CP476" s="21">
        <v>168.16380000000001</v>
      </c>
      <c r="CQ476" s="20">
        <v>0</v>
      </c>
      <c r="CR476" s="20">
        <v>0</v>
      </c>
      <c r="CS476" s="20">
        <v>0</v>
      </c>
      <c r="CT476" s="21">
        <v>0</v>
      </c>
      <c r="CU476" s="20">
        <v>0</v>
      </c>
      <c r="CV476" s="20">
        <v>0</v>
      </c>
      <c r="CW476" s="20">
        <v>0</v>
      </c>
      <c r="CX476" s="21">
        <v>0</v>
      </c>
      <c r="CY476" s="20">
        <v>122.64</v>
      </c>
      <c r="CZ476" s="20">
        <v>122.64</v>
      </c>
      <c r="DA476" s="20">
        <v>45.523800000000001</v>
      </c>
      <c r="DB476" s="21">
        <v>168.16380000000001</v>
      </c>
      <c r="DC476" s="20">
        <v>170.02780000000001</v>
      </c>
      <c r="DD476" s="20">
        <v>170.02780000000001</v>
      </c>
      <c r="DE476" s="20">
        <v>857.61479999999995</v>
      </c>
      <c r="DF476" s="21">
        <v>1027.6425999999999</v>
      </c>
      <c r="DG476" s="20">
        <v>0</v>
      </c>
      <c r="DH476" s="20">
        <v>0</v>
      </c>
      <c r="DI476" s="20">
        <v>0</v>
      </c>
      <c r="DJ476" s="21">
        <v>0</v>
      </c>
      <c r="DK476" s="20">
        <v>170.02780000000001</v>
      </c>
      <c r="DL476" s="20">
        <v>170.02780000000001</v>
      </c>
      <c r="DM476" s="20">
        <v>857.61479999999995</v>
      </c>
      <c r="DN476" s="20">
        <v>1027.6425999999999</v>
      </c>
      <c r="DO476" s="20">
        <v>47.387799999999999</v>
      </c>
      <c r="DP476" s="20">
        <v>47.387799999999999</v>
      </c>
      <c r="DQ476" s="20">
        <v>812.09100000000001</v>
      </c>
      <c r="DR476" s="22">
        <v>859.47879999999998</v>
      </c>
      <c r="DS476" s="22">
        <v>0</v>
      </c>
      <c r="DT476" s="22">
        <v>0</v>
      </c>
      <c r="DU476" s="22">
        <v>0</v>
      </c>
      <c r="DV476" s="22">
        <v>0</v>
      </c>
      <c r="DW476" s="19">
        <v>0</v>
      </c>
      <c r="DX476" s="19">
        <v>0</v>
      </c>
      <c r="DY476" s="19">
        <v>0</v>
      </c>
      <c r="DZ476" s="19">
        <v>0</v>
      </c>
      <c r="EA476" s="52">
        <v>0</v>
      </c>
      <c r="EB476" s="52">
        <v>0</v>
      </c>
      <c r="EC476" s="52">
        <v>0</v>
      </c>
      <c r="ED476" s="52">
        <v>0</v>
      </c>
      <c r="EE476" s="52">
        <v>0</v>
      </c>
      <c r="EF476" s="52">
        <v>0</v>
      </c>
      <c r="EG476" s="52">
        <v>0</v>
      </c>
      <c r="EH476" s="52">
        <v>0</v>
      </c>
      <c r="EI476" s="52">
        <v>0</v>
      </c>
      <c r="EJ476" s="52">
        <v>0</v>
      </c>
      <c r="EK476" s="52"/>
    </row>
    <row r="477" spans="1:141" s="23" customFormat="1" x14ac:dyDescent="0.2">
      <c r="A477" s="31">
        <v>94146</v>
      </c>
      <c r="B477" s="13" t="s">
        <v>615</v>
      </c>
      <c r="C477" s="14" t="s">
        <v>763</v>
      </c>
      <c r="D477" s="14" t="s">
        <v>1113</v>
      </c>
      <c r="E477" s="34">
        <v>49</v>
      </c>
      <c r="F477" s="36">
        <v>5</v>
      </c>
      <c r="G477" s="16">
        <v>99</v>
      </c>
      <c r="H477" s="41">
        <v>7500</v>
      </c>
      <c r="I477" s="41">
        <v>27000</v>
      </c>
      <c r="J477" s="59" t="s">
        <v>2568</v>
      </c>
      <c r="K477" s="17" t="s">
        <v>2123</v>
      </c>
      <c r="L477" s="47" t="s">
        <v>2458</v>
      </c>
      <c r="M477" s="47" t="s">
        <v>2459</v>
      </c>
      <c r="N477" s="18">
        <v>4298000</v>
      </c>
      <c r="O477" s="13" t="str">
        <f>VLOOKUP(A:A,[1]ProjectInfoPivot!$1:$1048576,51,FALSE)</f>
        <v>Mortgage Recording Tax, Tax Exempt Bonds</v>
      </c>
      <c r="P477" s="54">
        <v>3</v>
      </c>
      <c r="Q477" s="54">
        <v>1</v>
      </c>
      <c r="R477" s="54">
        <v>164</v>
      </c>
      <c r="S477" s="54">
        <v>15</v>
      </c>
      <c r="T477" s="54">
        <v>2</v>
      </c>
      <c r="U477" s="54">
        <v>185</v>
      </c>
      <c r="V477" s="54">
        <v>182</v>
      </c>
      <c r="W477" s="54">
        <v>0</v>
      </c>
      <c r="X477" s="54">
        <v>0</v>
      </c>
      <c r="Y477" s="54">
        <v>112</v>
      </c>
      <c r="Z477" s="54">
        <v>0</v>
      </c>
      <c r="AA477" s="54">
        <v>0</v>
      </c>
      <c r="AB477" s="54">
        <v>0</v>
      </c>
      <c r="AC477" s="54">
        <v>0</v>
      </c>
      <c r="AD477" s="54">
        <v>0</v>
      </c>
      <c r="AE477" s="54">
        <v>0</v>
      </c>
      <c r="AF477" s="54">
        <v>0</v>
      </c>
      <c r="AG477" s="54" t="s">
        <v>2481</v>
      </c>
      <c r="AH477" s="54" t="s">
        <v>2481</v>
      </c>
      <c r="AI477" s="20">
        <v>0</v>
      </c>
      <c r="AJ477" s="20">
        <v>0</v>
      </c>
      <c r="AK477" s="20">
        <v>0</v>
      </c>
      <c r="AL477" s="20">
        <v>0</v>
      </c>
      <c r="AM477" s="20">
        <v>0</v>
      </c>
      <c r="AN477" s="20">
        <v>0</v>
      </c>
      <c r="AO477" s="20">
        <v>0</v>
      </c>
      <c r="AP477" s="21">
        <v>0</v>
      </c>
      <c r="AQ477" s="20">
        <v>70.280900000000003</v>
      </c>
      <c r="AR477" s="20">
        <v>70.280900000000003</v>
      </c>
      <c r="AS477" s="20">
        <v>0</v>
      </c>
      <c r="AT477" s="21">
        <v>70.280900000000003</v>
      </c>
      <c r="AU477" s="20">
        <v>0</v>
      </c>
      <c r="AV477" s="20">
        <v>0</v>
      </c>
      <c r="AW477" s="20">
        <v>0</v>
      </c>
      <c r="AX477" s="21">
        <v>0</v>
      </c>
      <c r="AY477" s="20">
        <v>70.280900000000003</v>
      </c>
      <c r="AZ477" s="20">
        <v>70.280900000000003</v>
      </c>
      <c r="BA477" s="20">
        <v>0</v>
      </c>
      <c r="BB477" s="21">
        <v>70.280900000000003</v>
      </c>
      <c r="BC477" s="20">
        <v>91.253200000000007</v>
      </c>
      <c r="BD477" s="20">
        <v>91.253200000000007</v>
      </c>
      <c r="BE477" s="20">
        <v>1116.8998999999999</v>
      </c>
      <c r="BF477" s="21">
        <v>1208.1531</v>
      </c>
      <c r="BG477" s="20">
        <v>169.47030000000001</v>
      </c>
      <c r="BH477" s="20">
        <v>169.47030000000001</v>
      </c>
      <c r="BI477" s="20">
        <v>2074.2449999999999</v>
      </c>
      <c r="BJ477" s="21">
        <v>2243.7152999999998</v>
      </c>
      <c r="BK477" s="20">
        <v>260.7235</v>
      </c>
      <c r="BL477" s="20">
        <v>260.7235</v>
      </c>
      <c r="BM477" s="20">
        <v>3191.1448999999998</v>
      </c>
      <c r="BN477" s="21">
        <v>3451.8683999999998</v>
      </c>
      <c r="BO477" s="20">
        <v>261.53160000000003</v>
      </c>
      <c r="BP477" s="20">
        <v>261.53160000000003</v>
      </c>
      <c r="BQ477" s="20">
        <v>3201.0358000000001</v>
      </c>
      <c r="BR477" s="21">
        <v>3462.5673999999999</v>
      </c>
      <c r="BS477" s="20">
        <v>0</v>
      </c>
      <c r="BT477" s="20">
        <v>0</v>
      </c>
      <c r="BU477" s="20">
        <v>0</v>
      </c>
      <c r="BV477" s="21">
        <v>0</v>
      </c>
      <c r="BW477" s="20">
        <v>0</v>
      </c>
      <c r="BX477" s="20">
        <v>0</v>
      </c>
      <c r="BY477" s="20">
        <v>0</v>
      </c>
      <c r="BZ477" s="20">
        <v>0</v>
      </c>
      <c r="CA477" s="20">
        <v>1.0043</v>
      </c>
      <c r="CB477" s="20">
        <v>1.0043</v>
      </c>
      <c r="CC477" s="20">
        <v>9.5966000000000005</v>
      </c>
      <c r="CD477" s="21">
        <v>10.600900000000001</v>
      </c>
      <c r="CE477" s="20">
        <v>306.59949999999998</v>
      </c>
      <c r="CF477" s="20">
        <v>306.59949999999998</v>
      </c>
      <c r="CG477" s="20">
        <v>3752.6475999999998</v>
      </c>
      <c r="CH477" s="21">
        <v>4059.2470999999996</v>
      </c>
      <c r="CI477" s="20">
        <v>567.1268</v>
      </c>
      <c r="CJ477" s="20">
        <v>567.1268</v>
      </c>
      <c r="CK477" s="20">
        <v>6944.0868</v>
      </c>
      <c r="CL477" s="21">
        <v>7511.2136</v>
      </c>
      <c r="CM477" s="20">
        <v>71.285200000000003</v>
      </c>
      <c r="CN477" s="20">
        <v>71.285200000000003</v>
      </c>
      <c r="CO477" s="20">
        <v>9.5966000000000005</v>
      </c>
      <c r="CP477" s="21">
        <v>80.881799999999998</v>
      </c>
      <c r="CQ477" s="20">
        <v>0</v>
      </c>
      <c r="CR477" s="20">
        <v>0</v>
      </c>
      <c r="CS477" s="20">
        <v>0</v>
      </c>
      <c r="CT477" s="21">
        <v>0</v>
      </c>
      <c r="CU477" s="20">
        <v>0</v>
      </c>
      <c r="CV477" s="20">
        <v>0</v>
      </c>
      <c r="CW477" s="20">
        <v>0</v>
      </c>
      <c r="CX477" s="21">
        <v>0</v>
      </c>
      <c r="CY477" s="20">
        <v>71.285200000000003</v>
      </c>
      <c r="CZ477" s="20">
        <v>71.285200000000003</v>
      </c>
      <c r="DA477" s="20">
        <v>9.5966000000000005</v>
      </c>
      <c r="DB477" s="21">
        <v>80.881799999999998</v>
      </c>
      <c r="DC477" s="20">
        <v>331.8125</v>
      </c>
      <c r="DD477" s="20">
        <v>331.8125</v>
      </c>
      <c r="DE477" s="20">
        <v>3201.0358000000001</v>
      </c>
      <c r="DF477" s="21">
        <v>3532.8483000000001</v>
      </c>
      <c r="DG477" s="20">
        <v>567.32299999999998</v>
      </c>
      <c r="DH477" s="20">
        <v>567.32299999999998</v>
      </c>
      <c r="DI477" s="20">
        <v>6943.7924999999996</v>
      </c>
      <c r="DJ477" s="21">
        <v>7511.1154999999999</v>
      </c>
      <c r="DK477" s="20">
        <v>899.13549999999998</v>
      </c>
      <c r="DL477" s="20">
        <v>899.13549999999998</v>
      </c>
      <c r="DM477" s="20">
        <v>10144.828299999999</v>
      </c>
      <c r="DN477" s="20">
        <v>11043.9638</v>
      </c>
      <c r="DO477" s="20">
        <v>827.85029999999995</v>
      </c>
      <c r="DP477" s="20">
        <v>827.85029999999995</v>
      </c>
      <c r="DQ477" s="20">
        <v>10135.2317</v>
      </c>
      <c r="DR477" s="22">
        <v>10963.082</v>
      </c>
      <c r="DS477" s="22">
        <v>4167</v>
      </c>
      <c r="DT477" s="22">
        <v>0</v>
      </c>
      <c r="DU477" s="22">
        <v>0</v>
      </c>
      <c r="DV477" s="22">
        <v>0</v>
      </c>
      <c r="DW477" s="19">
        <v>0</v>
      </c>
      <c r="DX477" s="19">
        <v>0</v>
      </c>
      <c r="DY477" s="19">
        <v>0</v>
      </c>
      <c r="DZ477" s="19">
        <v>0</v>
      </c>
      <c r="EA477" s="52">
        <v>0</v>
      </c>
      <c r="EB477" s="52">
        <v>0</v>
      </c>
      <c r="EC477" s="52">
        <v>0</v>
      </c>
      <c r="ED477" s="52">
        <v>0</v>
      </c>
      <c r="EE477" s="52">
        <v>0</v>
      </c>
      <c r="EF477" s="52">
        <v>0</v>
      </c>
      <c r="EG477" s="52">
        <v>0</v>
      </c>
      <c r="EH477" s="52">
        <v>0</v>
      </c>
      <c r="EI477" s="52">
        <v>0</v>
      </c>
      <c r="EJ477" s="52">
        <v>0</v>
      </c>
      <c r="EK477" s="52"/>
    </row>
    <row r="478" spans="1:141" s="23" customFormat="1" x14ac:dyDescent="0.2">
      <c r="A478" s="31">
        <v>94147</v>
      </c>
      <c r="B478" s="13" t="s">
        <v>616</v>
      </c>
      <c r="C478" s="14" t="s">
        <v>1093</v>
      </c>
      <c r="D478" s="14" t="s">
        <v>1110</v>
      </c>
      <c r="E478" s="34">
        <v>28</v>
      </c>
      <c r="F478" s="36">
        <v>9377</v>
      </c>
      <c r="G478" s="16">
        <v>1</v>
      </c>
      <c r="H478" s="41">
        <v>141706</v>
      </c>
      <c r="I478" s="41">
        <v>165714</v>
      </c>
      <c r="J478" s="59" t="s">
        <v>2634</v>
      </c>
      <c r="K478" s="17" t="s">
        <v>1837</v>
      </c>
      <c r="L478" s="47" t="s">
        <v>2460</v>
      </c>
      <c r="M478" s="47" t="s">
        <v>1967</v>
      </c>
      <c r="N478" s="18">
        <v>40807113</v>
      </c>
      <c r="O478" s="13" t="str">
        <f>VLOOKUP(A:A,[1]ProjectInfoPivot!$1:$1048576,51,FALSE)</f>
        <v>Payment In Lieu Of Taxes, Sales Tax</v>
      </c>
      <c r="P478" s="54">
        <v>2</v>
      </c>
      <c r="Q478" s="54">
        <v>0</v>
      </c>
      <c r="R478" s="54">
        <v>23</v>
      </c>
      <c r="S478" s="54">
        <v>0</v>
      </c>
      <c r="T478" s="54">
        <v>0</v>
      </c>
      <c r="U478" s="54">
        <v>25</v>
      </c>
      <c r="V478" s="54">
        <v>24</v>
      </c>
      <c r="W478" s="54">
        <v>48</v>
      </c>
      <c r="X478" s="54">
        <v>0</v>
      </c>
      <c r="Y478" s="54">
        <v>0</v>
      </c>
      <c r="Z478" s="54">
        <v>74</v>
      </c>
      <c r="AA478" s="54">
        <v>0</v>
      </c>
      <c r="AB478" s="54">
        <v>0</v>
      </c>
      <c r="AC478" s="54">
        <v>0</v>
      </c>
      <c r="AD478" s="54">
        <v>0</v>
      </c>
      <c r="AE478" s="54">
        <v>0</v>
      </c>
      <c r="AF478" s="54">
        <v>94</v>
      </c>
      <c r="AG478" s="54" t="s">
        <v>2480</v>
      </c>
      <c r="AH478" s="54" t="s">
        <v>2481</v>
      </c>
      <c r="AI478" s="20">
        <v>151.89590000000001</v>
      </c>
      <c r="AJ478" s="20">
        <v>151.89590000000001</v>
      </c>
      <c r="AK478" s="20">
        <v>1432.5155</v>
      </c>
      <c r="AL478" s="20">
        <v>1584.4114</v>
      </c>
      <c r="AM478" s="20">
        <v>282.09249999999997</v>
      </c>
      <c r="AN478" s="20">
        <v>282.09249999999997</v>
      </c>
      <c r="AO478" s="20">
        <v>2660.3870999999999</v>
      </c>
      <c r="AP478" s="21">
        <v>2942.4795999999997</v>
      </c>
      <c r="AQ478" s="20">
        <v>0</v>
      </c>
      <c r="AR478" s="20">
        <v>0</v>
      </c>
      <c r="AS478" s="20">
        <v>0</v>
      </c>
      <c r="AT478" s="21">
        <v>0</v>
      </c>
      <c r="AU478" s="20">
        <v>0</v>
      </c>
      <c r="AV478" s="20">
        <v>0</v>
      </c>
      <c r="AW478" s="20">
        <v>0</v>
      </c>
      <c r="AX478" s="21">
        <v>0</v>
      </c>
      <c r="AY478" s="20">
        <v>0</v>
      </c>
      <c r="AZ478" s="20">
        <v>0</v>
      </c>
      <c r="BA478" s="20">
        <v>0</v>
      </c>
      <c r="BB478" s="21">
        <v>0</v>
      </c>
      <c r="BC478" s="20">
        <v>71.101200000000006</v>
      </c>
      <c r="BD478" s="20">
        <v>71.101200000000006</v>
      </c>
      <c r="BE478" s="20">
        <v>191.0395</v>
      </c>
      <c r="BF478" s="21">
        <v>262.14070000000004</v>
      </c>
      <c r="BG478" s="20">
        <v>132.04509999999999</v>
      </c>
      <c r="BH478" s="20">
        <v>132.04509999999999</v>
      </c>
      <c r="BI478" s="20">
        <v>354.7869</v>
      </c>
      <c r="BJ478" s="21">
        <v>486.83199999999999</v>
      </c>
      <c r="BK478" s="20">
        <v>637.13469999999995</v>
      </c>
      <c r="BL478" s="20">
        <v>637.13469999999995</v>
      </c>
      <c r="BM478" s="20">
        <v>4638.7290000000003</v>
      </c>
      <c r="BN478" s="21">
        <v>5275.8636999999999</v>
      </c>
      <c r="BO478" s="20">
        <v>467.84030000000001</v>
      </c>
      <c r="BP478" s="20">
        <v>467.84030000000001</v>
      </c>
      <c r="BQ478" s="20">
        <v>1575.0757000000001</v>
      </c>
      <c r="BR478" s="21">
        <v>2042.9160000000002</v>
      </c>
      <c r="BS478" s="20">
        <v>11.1091</v>
      </c>
      <c r="BT478" s="20">
        <v>11.1091</v>
      </c>
      <c r="BU478" s="20">
        <v>828.41399999999999</v>
      </c>
      <c r="BV478" s="21">
        <v>839.5231</v>
      </c>
      <c r="BW478" s="20">
        <v>0</v>
      </c>
      <c r="BX478" s="20">
        <v>0</v>
      </c>
      <c r="BY478" s="20">
        <v>0</v>
      </c>
      <c r="BZ478" s="20">
        <v>0</v>
      </c>
      <c r="CA478" s="20">
        <v>0</v>
      </c>
      <c r="CB478" s="20">
        <v>0</v>
      </c>
      <c r="CC478" s="20">
        <v>0</v>
      </c>
      <c r="CD478" s="21">
        <v>0</v>
      </c>
      <c r="CE478" s="20">
        <v>221.98089999999999</v>
      </c>
      <c r="CF478" s="20">
        <v>221.98089999999999</v>
      </c>
      <c r="CG478" s="20">
        <v>2093.4805000000001</v>
      </c>
      <c r="CH478" s="21">
        <v>2315.4614000000001</v>
      </c>
      <c r="CI478" s="20">
        <v>678.71209999999996</v>
      </c>
      <c r="CJ478" s="20">
        <v>678.71209999999996</v>
      </c>
      <c r="CK478" s="20">
        <v>2840.1421999999998</v>
      </c>
      <c r="CL478" s="21">
        <v>3518.8543</v>
      </c>
      <c r="CM478" s="20">
        <v>11.1091</v>
      </c>
      <c r="CN478" s="20">
        <v>11.1091</v>
      </c>
      <c r="CO478" s="20">
        <v>828.41399999999999</v>
      </c>
      <c r="CP478" s="21">
        <v>839.5231</v>
      </c>
      <c r="CQ478" s="20">
        <v>0</v>
      </c>
      <c r="CR478" s="20">
        <v>0</v>
      </c>
      <c r="CS478" s="20">
        <v>0</v>
      </c>
      <c r="CT478" s="21">
        <v>0</v>
      </c>
      <c r="CU478" s="20">
        <v>0</v>
      </c>
      <c r="CV478" s="20">
        <v>0</v>
      </c>
      <c r="CW478" s="20">
        <v>0</v>
      </c>
      <c r="CX478" s="21">
        <v>0</v>
      </c>
      <c r="CY478" s="20">
        <v>11.1091</v>
      </c>
      <c r="CZ478" s="20">
        <v>11.1091</v>
      </c>
      <c r="DA478" s="20">
        <v>828.41399999999999</v>
      </c>
      <c r="DB478" s="21">
        <v>839.5231</v>
      </c>
      <c r="DC478" s="20">
        <v>901.82870000000003</v>
      </c>
      <c r="DD478" s="20">
        <v>901.82870000000003</v>
      </c>
      <c r="DE478" s="20">
        <v>5667.9782999999998</v>
      </c>
      <c r="DF478" s="21">
        <v>6569.8069999999998</v>
      </c>
      <c r="DG478" s="20">
        <v>425.12720000000002</v>
      </c>
      <c r="DH478" s="20">
        <v>425.12720000000002</v>
      </c>
      <c r="DI478" s="20">
        <v>2639.3069</v>
      </c>
      <c r="DJ478" s="21">
        <v>3064.4340999999999</v>
      </c>
      <c r="DK478" s="20">
        <v>1326.9558999999999</v>
      </c>
      <c r="DL478" s="20">
        <v>1326.9558999999999</v>
      </c>
      <c r="DM478" s="20">
        <v>8307.2852000000003</v>
      </c>
      <c r="DN478" s="20">
        <v>9634.2410999999993</v>
      </c>
      <c r="DO478" s="20">
        <v>1315.8468</v>
      </c>
      <c r="DP478" s="20">
        <v>1315.8468</v>
      </c>
      <c r="DQ478" s="20">
        <v>7478.8711999999996</v>
      </c>
      <c r="DR478" s="22">
        <v>8794.7179999999989</v>
      </c>
      <c r="DS478" s="22">
        <v>0</v>
      </c>
      <c r="DT478" s="22">
        <v>0</v>
      </c>
      <c r="DU478" s="22">
        <v>0</v>
      </c>
      <c r="DV478" s="22">
        <v>0</v>
      </c>
      <c r="DW478" s="19">
        <v>42</v>
      </c>
      <c r="DX478" s="19">
        <v>0</v>
      </c>
      <c r="DY478" s="19">
        <v>0</v>
      </c>
      <c r="DZ478" s="19">
        <v>0</v>
      </c>
      <c r="EA478" s="52">
        <v>42</v>
      </c>
      <c r="EB478" s="52">
        <v>0</v>
      </c>
      <c r="EC478" s="52">
        <v>0</v>
      </c>
      <c r="ED478" s="52">
        <v>0</v>
      </c>
      <c r="EE478" s="52">
        <v>100</v>
      </c>
      <c r="EF478" s="52">
        <v>0</v>
      </c>
      <c r="EG478" s="52">
        <v>0</v>
      </c>
      <c r="EH478" s="52">
        <v>0</v>
      </c>
      <c r="EI478" s="52">
        <v>42</v>
      </c>
      <c r="EJ478" s="52">
        <v>42</v>
      </c>
      <c r="EK478" s="52">
        <v>100</v>
      </c>
    </row>
    <row r="479" spans="1:141" s="23" customFormat="1" x14ac:dyDescent="0.2">
      <c r="A479" s="31">
        <v>94148</v>
      </c>
      <c r="B479" s="13" t="s">
        <v>617</v>
      </c>
      <c r="C479" s="14" t="s">
        <v>976</v>
      </c>
      <c r="D479" s="14" t="s">
        <v>1113</v>
      </c>
      <c r="E479" s="34">
        <v>49</v>
      </c>
      <c r="F479" s="36">
        <v>1123</v>
      </c>
      <c r="G479" s="16">
        <v>34</v>
      </c>
      <c r="H479" s="41">
        <v>13000</v>
      </c>
      <c r="I479" s="41">
        <v>10134</v>
      </c>
      <c r="J479" s="59">
        <v>311710</v>
      </c>
      <c r="K479" s="17" t="s">
        <v>1837</v>
      </c>
      <c r="L479" s="47" t="s">
        <v>2461</v>
      </c>
      <c r="M479" s="47" t="s">
        <v>2223</v>
      </c>
      <c r="N479" s="18">
        <v>2477000</v>
      </c>
      <c r="O479" s="13" t="str">
        <f>VLOOKUP(A:A,[1]ProjectInfoPivot!$1:$1048576,51,FALSE)</f>
        <v>Mortgage Recording Tax, Payment In Lieu Of Taxes, Sales Tax</v>
      </c>
      <c r="P479" s="54">
        <v>0</v>
      </c>
      <c r="Q479" s="54">
        <v>0</v>
      </c>
      <c r="R479" s="54">
        <v>10</v>
      </c>
      <c r="S479" s="54">
        <v>0</v>
      </c>
      <c r="T479" s="54">
        <v>0</v>
      </c>
      <c r="U479" s="54">
        <v>10</v>
      </c>
      <c r="V479" s="54">
        <v>10</v>
      </c>
      <c r="W479" s="54">
        <v>0</v>
      </c>
      <c r="X479" s="54">
        <v>0</v>
      </c>
      <c r="Y479" s="54">
        <v>10</v>
      </c>
      <c r="Z479" s="54">
        <v>6</v>
      </c>
      <c r="AA479" s="54">
        <v>0</v>
      </c>
      <c r="AB479" s="54">
        <v>0</v>
      </c>
      <c r="AC479" s="54">
        <v>0</v>
      </c>
      <c r="AD479" s="54">
        <v>0</v>
      </c>
      <c r="AE479" s="54">
        <v>0</v>
      </c>
      <c r="AF479" s="54">
        <v>100</v>
      </c>
      <c r="AG479" s="54" t="s">
        <v>2481</v>
      </c>
      <c r="AH479" s="54" t="s">
        <v>2481</v>
      </c>
      <c r="AI479" s="20">
        <v>9.0083000000000002</v>
      </c>
      <c r="AJ479" s="20">
        <v>9.0083000000000002</v>
      </c>
      <c r="AK479" s="20">
        <v>163.02930000000001</v>
      </c>
      <c r="AL479" s="20">
        <v>172.0376</v>
      </c>
      <c r="AM479" s="20">
        <v>16.729800000000001</v>
      </c>
      <c r="AN479" s="20">
        <v>16.729800000000001</v>
      </c>
      <c r="AO479" s="20">
        <v>302.77069999999998</v>
      </c>
      <c r="AP479" s="21">
        <v>319.50049999999999</v>
      </c>
      <c r="AQ479" s="20">
        <v>19.710599999999999</v>
      </c>
      <c r="AR479" s="20">
        <v>19.710599999999999</v>
      </c>
      <c r="AS479" s="20">
        <v>0</v>
      </c>
      <c r="AT479" s="21">
        <v>19.710599999999999</v>
      </c>
      <c r="AU479" s="20">
        <v>0</v>
      </c>
      <c r="AV479" s="20">
        <v>0</v>
      </c>
      <c r="AW479" s="20">
        <v>0</v>
      </c>
      <c r="AX479" s="21">
        <v>0</v>
      </c>
      <c r="AY479" s="20">
        <v>19.710599999999999</v>
      </c>
      <c r="AZ479" s="20">
        <v>19.710599999999999</v>
      </c>
      <c r="BA479" s="20">
        <v>0</v>
      </c>
      <c r="BB479" s="21">
        <v>19.710599999999999</v>
      </c>
      <c r="BC479" s="20">
        <v>14.3185</v>
      </c>
      <c r="BD479" s="20">
        <v>14.3185</v>
      </c>
      <c r="BE479" s="20">
        <v>259.13220000000001</v>
      </c>
      <c r="BF479" s="21">
        <v>273.45069999999998</v>
      </c>
      <c r="BG479" s="20">
        <v>26.5916</v>
      </c>
      <c r="BH479" s="20">
        <v>26.5916</v>
      </c>
      <c r="BI479" s="20">
        <v>481.25029999999998</v>
      </c>
      <c r="BJ479" s="21">
        <v>507.84190000000001</v>
      </c>
      <c r="BK479" s="20">
        <v>66.648200000000003</v>
      </c>
      <c r="BL479" s="20">
        <v>66.648200000000003</v>
      </c>
      <c r="BM479" s="20">
        <v>1206.1824999999999</v>
      </c>
      <c r="BN479" s="21">
        <v>1272.8307</v>
      </c>
      <c r="BO479" s="20">
        <v>144.55359999999999</v>
      </c>
      <c r="BP479" s="20">
        <v>144.55359999999999</v>
      </c>
      <c r="BQ479" s="20">
        <v>2616.1010999999999</v>
      </c>
      <c r="BR479" s="21">
        <v>2760.6547</v>
      </c>
      <c r="BS479" s="20">
        <v>0</v>
      </c>
      <c r="BT479" s="20">
        <v>0</v>
      </c>
      <c r="BU479" s="20">
        <v>42.767099999999999</v>
      </c>
      <c r="BV479" s="21">
        <v>42.767099999999999</v>
      </c>
      <c r="BW479" s="20">
        <v>0</v>
      </c>
      <c r="BX479" s="20">
        <v>0</v>
      </c>
      <c r="BY479" s="20">
        <v>0</v>
      </c>
      <c r="BZ479" s="20">
        <v>0</v>
      </c>
      <c r="CA479" s="20">
        <v>0</v>
      </c>
      <c r="CB479" s="20">
        <v>0</v>
      </c>
      <c r="CC479" s="20">
        <v>0</v>
      </c>
      <c r="CD479" s="21">
        <v>0</v>
      </c>
      <c r="CE479" s="20">
        <v>48.108499999999999</v>
      </c>
      <c r="CF479" s="20">
        <v>48.108499999999999</v>
      </c>
      <c r="CG479" s="20">
        <v>870.65689999999995</v>
      </c>
      <c r="CH479" s="21">
        <v>918.7654</v>
      </c>
      <c r="CI479" s="20">
        <v>192.66210000000001</v>
      </c>
      <c r="CJ479" s="20">
        <v>192.66210000000001</v>
      </c>
      <c r="CK479" s="20">
        <v>3443.9908999999998</v>
      </c>
      <c r="CL479" s="21">
        <v>3636.6529999999998</v>
      </c>
      <c r="CM479" s="20">
        <v>19.710599999999999</v>
      </c>
      <c r="CN479" s="20">
        <v>19.710599999999999</v>
      </c>
      <c r="CO479" s="20">
        <v>42.767099999999999</v>
      </c>
      <c r="CP479" s="21">
        <v>62.477699999999999</v>
      </c>
      <c r="CQ479" s="20">
        <v>0</v>
      </c>
      <c r="CR479" s="20">
        <v>0</v>
      </c>
      <c r="CS479" s="20">
        <v>0</v>
      </c>
      <c r="CT479" s="21">
        <v>0</v>
      </c>
      <c r="CU479" s="20">
        <v>0</v>
      </c>
      <c r="CV479" s="20">
        <v>0</v>
      </c>
      <c r="CW479" s="20">
        <v>0</v>
      </c>
      <c r="CX479" s="21">
        <v>0</v>
      </c>
      <c r="CY479" s="20">
        <v>19.710599999999999</v>
      </c>
      <c r="CZ479" s="20">
        <v>19.710599999999999</v>
      </c>
      <c r="DA479" s="20">
        <v>42.767099999999999</v>
      </c>
      <c r="DB479" s="21">
        <v>62.477699999999999</v>
      </c>
      <c r="DC479" s="20">
        <v>190.00229999999999</v>
      </c>
      <c r="DD479" s="20">
        <v>190.00229999999999</v>
      </c>
      <c r="DE479" s="20">
        <v>3081.9011</v>
      </c>
      <c r="DF479" s="21">
        <v>3271.9034000000001</v>
      </c>
      <c r="DG479" s="20">
        <v>89.018600000000006</v>
      </c>
      <c r="DH479" s="20">
        <v>89.018600000000006</v>
      </c>
      <c r="DI479" s="20">
        <v>1611.0393999999999</v>
      </c>
      <c r="DJ479" s="21">
        <v>1700.058</v>
      </c>
      <c r="DK479" s="20">
        <v>279.02089999999998</v>
      </c>
      <c r="DL479" s="20">
        <v>279.02089999999998</v>
      </c>
      <c r="DM479" s="20">
        <v>4692.9404999999997</v>
      </c>
      <c r="DN479" s="20">
        <v>4971.9614000000001</v>
      </c>
      <c r="DO479" s="20">
        <v>259.31029999999998</v>
      </c>
      <c r="DP479" s="20">
        <v>259.31029999999998</v>
      </c>
      <c r="DQ479" s="20">
        <v>4650.1733999999997</v>
      </c>
      <c r="DR479" s="22">
        <v>4909.4836999999998</v>
      </c>
      <c r="DS479" s="22">
        <v>0</v>
      </c>
      <c r="DT479" s="22">
        <v>0</v>
      </c>
      <c r="DU479" s="22">
        <v>0</v>
      </c>
      <c r="DV479" s="22">
        <v>0</v>
      </c>
      <c r="DW479" s="19">
        <v>10</v>
      </c>
      <c r="DX479" s="19">
        <v>0</v>
      </c>
      <c r="DY479" s="19">
        <v>0</v>
      </c>
      <c r="DZ479" s="19">
        <v>0</v>
      </c>
      <c r="EA479" s="52">
        <v>10</v>
      </c>
      <c r="EB479" s="52">
        <v>0</v>
      </c>
      <c r="EC479" s="52">
        <v>0</v>
      </c>
      <c r="ED479" s="52">
        <v>0</v>
      </c>
      <c r="EE479" s="52">
        <v>100</v>
      </c>
      <c r="EF479" s="52">
        <v>0</v>
      </c>
      <c r="EG479" s="52">
        <v>0</v>
      </c>
      <c r="EH479" s="52">
        <v>0</v>
      </c>
      <c r="EI479" s="52">
        <v>10</v>
      </c>
      <c r="EJ479" s="52">
        <v>10</v>
      </c>
      <c r="EK479" s="52">
        <v>100</v>
      </c>
    </row>
    <row r="480" spans="1:141" s="23" customFormat="1" x14ac:dyDescent="0.2">
      <c r="A480" s="31">
        <v>94149</v>
      </c>
      <c r="B480" s="13" t="s">
        <v>618</v>
      </c>
      <c r="C480" s="14" t="s">
        <v>1094</v>
      </c>
      <c r="D480" s="14" t="s">
        <v>1111</v>
      </c>
      <c r="E480" s="34">
        <v>16</v>
      </c>
      <c r="F480" s="36">
        <v>2872</v>
      </c>
      <c r="G480" s="16">
        <v>183</v>
      </c>
      <c r="H480" s="41">
        <v>25000</v>
      </c>
      <c r="I480" s="41">
        <v>27000</v>
      </c>
      <c r="J480" s="59" t="s">
        <v>2549</v>
      </c>
      <c r="K480" s="17" t="s">
        <v>1837</v>
      </c>
      <c r="L480" s="47" t="s">
        <v>2462</v>
      </c>
      <c r="M480" s="47" t="s">
        <v>2223</v>
      </c>
      <c r="N480" s="18">
        <v>5498000</v>
      </c>
      <c r="O480" s="13" t="str">
        <f>VLOOKUP(A:A,[1]ProjectInfoPivot!$1:$1048576,51,FALSE)</f>
        <v>Mortgage Recording Tax, Payment In Lieu Of Taxes, Sales Tax</v>
      </c>
      <c r="P480" s="54">
        <v>0</v>
      </c>
      <c r="Q480" s="54">
        <v>0</v>
      </c>
      <c r="R480" s="54">
        <v>131</v>
      </c>
      <c r="S480" s="54">
        <v>0</v>
      </c>
      <c r="T480" s="54">
        <v>0</v>
      </c>
      <c r="U480" s="54">
        <v>131</v>
      </c>
      <c r="V480" s="54">
        <v>131</v>
      </c>
      <c r="W480" s="54">
        <v>0</v>
      </c>
      <c r="X480" s="54">
        <v>0</v>
      </c>
      <c r="Y480" s="54">
        <v>109</v>
      </c>
      <c r="Z480" s="54">
        <v>10</v>
      </c>
      <c r="AA480" s="54">
        <v>0</v>
      </c>
      <c r="AB480" s="54">
        <v>0</v>
      </c>
      <c r="AC480" s="54">
        <v>0</v>
      </c>
      <c r="AD480" s="54">
        <v>0</v>
      </c>
      <c r="AE480" s="54">
        <v>0</v>
      </c>
      <c r="AF480" s="54">
        <v>61</v>
      </c>
      <c r="AG480" s="54" t="s">
        <v>2480</v>
      </c>
      <c r="AH480" s="54" t="s">
        <v>2481</v>
      </c>
      <c r="AI480" s="20">
        <v>21.892700000000001</v>
      </c>
      <c r="AJ480" s="20">
        <v>21.892700000000001</v>
      </c>
      <c r="AK480" s="20">
        <v>396.20929999999998</v>
      </c>
      <c r="AL480" s="20">
        <v>418.10199999999998</v>
      </c>
      <c r="AM480" s="20">
        <v>40.657899999999998</v>
      </c>
      <c r="AN480" s="20">
        <v>40.657899999999998</v>
      </c>
      <c r="AO480" s="20">
        <v>735.81820000000005</v>
      </c>
      <c r="AP480" s="21">
        <v>776.47610000000009</v>
      </c>
      <c r="AQ480" s="20">
        <v>44.150399999999998</v>
      </c>
      <c r="AR480" s="20">
        <v>44.150399999999998</v>
      </c>
      <c r="AS480" s="20">
        <v>0</v>
      </c>
      <c r="AT480" s="21">
        <v>44.150399999999998</v>
      </c>
      <c r="AU480" s="20">
        <v>0</v>
      </c>
      <c r="AV480" s="20">
        <v>0</v>
      </c>
      <c r="AW480" s="20">
        <v>0</v>
      </c>
      <c r="AX480" s="21">
        <v>0</v>
      </c>
      <c r="AY480" s="20">
        <v>44.150399999999998</v>
      </c>
      <c r="AZ480" s="20">
        <v>44.150399999999998</v>
      </c>
      <c r="BA480" s="20">
        <v>0</v>
      </c>
      <c r="BB480" s="21">
        <v>44.150399999999998</v>
      </c>
      <c r="BC480" s="20">
        <v>170.04349999999999</v>
      </c>
      <c r="BD480" s="20">
        <v>170.04349999999999</v>
      </c>
      <c r="BE480" s="20">
        <v>3077.4094</v>
      </c>
      <c r="BF480" s="21">
        <v>3247.4529000000002</v>
      </c>
      <c r="BG480" s="20">
        <v>315.79509999999999</v>
      </c>
      <c r="BH480" s="20">
        <v>315.79509999999999</v>
      </c>
      <c r="BI480" s="20">
        <v>5715.1944999999996</v>
      </c>
      <c r="BJ480" s="21">
        <v>6030.9895999999999</v>
      </c>
      <c r="BK480" s="20">
        <v>548.38919999999996</v>
      </c>
      <c r="BL480" s="20">
        <v>548.38919999999996</v>
      </c>
      <c r="BM480" s="20">
        <v>9924.6314000000002</v>
      </c>
      <c r="BN480" s="21">
        <v>10473.0206</v>
      </c>
      <c r="BO480" s="20">
        <v>1354.9456</v>
      </c>
      <c r="BP480" s="20">
        <v>1354.9456</v>
      </c>
      <c r="BQ480" s="20">
        <v>24521.516800000001</v>
      </c>
      <c r="BR480" s="21">
        <v>25876.4624</v>
      </c>
      <c r="BS480" s="20">
        <v>4.2782999999999998</v>
      </c>
      <c r="BT480" s="20">
        <v>4.2782999999999998</v>
      </c>
      <c r="BU480" s="20">
        <v>46.843000000000004</v>
      </c>
      <c r="BV480" s="21">
        <v>51.121300000000005</v>
      </c>
      <c r="BW480" s="20">
        <v>0</v>
      </c>
      <c r="BX480" s="20">
        <v>0</v>
      </c>
      <c r="BY480" s="20">
        <v>0</v>
      </c>
      <c r="BZ480" s="20">
        <v>0</v>
      </c>
      <c r="CA480" s="20">
        <v>0</v>
      </c>
      <c r="CB480" s="20">
        <v>0</v>
      </c>
      <c r="CC480" s="20">
        <v>0</v>
      </c>
      <c r="CD480" s="21">
        <v>0</v>
      </c>
      <c r="CE480" s="20">
        <v>516.7604</v>
      </c>
      <c r="CF480" s="20">
        <v>516.7604</v>
      </c>
      <c r="CG480" s="20">
        <v>9352.2168999999994</v>
      </c>
      <c r="CH480" s="21">
        <v>9868.9772999999986</v>
      </c>
      <c r="CI480" s="20">
        <v>1867.4277</v>
      </c>
      <c r="CJ480" s="20">
        <v>1867.4277</v>
      </c>
      <c r="CK480" s="20">
        <v>33826.890700000004</v>
      </c>
      <c r="CL480" s="21">
        <v>35694.318400000004</v>
      </c>
      <c r="CM480" s="20">
        <v>48.428699999999999</v>
      </c>
      <c r="CN480" s="20">
        <v>48.428699999999999</v>
      </c>
      <c r="CO480" s="20">
        <v>46.843000000000004</v>
      </c>
      <c r="CP480" s="21">
        <v>95.27170000000001</v>
      </c>
      <c r="CQ480" s="20">
        <v>0</v>
      </c>
      <c r="CR480" s="20">
        <v>0</v>
      </c>
      <c r="CS480" s="20">
        <v>0</v>
      </c>
      <c r="CT480" s="21">
        <v>0</v>
      </c>
      <c r="CU480" s="20">
        <v>0</v>
      </c>
      <c r="CV480" s="20">
        <v>0</v>
      </c>
      <c r="CW480" s="20">
        <v>0</v>
      </c>
      <c r="CX480" s="21">
        <v>0</v>
      </c>
      <c r="CY480" s="20">
        <v>48.428699999999999</v>
      </c>
      <c r="CZ480" s="20">
        <v>48.428699999999999</v>
      </c>
      <c r="DA480" s="20">
        <v>46.843000000000004</v>
      </c>
      <c r="DB480" s="21">
        <v>95.27170000000001</v>
      </c>
      <c r="DC480" s="20">
        <v>1461.6466</v>
      </c>
      <c r="DD480" s="20">
        <v>1461.6466</v>
      </c>
      <c r="DE480" s="20">
        <v>25653.544300000001</v>
      </c>
      <c r="DF480" s="21">
        <v>27115.190900000001</v>
      </c>
      <c r="DG480" s="20">
        <v>1002.599</v>
      </c>
      <c r="DH480" s="20">
        <v>1002.599</v>
      </c>
      <c r="DI480" s="20">
        <v>18144.820800000001</v>
      </c>
      <c r="DJ480" s="21">
        <v>19147.4198</v>
      </c>
      <c r="DK480" s="20">
        <v>2464.2456000000002</v>
      </c>
      <c r="DL480" s="20">
        <v>2464.2456000000002</v>
      </c>
      <c r="DM480" s="20">
        <v>43798.365100000003</v>
      </c>
      <c r="DN480" s="20">
        <v>46262.610700000005</v>
      </c>
      <c r="DO480" s="20">
        <v>2415.8168999999998</v>
      </c>
      <c r="DP480" s="20">
        <v>2415.8168999999998</v>
      </c>
      <c r="DQ480" s="20">
        <v>43751.522100000002</v>
      </c>
      <c r="DR480" s="22">
        <v>46167.339</v>
      </c>
      <c r="DS480" s="22">
        <v>0</v>
      </c>
      <c r="DT480" s="22">
        <v>0</v>
      </c>
      <c r="DU480" s="22">
        <v>0</v>
      </c>
      <c r="DV480" s="22">
        <v>0</v>
      </c>
      <c r="DW480" s="19">
        <v>129</v>
      </c>
      <c r="DX480" s="19">
        <v>0</v>
      </c>
      <c r="DY480" s="19">
        <v>0</v>
      </c>
      <c r="DZ480" s="19">
        <v>2</v>
      </c>
      <c r="EA480" s="52">
        <v>129</v>
      </c>
      <c r="EB480" s="52">
        <v>0</v>
      </c>
      <c r="EC480" s="52">
        <v>0</v>
      </c>
      <c r="ED480" s="52">
        <v>2</v>
      </c>
      <c r="EE480" s="52">
        <v>100</v>
      </c>
      <c r="EF480" s="52">
        <v>0</v>
      </c>
      <c r="EG480" s="52">
        <v>0</v>
      </c>
      <c r="EH480" s="52">
        <v>100</v>
      </c>
      <c r="EI480" s="52">
        <v>131</v>
      </c>
      <c r="EJ480" s="52">
        <v>131</v>
      </c>
      <c r="EK480" s="52">
        <v>100</v>
      </c>
    </row>
    <row r="481" spans="1:141" s="23" customFormat="1" x14ac:dyDescent="0.2">
      <c r="A481" s="31">
        <v>94150</v>
      </c>
      <c r="B481" s="13" t="s">
        <v>619</v>
      </c>
      <c r="C481" s="14" t="s">
        <v>1095</v>
      </c>
      <c r="D481" s="14" t="s">
        <v>1111</v>
      </c>
      <c r="E481" s="34">
        <v>8</v>
      </c>
      <c r="F481" s="36">
        <v>2523</v>
      </c>
      <c r="G481" s="16">
        <v>133</v>
      </c>
      <c r="H481" s="41">
        <v>11618</v>
      </c>
      <c r="I481" s="41">
        <v>51771</v>
      </c>
      <c r="J481" s="59" t="s">
        <v>2512</v>
      </c>
      <c r="K481" s="17" t="s">
        <v>2123</v>
      </c>
      <c r="L481" s="47" t="s">
        <v>2463</v>
      </c>
      <c r="M481" s="47" t="s">
        <v>2464</v>
      </c>
      <c r="N481" s="18">
        <v>24895000</v>
      </c>
      <c r="O481" s="13" t="str">
        <f>VLOOKUP(A:A,[1]ProjectInfoPivot!$1:$1048576,51,FALSE)</f>
        <v>Mortgage Recording Tax, Tax Exempt Bonds</v>
      </c>
      <c r="P481" s="54">
        <v>0</v>
      </c>
      <c r="Q481" s="54">
        <v>0</v>
      </c>
      <c r="R481" s="54">
        <v>68</v>
      </c>
      <c r="S481" s="54">
        <v>0</v>
      </c>
      <c r="T481" s="54">
        <v>0</v>
      </c>
      <c r="U481" s="54">
        <v>68</v>
      </c>
      <c r="V481" s="54">
        <v>68</v>
      </c>
      <c r="W481" s="54">
        <v>0</v>
      </c>
      <c r="X481" s="54">
        <v>0</v>
      </c>
      <c r="Y481" s="54">
        <v>52</v>
      </c>
      <c r="Z481" s="54">
        <v>21</v>
      </c>
      <c r="AA481" s="54">
        <v>0</v>
      </c>
      <c r="AB481" s="54">
        <v>0</v>
      </c>
      <c r="AC481" s="54">
        <v>0</v>
      </c>
      <c r="AD481" s="54">
        <v>0</v>
      </c>
      <c r="AE481" s="54">
        <v>0</v>
      </c>
      <c r="AF481" s="54">
        <v>66</v>
      </c>
      <c r="AG481" s="54" t="s">
        <v>2480</v>
      </c>
      <c r="AH481" s="54" t="s">
        <v>2481</v>
      </c>
      <c r="AI481" s="20">
        <v>0</v>
      </c>
      <c r="AJ481" s="20">
        <v>0</v>
      </c>
      <c r="AK481" s="20">
        <v>0</v>
      </c>
      <c r="AL481" s="20">
        <v>0</v>
      </c>
      <c r="AM481" s="20">
        <v>0</v>
      </c>
      <c r="AN481" s="20">
        <v>0</v>
      </c>
      <c r="AO481" s="20">
        <v>0</v>
      </c>
      <c r="AP481" s="21">
        <v>0</v>
      </c>
      <c r="AQ481" s="20">
        <v>420.65519999999998</v>
      </c>
      <c r="AR481" s="20">
        <v>420.65519999999998</v>
      </c>
      <c r="AS481" s="20">
        <v>0</v>
      </c>
      <c r="AT481" s="21">
        <v>420.65519999999998</v>
      </c>
      <c r="AU481" s="20">
        <v>0</v>
      </c>
      <c r="AV481" s="20">
        <v>0</v>
      </c>
      <c r="AW481" s="20">
        <v>0</v>
      </c>
      <c r="AX481" s="21">
        <v>0</v>
      </c>
      <c r="AY481" s="20">
        <v>420.65519999999998</v>
      </c>
      <c r="AZ481" s="20">
        <v>420.65519999999998</v>
      </c>
      <c r="BA481" s="20">
        <v>0</v>
      </c>
      <c r="BB481" s="21">
        <v>420.65519999999998</v>
      </c>
      <c r="BC481" s="20">
        <v>46.840400000000002</v>
      </c>
      <c r="BD481" s="20">
        <v>46.840400000000002</v>
      </c>
      <c r="BE481" s="20">
        <v>1040.1068</v>
      </c>
      <c r="BF481" s="21">
        <v>1086.9472000000001</v>
      </c>
      <c r="BG481" s="20">
        <v>86.989400000000003</v>
      </c>
      <c r="BH481" s="20">
        <v>86.989400000000003</v>
      </c>
      <c r="BI481" s="20">
        <v>1931.6255000000001</v>
      </c>
      <c r="BJ481" s="21">
        <v>2018.6149</v>
      </c>
      <c r="BK481" s="20">
        <v>133.82980000000001</v>
      </c>
      <c r="BL481" s="20">
        <v>133.82980000000001</v>
      </c>
      <c r="BM481" s="20">
        <v>2971.7323000000001</v>
      </c>
      <c r="BN481" s="21">
        <v>3105.5621000000001</v>
      </c>
      <c r="BO481" s="20">
        <v>123.9807</v>
      </c>
      <c r="BP481" s="20">
        <v>123.9807</v>
      </c>
      <c r="BQ481" s="20">
        <v>2753.0293999999999</v>
      </c>
      <c r="BR481" s="21">
        <v>2877.0101</v>
      </c>
      <c r="BS481" s="20">
        <v>0</v>
      </c>
      <c r="BT481" s="20">
        <v>0</v>
      </c>
      <c r="BU481" s="20">
        <v>0</v>
      </c>
      <c r="BV481" s="21">
        <v>0</v>
      </c>
      <c r="BW481" s="20">
        <v>0</v>
      </c>
      <c r="BX481" s="20">
        <v>0</v>
      </c>
      <c r="BY481" s="20">
        <v>0</v>
      </c>
      <c r="BZ481" s="20">
        <v>0</v>
      </c>
      <c r="CA481" s="20">
        <v>8.6638000000000002</v>
      </c>
      <c r="CB481" s="20">
        <v>8.6638000000000002</v>
      </c>
      <c r="CC481" s="20">
        <v>120.97490000000001</v>
      </c>
      <c r="CD481" s="21">
        <v>129.6387</v>
      </c>
      <c r="CE481" s="20">
        <v>142.3475</v>
      </c>
      <c r="CF481" s="20">
        <v>142.3475</v>
      </c>
      <c r="CG481" s="20">
        <v>3160.8688999999999</v>
      </c>
      <c r="CH481" s="21">
        <v>3303.2163999999998</v>
      </c>
      <c r="CI481" s="20">
        <v>257.6644</v>
      </c>
      <c r="CJ481" s="20">
        <v>257.6644</v>
      </c>
      <c r="CK481" s="20">
        <v>5792.9233999999997</v>
      </c>
      <c r="CL481" s="21">
        <v>6050.5877999999993</v>
      </c>
      <c r="CM481" s="20">
        <v>429.31900000000002</v>
      </c>
      <c r="CN481" s="20">
        <v>429.31900000000002</v>
      </c>
      <c r="CO481" s="20">
        <v>120.97490000000001</v>
      </c>
      <c r="CP481" s="21">
        <v>550.29390000000001</v>
      </c>
      <c r="CQ481" s="20">
        <v>0</v>
      </c>
      <c r="CR481" s="20">
        <v>0</v>
      </c>
      <c r="CS481" s="20">
        <v>0</v>
      </c>
      <c r="CT481" s="21">
        <v>0</v>
      </c>
      <c r="CU481" s="20">
        <v>0</v>
      </c>
      <c r="CV481" s="20">
        <v>0</v>
      </c>
      <c r="CW481" s="20">
        <v>0</v>
      </c>
      <c r="CX481" s="21">
        <v>0</v>
      </c>
      <c r="CY481" s="20">
        <v>429.31900000000002</v>
      </c>
      <c r="CZ481" s="20">
        <v>429.31900000000002</v>
      </c>
      <c r="DA481" s="20">
        <v>120.97490000000001</v>
      </c>
      <c r="DB481" s="21">
        <v>550.29390000000001</v>
      </c>
      <c r="DC481" s="20">
        <v>544.63589999999999</v>
      </c>
      <c r="DD481" s="20">
        <v>544.63589999999999</v>
      </c>
      <c r="DE481" s="20">
        <v>2753.0293999999999</v>
      </c>
      <c r="DF481" s="21">
        <v>3297.6652999999997</v>
      </c>
      <c r="DG481" s="20">
        <v>276.1773</v>
      </c>
      <c r="DH481" s="20">
        <v>276.1773</v>
      </c>
      <c r="DI481" s="20">
        <v>6132.6012000000001</v>
      </c>
      <c r="DJ481" s="21">
        <v>6408.7785000000003</v>
      </c>
      <c r="DK481" s="20">
        <v>820.81320000000005</v>
      </c>
      <c r="DL481" s="20">
        <v>820.81320000000005</v>
      </c>
      <c r="DM481" s="20">
        <v>8885.6306000000004</v>
      </c>
      <c r="DN481" s="20">
        <v>9706.4438000000009</v>
      </c>
      <c r="DO481" s="20">
        <v>391.49419999999998</v>
      </c>
      <c r="DP481" s="20">
        <v>391.49419999999998</v>
      </c>
      <c r="DQ481" s="20">
        <v>8764.6556999999993</v>
      </c>
      <c r="DR481" s="22">
        <v>9156.1498999999985</v>
      </c>
      <c r="DS481" s="22">
        <v>25725</v>
      </c>
      <c r="DT481" s="22">
        <v>0</v>
      </c>
      <c r="DU481" s="22">
        <v>0</v>
      </c>
      <c r="DV481" s="22">
        <v>0</v>
      </c>
      <c r="DW481" s="19">
        <v>0</v>
      </c>
      <c r="DX481" s="19">
        <v>0</v>
      </c>
      <c r="DY481" s="19">
        <v>0</v>
      </c>
      <c r="DZ481" s="19">
        <v>0</v>
      </c>
      <c r="EA481" s="52">
        <v>0</v>
      </c>
      <c r="EB481" s="52">
        <v>0</v>
      </c>
      <c r="EC481" s="52">
        <v>0</v>
      </c>
      <c r="ED481" s="52">
        <v>0</v>
      </c>
      <c r="EE481" s="52">
        <v>0</v>
      </c>
      <c r="EF481" s="52">
        <v>0</v>
      </c>
      <c r="EG481" s="52">
        <v>0</v>
      </c>
      <c r="EH481" s="52">
        <v>0</v>
      </c>
      <c r="EI481" s="52">
        <v>0</v>
      </c>
      <c r="EJ481" s="52">
        <v>0</v>
      </c>
      <c r="EK481" s="52"/>
    </row>
    <row r="482" spans="1:141" s="23" customFormat="1" x14ac:dyDescent="0.2">
      <c r="A482" s="31">
        <v>94152</v>
      </c>
      <c r="B482" s="13" t="s">
        <v>620</v>
      </c>
      <c r="C482" s="14" t="s">
        <v>1096</v>
      </c>
      <c r="D482" s="14" t="s">
        <v>1109</v>
      </c>
      <c r="E482" s="34">
        <v>33</v>
      </c>
      <c r="F482" s="36">
        <v>384</v>
      </c>
      <c r="G482" s="16">
        <v>16</v>
      </c>
      <c r="H482" s="41">
        <v>20457</v>
      </c>
      <c r="I482" s="41">
        <v>43696</v>
      </c>
      <c r="J482" s="59" t="s">
        <v>2512</v>
      </c>
      <c r="K482" s="17" t="s">
        <v>2123</v>
      </c>
      <c r="L482" s="47" t="s">
        <v>2465</v>
      </c>
      <c r="M482" s="47" t="s">
        <v>2466</v>
      </c>
      <c r="N482" s="18">
        <v>20800000</v>
      </c>
      <c r="O482" s="13" t="str">
        <f>VLOOKUP(A:A,[1]ProjectInfoPivot!$1:$1048576,51,FALSE)</f>
        <v>Mortgage Recording Tax, Tax Exempt Bonds</v>
      </c>
      <c r="P482" s="54">
        <v>0</v>
      </c>
      <c r="Q482" s="54">
        <v>3</v>
      </c>
      <c r="R482" s="54">
        <v>137</v>
      </c>
      <c r="S482" s="54">
        <v>4</v>
      </c>
      <c r="T482" s="54">
        <v>12</v>
      </c>
      <c r="U482" s="54">
        <v>156</v>
      </c>
      <c r="V482" s="54">
        <v>154</v>
      </c>
      <c r="W482" s="54">
        <v>5</v>
      </c>
      <c r="X482" s="54">
        <v>0</v>
      </c>
      <c r="Y482" s="54">
        <v>0</v>
      </c>
      <c r="Z482" s="54">
        <v>0</v>
      </c>
      <c r="AA482" s="54">
        <v>0</v>
      </c>
      <c r="AB482" s="54">
        <v>0</v>
      </c>
      <c r="AC482" s="54">
        <v>0</v>
      </c>
      <c r="AD482" s="54">
        <v>0</v>
      </c>
      <c r="AE482" s="54">
        <v>0</v>
      </c>
      <c r="AF482" s="54">
        <v>87</v>
      </c>
      <c r="AG482" s="54" t="s">
        <v>2480</v>
      </c>
      <c r="AH482" s="54" t="s">
        <v>2481</v>
      </c>
      <c r="AI482" s="20">
        <v>0</v>
      </c>
      <c r="AJ482" s="20">
        <v>0</v>
      </c>
      <c r="AK482" s="20">
        <v>0</v>
      </c>
      <c r="AL482" s="20">
        <v>0</v>
      </c>
      <c r="AM482" s="20">
        <v>0</v>
      </c>
      <c r="AN482" s="20">
        <v>0</v>
      </c>
      <c r="AO482" s="20">
        <v>0</v>
      </c>
      <c r="AP482" s="21">
        <v>0</v>
      </c>
      <c r="AQ482" s="20">
        <v>340.1216</v>
      </c>
      <c r="AR482" s="20">
        <v>340.1216</v>
      </c>
      <c r="AS482" s="20">
        <v>0</v>
      </c>
      <c r="AT482" s="21">
        <v>340.1216</v>
      </c>
      <c r="AU482" s="20">
        <v>0</v>
      </c>
      <c r="AV482" s="20">
        <v>0</v>
      </c>
      <c r="AW482" s="20">
        <v>0</v>
      </c>
      <c r="AX482" s="21">
        <v>0</v>
      </c>
      <c r="AY482" s="20">
        <v>340.1216</v>
      </c>
      <c r="AZ482" s="20">
        <v>340.1216</v>
      </c>
      <c r="BA482" s="20">
        <v>0</v>
      </c>
      <c r="BB482" s="21">
        <v>340.1216</v>
      </c>
      <c r="BC482" s="20">
        <v>113.93559999999999</v>
      </c>
      <c r="BD482" s="20">
        <v>113.93559999999999</v>
      </c>
      <c r="BE482" s="20">
        <v>2226.9735000000001</v>
      </c>
      <c r="BF482" s="21">
        <v>2340.9090999999999</v>
      </c>
      <c r="BG482" s="20">
        <v>211.59479999999999</v>
      </c>
      <c r="BH482" s="20">
        <v>211.59479999999999</v>
      </c>
      <c r="BI482" s="20">
        <v>4135.8046000000004</v>
      </c>
      <c r="BJ482" s="21">
        <v>4347.3994000000002</v>
      </c>
      <c r="BK482" s="20">
        <v>325.53039999999999</v>
      </c>
      <c r="BL482" s="20">
        <v>325.53039999999999</v>
      </c>
      <c r="BM482" s="20">
        <v>6362.7781000000004</v>
      </c>
      <c r="BN482" s="21">
        <v>6688.3085000000001</v>
      </c>
      <c r="BO482" s="20">
        <v>332.29219999999998</v>
      </c>
      <c r="BP482" s="20">
        <v>332.29219999999998</v>
      </c>
      <c r="BQ482" s="20">
        <v>6341.9294</v>
      </c>
      <c r="BR482" s="21">
        <v>6674.2215999999999</v>
      </c>
      <c r="BS482" s="20">
        <v>0</v>
      </c>
      <c r="BT482" s="20">
        <v>0</v>
      </c>
      <c r="BU482" s="20">
        <v>0</v>
      </c>
      <c r="BV482" s="21">
        <v>0</v>
      </c>
      <c r="BW482" s="20">
        <v>0</v>
      </c>
      <c r="BX482" s="20">
        <v>0</v>
      </c>
      <c r="BY482" s="20">
        <v>0</v>
      </c>
      <c r="BZ482" s="20">
        <v>0</v>
      </c>
      <c r="CA482" s="20">
        <v>1.6948000000000001</v>
      </c>
      <c r="CB482" s="20">
        <v>1.6948000000000001</v>
      </c>
      <c r="CC482" s="20">
        <v>22.717700000000001</v>
      </c>
      <c r="CD482" s="21">
        <v>24.412500000000001</v>
      </c>
      <c r="CE482" s="20">
        <v>381.51929999999999</v>
      </c>
      <c r="CF482" s="20">
        <v>381.51929999999999</v>
      </c>
      <c r="CG482" s="20">
        <v>7820.6756999999998</v>
      </c>
      <c r="CH482" s="21">
        <v>8202.1949999999997</v>
      </c>
      <c r="CI482" s="20">
        <v>712.11670000000004</v>
      </c>
      <c r="CJ482" s="20">
        <v>712.11670000000004</v>
      </c>
      <c r="CK482" s="20">
        <v>14139.8874</v>
      </c>
      <c r="CL482" s="21">
        <v>14852.0041</v>
      </c>
      <c r="CM482" s="20">
        <v>341.81639999999999</v>
      </c>
      <c r="CN482" s="20">
        <v>341.81639999999999</v>
      </c>
      <c r="CO482" s="20">
        <v>22.717700000000001</v>
      </c>
      <c r="CP482" s="21">
        <v>364.53409999999997</v>
      </c>
      <c r="CQ482" s="20">
        <v>0</v>
      </c>
      <c r="CR482" s="20">
        <v>0</v>
      </c>
      <c r="CS482" s="20">
        <v>0</v>
      </c>
      <c r="CT482" s="21">
        <v>0</v>
      </c>
      <c r="CU482" s="20">
        <v>0</v>
      </c>
      <c r="CV482" s="20">
        <v>0</v>
      </c>
      <c r="CW482" s="20">
        <v>0</v>
      </c>
      <c r="CX482" s="21">
        <v>0</v>
      </c>
      <c r="CY482" s="20">
        <v>341.81639999999999</v>
      </c>
      <c r="CZ482" s="20">
        <v>341.81639999999999</v>
      </c>
      <c r="DA482" s="20">
        <v>22.717700000000001</v>
      </c>
      <c r="DB482" s="21">
        <v>364.53409999999997</v>
      </c>
      <c r="DC482" s="20">
        <v>672.41380000000004</v>
      </c>
      <c r="DD482" s="20">
        <v>672.41380000000004</v>
      </c>
      <c r="DE482" s="20">
        <v>6341.9294</v>
      </c>
      <c r="DF482" s="21">
        <v>7014.3432000000003</v>
      </c>
      <c r="DG482" s="20">
        <v>707.04970000000003</v>
      </c>
      <c r="DH482" s="20">
        <v>707.04970000000003</v>
      </c>
      <c r="DI482" s="20">
        <v>14183.453799999999</v>
      </c>
      <c r="DJ482" s="21">
        <v>14890.503499999999</v>
      </c>
      <c r="DK482" s="20">
        <v>1379.4635000000001</v>
      </c>
      <c r="DL482" s="20">
        <v>1379.4635000000001</v>
      </c>
      <c r="DM482" s="20">
        <v>20525.3832</v>
      </c>
      <c r="DN482" s="20">
        <v>21904.846700000002</v>
      </c>
      <c r="DO482" s="20">
        <v>1037.6470999999999</v>
      </c>
      <c r="DP482" s="20">
        <v>1037.6470999999999</v>
      </c>
      <c r="DQ482" s="20">
        <v>20502.665499999999</v>
      </c>
      <c r="DR482" s="22">
        <v>21540.312599999997</v>
      </c>
      <c r="DS482" s="22">
        <v>8215.9140000000007</v>
      </c>
      <c r="DT482" s="22">
        <v>0</v>
      </c>
      <c r="DU482" s="22">
        <v>0</v>
      </c>
      <c r="DV482" s="22">
        <v>0</v>
      </c>
      <c r="DW482" s="19">
        <v>0</v>
      </c>
      <c r="DX482" s="19">
        <v>0</v>
      </c>
      <c r="DY482" s="19">
        <v>0</v>
      </c>
      <c r="DZ482" s="19">
        <v>161</v>
      </c>
      <c r="EA482" s="52">
        <v>0</v>
      </c>
      <c r="EB482" s="52">
        <v>0</v>
      </c>
      <c r="EC482" s="52">
        <v>0</v>
      </c>
      <c r="ED482" s="52">
        <v>161</v>
      </c>
      <c r="EE482" s="52">
        <v>0</v>
      </c>
      <c r="EF482" s="52">
        <v>0</v>
      </c>
      <c r="EG482" s="52">
        <v>0</v>
      </c>
      <c r="EH482" s="52">
        <v>100</v>
      </c>
      <c r="EI482" s="52">
        <v>161</v>
      </c>
      <c r="EJ482" s="52">
        <v>161</v>
      </c>
      <c r="EK482" s="52">
        <v>100</v>
      </c>
    </row>
    <row r="483" spans="1:141" s="23" customFormat="1" x14ac:dyDescent="0.2">
      <c r="A483" s="31">
        <v>94153</v>
      </c>
      <c r="B483" s="13" t="s">
        <v>621</v>
      </c>
      <c r="C483" s="14" t="s">
        <v>1097</v>
      </c>
      <c r="D483" s="14" t="s">
        <v>1112</v>
      </c>
      <c r="E483" s="34">
        <v>3</v>
      </c>
      <c r="F483" s="36">
        <v>705</v>
      </c>
      <c r="G483" s="16">
        <v>29</v>
      </c>
      <c r="H483" s="41">
        <v>39744</v>
      </c>
      <c r="I483" s="41">
        <v>69479</v>
      </c>
      <c r="J483" s="59" t="s">
        <v>2601</v>
      </c>
      <c r="K483" s="17" t="s">
        <v>2072</v>
      </c>
      <c r="L483" s="47" t="s">
        <v>2467</v>
      </c>
      <c r="M483" s="47" t="s">
        <v>2468</v>
      </c>
      <c r="N483" s="18">
        <v>3835000000</v>
      </c>
      <c r="O483" s="13" t="str">
        <f>VLOOKUP(A:A,[1]ProjectInfoPivot!$1:$1048576,51,FALSE)</f>
        <v>Mortgage Recording Tax, Payment In Lieu Of Taxes</v>
      </c>
      <c r="P483" s="54">
        <v>0</v>
      </c>
      <c r="Q483" s="54">
        <v>0</v>
      </c>
      <c r="R483" s="54">
        <v>0</v>
      </c>
      <c r="S483" s="54">
        <v>0</v>
      </c>
      <c r="T483" s="54">
        <v>8</v>
      </c>
      <c r="U483" s="54">
        <v>8</v>
      </c>
      <c r="V483" s="54">
        <v>8</v>
      </c>
      <c r="W483" s="54">
        <v>30</v>
      </c>
      <c r="X483" s="54">
        <v>0</v>
      </c>
      <c r="Y483" s="54">
        <v>0</v>
      </c>
      <c r="Z483" s="54">
        <v>7471</v>
      </c>
      <c r="AA483" s="54">
        <v>0</v>
      </c>
      <c r="AB483" s="54">
        <v>0</v>
      </c>
      <c r="AC483" s="54">
        <v>0</v>
      </c>
      <c r="AD483" s="54">
        <v>0</v>
      </c>
      <c r="AE483" s="54">
        <v>0</v>
      </c>
      <c r="AF483" s="54">
        <v>0</v>
      </c>
      <c r="AG483" s="54" t="s">
        <v>2481</v>
      </c>
      <c r="AH483" s="54" t="s">
        <v>2481</v>
      </c>
      <c r="AI483" s="20">
        <v>289.17039999999997</v>
      </c>
      <c r="AJ483" s="20">
        <v>289.17039999999997</v>
      </c>
      <c r="AK483" s="20">
        <v>5795.9615999999996</v>
      </c>
      <c r="AL483" s="20">
        <v>6085.1319999999996</v>
      </c>
      <c r="AM483" s="20">
        <v>537.0308</v>
      </c>
      <c r="AN483" s="20">
        <v>537.0308</v>
      </c>
      <c r="AO483" s="20">
        <v>10763.9301</v>
      </c>
      <c r="AP483" s="21">
        <v>11300.9609</v>
      </c>
      <c r="AQ483" s="20">
        <v>2701</v>
      </c>
      <c r="AR483" s="20">
        <v>2701</v>
      </c>
      <c r="AS483" s="20">
        <v>0</v>
      </c>
      <c r="AT483" s="21">
        <v>2701</v>
      </c>
      <c r="AU483" s="20">
        <v>0</v>
      </c>
      <c r="AV483" s="20">
        <v>0</v>
      </c>
      <c r="AW483" s="20">
        <v>0</v>
      </c>
      <c r="AX483" s="21">
        <v>0</v>
      </c>
      <c r="AY483" s="20">
        <v>2701</v>
      </c>
      <c r="AZ483" s="20">
        <v>2701</v>
      </c>
      <c r="BA483" s="20">
        <v>0</v>
      </c>
      <c r="BB483" s="21">
        <v>2701</v>
      </c>
      <c r="BC483" s="20">
        <v>37.0349</v>
      </c>
      <c r="BD483" s="20">
        <v>37.0349</v>
      </c>
      <c r="BE483" s="20">
        <v>105.361</v>
      </c>
      <c r="BF483" s="21">
        <v>142.39590000000001</v>
      </c>
      <c r="BG483" s="20">
        <v>68.7791</v>
      </c>
      <c r="BH483" s="20">
        <v>68.7791</v>
      </c>
      <c r="BI483" s="20">
        <v>195.66900000000001</v>
      </c>
      <c r="BJ483" s="21">
        <v>264.44810000000001</v>
      </c>
      <c r="BK483" s="20">
        <v>932.01520000000005</v>
      </c>
      <c r="BL483" s="20">
        <v>932.01520000000005</v>
      </c>
      <c r="BM483" s="20">
        <v>16860.921699999999</v>
      </c>
      <c r="BN483" s="21">
        <v>17792.936900000001</v>
      </c>
      <c r="BO483" s="20">
        <v>217.7577</v>
      </c>
      <c r="BP483" s="20">
        <v>217.7577</v>
      </c>
      <c r="BQ483" s="20">
        <v>997.09659999999997</v>
      </c>
      <c r="BR483" s="21">
        <v>1214.8543</v>
      </c>
      <c r="BS483" s="20">
        <v>0</v>
      </c>
      <c r="BT483" s="20">
        <v>0</v>
      </c>
      <c r="BU483" s="20">
        <v>0</v>
      </c>
      <c r="BV483" s="21">
        <v>0</v>
      </c>
      <c r="BW483" s="20">
        <v>0</v>
      </c>
      <c r="BX483" s="20">
        <v>0</v>
      </c>
      <c r="BY483" s="20">
        <v>0</v>
      </c>
      <c r="BZ483" s="20">
        <v>0</v>
      </c>
      <c r="CA483" s="20">
        <v>0</v>
      </c>
      <c r="CB483" s="20">
        <v>0</v>
      </c>
      <c r="CC483" s="20">
        <v>0</v>
      </c>
      <c r="CD483" s="21">
        <v>0</v>
      </c>
      <c r="CE483" s="20">
        <v>103.3211</v>
      </c>
      <c r="CF483" s="20">
        <v>103.3211</v>
      </c>
      <c r="CG483" s="20">
        <v>2070.9090000000001</v>
      </c>
      <c r="CH483" s="21">
        <v>2174.2301000000002</v>
      </c>
      <c r="CI483" s="20">
        <v>321.0788</v>
      </c>
      <c r="CJ483" s="20">
        <v>321.0788</v>
      </c>
      <c r="CK483" s="20">
        <v>3068.0056</v>
      </c>
      <c r="CL483" s="21">
        <v>3389.0843999999997</v>
      </c>
      <c r="CM483" s="20">
        <v>2701</v>
      </c>
      <c r="CN483" s="20">
        <v>2701</v>
      </c>
      <c r="CO483" s="20">
        <v>0</v>
      </c>
      <c r="CP483" s="21">
        <v>2701</v>
      </c>
      <c r="CQ483" s="20">
        <v>0</v>
      </c>
      <c r="CR483" s="20">
        <v>0</v>
      </c>
      <c r="CS483" s="20">
        <v>0</v>
      </c>
      <c r="CT483" s="21">
        <v>0</v>
      </c>
      <c r="CU483" s="20">
        <v>0</v>
      </c>
      <c r="CV483" s="20">
        <v>0</v>
      </c>
      <c r="CW483" s="20">
        <v>0</v>
      </c>
      <c r="CX483" s="21">
        <v>0</v>
      </c>
      <c r="CY483" s="20">
        <v>2701</v>
      </c>
      <c r="CZ483" s="20">
        <v>2701</v>
      </c>
      <c r="DA483" s="20">
        <v>0</v>
      </c>
      <c r="DB483" s="21">
        <v>2701</v>
      </c>
      <c r="DC483" s="20">
        <v>3744.9589000000001</v>
      </c>
      <c r="DD483" s="20">
        <v>3744.9589000000001</v>
      </c>
      <c r="DE483" s="20">
        <v>17556.988300000001</v>
      </c>
      <c r="DF483" s="21">
        <v>21301.947200000002</v>
      </c>
      <c r="DG483" s="20">
        <v>209.13509999999999</v>
      </c>
      <c r="DH483" s="20">
        <v>209.13509999999999</v>
      </c>
      <c r="DI483" s="20">
        <v>2371.9389999999999</v>
      </c>
      <c r="DJ483" s="21">
        <v>2581.0740999999998</v>
      </c>
      <c r="DK483" s="20">
        <v>3954.0940000000001</v>
      </c>
      <c r="DL483" s="20">
        <v>3954.0940000000001</v>
      </c>
      <c r="DM483" s="20">
        <v>19928.927299999999</v>
      </c>
      <c r="DN483" s="20">
        <v>23883.0213</v>
      </c>
      <c r="DO483" s="20">
        <v>1253.0940000000001</v>
      </c>
      <c r="DP483" s="20">
        <v>1253.0940000000001</v>
      </c>
      <c r="DQ483" s="20">
        <v>19928.927299999999</v>
      </c>
      <c r="DR483" s="22">
        <v>21182.0213</v>
      </c>
      <c r="DS483" s="22">
        <v>0</v>
      </c>
      <c r="DT483" s="22">
        <v>0</v>
      </c>
      <c r="DU483" s="22">
        <v>0</v>
      </c>
      <c r="DV483" s="22">
        <v>0</v>
      </c>
      <c r="DW483" s="19">
        <v>0</v>
      </c>
      <c r="DX483" s="19">
        <v>0</v>
      </c>
      <c r="DY483" s="19">
        <v>0</v>
      </c>
      <c r="DZ483" s="19">
        <v>8</v>
      </c>
      <c r="EA483" s="52">
        <v>0</v>
      </c>
      <c r="EB483" s="52">
        <v>0</v>
      </c>
      <c r="EC483" s="52">
        <v>0</v>
      </c>
      <c r="ED483" s="52">
        <v>8</v>
      </c>
      <c r="EE483" s="52">
        <v>0</v>
      </c>
      <c r="EF483" s="52">
        <v>0</v>
      </c>
      <c r="EG483" s="52">
        <v>0</v>
      </c>
      <c r="EH483" s="52">
        <v>100</v>
      </c>
      <c r="EI483" s="52">
        <v>8</v>
      </c>
      <c r="EJ483" s="52">
        <v>8</v>
      </c>
      <c r="EK483" s="52">
        <v>100</v>
      </c>
    </row>
    <row r="484" spans="1:141" s="23" customFormat="1" x14ac:dyDescent="0.2">
      <c r="A484" s="31">
        <v>94154</v>
      </c>
      <c r="B484" s="13" t="s">
        <v>622</v>
      </c>
      <c r="C484" s="14" t="s">
        <v>1098</v>
      </c>
      <c r="D484" s="14" t="s">
        <v>1111</v>
      </c>
      <c r="E484" s="34">
        <v>17</v>
      </c>
      <c r="F484" s="36">
        <v>3622</v>
      </c>
      <c r="G484" s="16">
        <v>1</v>
      </c>
      <c r="H484" s="41">
        <v>176470</v>
      </c>
      <c r="I484" s="41">
        <v>0</v>
      </c>
      <c r="J484" s="59" t="s">
        <v>2651</v>
      </c>
      <c r="K484" s="17" t="s">
        <v>1837</v>
      </c>
      <c r="L484" s="47" t="s">
        <v>2469</v>
      </c>
      <c r="M484" s="47" t="s">
        <v>2470</v>
      </c>
      <c r="N484" s="18">
        <v>45630977</v>
      </c>
      <c r="O484" s="13" t="str">
        <f>VLOOKUP(A:A,[1]ProjectInfoPivot!$1:$1048576,51,FALSE)</f>
        <v>Mortgage Recording Tax, Payment In Lieu Of Taxes, Sales Tax</v>
      </c>
      <c r="P484" s="54">
        <v>0</v>
      </c>
      <c r="Q484" s="54">
        <v>0</v>
      </c>
      <c r="R484" s="54">
        <v>1</v>
      </c>
      <c r="S484" s="54">
        <v>0</v>
      </c>
      <c r="T484" s="54">
        <v>0</v>
      </c>
      <c r="U484" s="54">
        <v>1</v>
      </c>
      <c r="V484" s="54">
        <v>1</v>
      </c>
      <c r="W484" s="54">
        <v>70</v>
      </c>
      <c r="X484" s="54">
        <v>0</v>
      </c>
      <c r="Y484" s="54">
        <v>1</v>
      </c>
      <c r="Z484" s="54">
        <v>24</v>
      </c>
      <c r="AA484" s="54">
        <v>0</v>
      </c>
      <c r="AB484" s="54">
        <v>0</v>
      </c>
      <c r="AC484" s="54">
        <v>0</v>
      </c>
      <c r="AD484" s="54">
        <v>0</v>
      </c>
      <c r="AE484" s="54">
        <v>0</v>
      </c>
      <c r="AF484" s="54">
        <v>0</v>
      </c>
      <c r="AG484" s="54" t="s">
        <v>2480</v>
      </c>
      <c r="AH484" s="54" t="s">
        <v>2481</v>
      </c>
      <c r="AI484" s="20">
        <v>49.9953</v>
      </c>
      <c r="AJ484" s="20">
        <v>49.9953</v>
      </c>
      <c r="AK484" s="20">
        <v>954.71759999999995</v>
      </c>
      <c r="AL484" s="20">
        <v>1004.7129</v>
      </c>
      <c r="AM484" s="20">
        <v>92.848500000000001</v>
      </c>
      <c r="AN484" s="20">
        <v>92.848500000000001</v>
      </c>
      <c r="AO484" s="20">
        <v>1773.0445999999999</v>
      </c>
      <c r="AP484" s="21">
        <v>1865.8931</v>
      </c>
      <c r="AQ484" s="20">
        <v>408.8</v>
      </c>
      <c r="AR484" s="20">
        <v>408.8</v>
      </c>
      <c r="AS484" s="20">
        <v>0</v>
      </c>
      <c r="AT484" s="21">
        <v>408.8</v>
      </c>
      <c r="AU484" s="20">
        <v>0</v>
      </c>
      <c r="AV484" s="20">
        <v>0</v>
      </c>
      <c r="AW484" s="20">
        <v>0</v>
      </c>
      <c r="AX484" s="21">
        <v>0</v>
      </c>
      <c r="AY484" s="20">
        <v>408.8</v>
      </c>
      <c r="AZ484" s="20">
        <v>408.8</v>
      </c>
      <c r="BA484" s="20">
        <v>0</v>
      </c>
      <c r="BB484" s="21">
        <v>408.8</v>
      </c>
      <c r="BC484" s="20">
        <v>117.1185</v>
      </c>
      <c r="BD484" s="20">
        <v>117.1185</v>
      </c>
      <c r="BE484" s="20">
        <v>820.56410000000005</v>
      </c>
      <c r="BF484" s="21">
        <v>937.68260000000009</v>
      </c>
      <c r="BG484" s="20">
        <v>217.50579999999999</v>
      </c>
      <c r="BH484" s="20">
        <v>217.50579999999999</v>
      </c>
      <c r="BI484" s="20">
        <v>1523.9041</v>
      </c>
      <c r="BJ484" s="21">
        <v>1741.4098999999999</v>
      </c>
      <c r="BK484" s="20">
        <v>477.46809999999999</v>
      </c>
      <c r="BL484" s="20">
        <v>477.46809999999999</v>
      </c>
      <c r="BM484" s="20">
        <v>5072.2304000000004</v>
      </c>
      <c r="BN484" s="21">
        <v>5549.6985000000004</v>
      </c>
      <c r="BO484" s="20">
        <v>440.28460000000001</v>
      </c>
      <c r="BP484" s="20">
        <v>440.28460000000001</v>
      </c>
      <c r="BQ484" s="20">
        <v>252.97739999999999</v>
      </c>
      <c r="BR484" s="21">
        <v>693.26199999999994</v>
      </c>
      <c r="BS484" s="20">
        <v>205.0909</v>
      </c>
      <c r="BT484" s="20">
        <v>205.0909</v>
      </c>
      <c r="BU484" s="20">
        <v>2076.0133000000001</v>
      </c>
      <c r="BV484" s="21">
        <v>2281.1042000000002</v>
      </c>
      <c r="BW484" s="20">
        <v>0</v>
      </c>
      <c r="BX484" s="20">
        <v>0</v>
      </c>
      <c r="BY484" s="20">
        <v>0</v>
      </c>
      <c r="BZ484" s="20">
        <v>0</v>
      </c>
      <c r="CA484" s="20">
        <v>0</v>
      </c>
      <c r="CB484" s="20">
        <v>0</v>
      </c>
      <c r="CC484" s="20">
        <v>0</v>
      </c>
      <c r="CD484" s="21">
        <v>0</v>
      </c>
      <c r="CE484" s="20">
        <v>355.92189999999999</v>
      </c>
      <c r="CF484" s="20">
        <v>355.92189999999999</v>
      </c>
      <c r="CG484" s="20">
        <v>6796.7226000000001</v>
      </c>
      <c r="CH484" s="21">
        <v>7152.6445000000003</v>
      </c>
      <c r="CI484" s="20">
        <v>591.11559999999997</v>
      </c>
      <c r="CJ484" s="20">
        <v>591.11559999999997</v>
      </c>
      <c r="CK484" s="20">
        <v>4973.6867000000002</v>
      </c>
      <c r="CL484" s="21">
        <v>5564.8023000000003</v>
      </c>
      <c r="CM484" s="20">
        <v>613.89089999999999</v>
      </c>
      <c r="CN484" s="20">
        <v>613.89089999999999</v>
      </c>
      <c r="CO484" s="20">
        <v>2076.0133000000001</v>
      </c>
      <c r="CP484" s="21">
        <v>2689.9041999999999</v>
      </c>
      <c r="CQ484" s="20">
        <v>0</v>
      </c>
      <c r="CR484" s="20">
        <v>0</v>
      </c>
      <c r="CS484" s="20">
        <v>0</v>
      </c>
      <c r="CT484" s="21">
        <v>0</v>
      </c>
      <c r="CU484" s="20">
        <v>0</v>
      </c>
      <c r="CV484" s="20">
        <v>0</v>
      </c>
      <c r="CW484" s="20">
        <v>0</v>
      </c>
      <c r="CX484" s="21">
        <v>0</v>
      </c>
      <c r="CY484" s="20">
        <v>613.89089999999999</v>
      </c>
      <c r="CZ484" s="20">
        <v>613.89089999999999</v>
      </c>
      <c r="DA484" s="20">
        <v>2076.0133000000001</v>
      </c>
      <c r="DB484" s="21">
        <v>2689.9041999999999</v>
      </c>
      <c r="DC484" s="20">
        <v>991.92840000000001</v>
      </c>
      <c r="DD484" s="20">
        <v>991.92840000000001</v>
      </c>
      <c r="DE484" s="20">
        <v>2980.7395999999999</v>
      </c>
      <c r="DF484" s="21">
        <v>3972.6679999999997</v>
      </c>
      <c r="DG484" s="20">
        <v>690.5462</v>
      </c>
      <c r="DH484" s="20">
        <v>690.5462</v>
      </c>
      <c r="DI484" s="20">
        <v>9141.1908000000003</v>
      </c>
      <c r="DJ484" s="21">
        <v>9831.737000000001</v>
      </c>
      <c r="DK484" s="20">
        <v>1682.4746</v>
      </c>
      <c r="DL484" s="20">
        <v>1682.4746</v>
      </c>
      <c r="DM484" s="20">
        <v>12121.930399999999</v>
      </c>
      <c r="DN484" s="20">
        <v>13804.404999999999</v>
      </c>
      <c r="DO484" s="20">
        <v>1068.5836999999999</v>
      </c>
      <c r="DP484" s="20">
        <v>1068.5836999999999</v>
      </c>
      <c r="DQ484" s="20">
        <v>10045.917100000001</v>
      </c>
      <c r="DR484" s="22">
        <v>11114.5008</v>
      </c>
      <c r="DS484" s="22">
        <v>0</v>
      </c>
      <c r="DT484" s="22">
        <v>0</v>
      </c>
      <c r="DU484" s="22">
        <v>0</v>
      </c>
      <c r="DV484" s="22">
        <v>0</v>
      </c>
      <c r="DW484" s="19">
        <v>1</v>
      </c>
      <c r="DX484" s="19">
        <v>0</v>
      </c>
      <c r="DY484" s="19">
        <v>0</v>
      </c>
      <c r="DZ484" s="19">
        <v>0</v>
      </c>
      <c r="EA484" s="52">
        <v>1</v>
      </c>
      <c r="EB484" s="52">
        <v>0</v>
      </c>
      <c r="EC484" s="52">
        <v>0</v>
      </c>
      <c r="ED484" s="52">
        <v>0</v>
      </c>
      <c r="EE484" s="52">
        <v>100</v>
      </c>
      <c r="EF484" s="52">
        <v>0</v>
      </c>
      <c r="EG484" s="52">
        <v>0</v>
      </c>
      <c r="EH484" s="52">
        <v>0</v>
      </c>
      <c r="EI484" s="52">
        <v>1</v>
      </c>
      <c r="EJ484" s="52">
        <v>1</v>
      </c>
      <c r="EK484" s="52">
        <v>100</v>
      </c>
    </row>
    <row r="485" spans="1:141" s="23" customFormat="1" x14ac:dyDescent="0.2">
      <c r="A485" s="31">
        <v>94155</v>
      </c>
      <c r="B485" s="13" t="s">
        <v>623</v>
      </c>
      <c r="C485" s="14" t="s">
        <v>1099</v>
      </c>
      <c r="D485" s="14" t="s">
        <v>1111</v>
      </c>
      <c r="E485" s="34">
        <v>17</v>
      </c>
      <c r="F485" s="36">
        <v>2762</v>
      </c>
      <c r="G485" s="16">
        <v>7</v>
      </c>
      <c r="H485" s="41">
        <v>13388</v>
      </c>
      <c r="I485" s="41">
        <v>29567</v>
      </c>
      <c r="J485" s="59" t="s">
        <v>2512</v>
      </c>
      <c r="K485" s="17" t="s">
        <v>2123</v>
      </c>
      <c r="L485" s="47" t="s">
        <v>2471</v>
      </c>
      <c r="M485" s="47" t="s">
        <v>2472</v>
      </c>
      <c r="N485" s="18">
        <v>15250000</v>
      </c>
      <c r="O485" s="13" t="str">
        <f>VLOOKUP(A:A,[1]ProjectInfoPivot!$1:$1048576,51,FALSE)</f>
        <v>Mortgage Recording Tax, Tax Exempt Bonds</v>
      </c>
      <c r="P485" s="54">
        <v>16</v>
      </c>
      <c r="Q485" s="54">
        <v>5</v>
      </c>
      <c r="R485" s="54">
        <v>166</v>
      </c>
      <c r="S485" s="54">
        <v>0</v>
      </c>
      <c r="T485" s="54">
        <v>4</v>
      </c>
      <c r="U485" s="54">
        <v>191</v>
      </c>
      <c r="V485" s="54">
        <v>180</v>
      </c>
      <c r="W485" s="54">
        <v>0</v>
      </c>
      <c r="X485" s="54">
        <v>0</v>
      </c>
      <c r="Y485" s="54">
        <v>0</v>
      </c>
      <c r="Z485" s="54">
        <v>0</v>
      </c>
      <c r="AA485" s="54">
        <v>0</v>
      </c>
      <c r="AB485" s="54">
        <v>0</v>
      </c>
      <c r="AC485" s="54">
        <v>0</v>
      </c>
      <c r="AD485" s="54">
        <v>0</v>
      </c>
      <c r="AE485" s="54">
        <v>0</v>
      </c>
      <c r="AF485" s="54">
        <v>75</v>
      </c>
      <c r="AG485" s="54" t="s">
        <v>2480</v>
      </c>
      <c r="AH485" s="54" t="s">
        <v>2481</v>
      </c>
      <c r="AI485" s="20">
        <v>0</v>
      </c>
      <c r="AJ485" s="20">
        <v>0</v>
      </c>
      <c r="AK485" s="20">
        <v>0</v>
      </c>
      <c r="AL485" s="20">
        <v>0</v>
      </c>
      <c r="AM485" s="20">
        <v>0</v>
      </c>
      <c r="AN485" s="20">
        <v>0</v>
      </c>
      <c r="AO485" s="20">
        <v>0</v>
      </c>
      <c r="AP485" s="21">
        <v>0</v>
      </c>
      <c r="AQ485" s="20">
        <v>249.36799999999999</v>
      </c>
      <c r="AR485" s="20">
        <v>249.36799999999999</v>
      </c>
      <c r="AS485" s="20">
        <v>0</v>
      </c>
      <c r="AT485" s="21">
        <v>249.36799999999999</v>
      </c>
      <c r="AU485" s="20">
        <v>0</v>
      </c>
      <c r="AV485" s="20">
        <v>0</v>
      </c>
      <c r="AW485" s="20">
        <v>0</v>
      </c>
      <c r="AX485" s="21">
        <v>0</v>
      </c>
      <c r="AY485" s="20">
        <v>249.36799999999999</v>
      </c>
      <c r="AZ485" s="20">
        <v>249.36799999999999</v>
      </c>
      <c r="BA485" s="20">
        <v>0</v>
      </c>
      <c r="BB485" s="21">
        <v>249.36799999999999</v>
      </c>
      <c r="BC485" s="20">
        <v>123.9894</v>
      </c>
      <c r="BD485" s="20">
        <v>123.9894</v>
      </c>
      <c r="BE485" s="20">
        <v>2243.9324000000001</v>
      </c>
      <c r="BF485" s="21">
        <v>2367.9218000000001</v>
      </c>
      <c r="BG485" s="20">
        <v>230.26589999999999</v>
      </c>
      <c r="BH485" s="20">
        <v>230.26589999999999</v>
      </c>
      <c r="BI485" s="20">
        <v>4167.3019999999997</v>
      </c>
      <c r="BJ485" s="21">
        <v>4397.5679</v>
      </c>
      <c r="BK485" s="20">
        <v>354.25529999999998</v>
      </c>
      <c r="BL485" s="20">
        <v>354.25529999999998</v>
      </c>
      <c r="BM485" s="20">
        <v>6411.2344000000003</v>
      </c>
      <c r="BN485" s="21">
        <v>6765.4897000000001</v>
      </c>
      <c r="BO485" s="20">
        <v>328.18430000000001</v>
      </c>
      <c r="BP485" s="20">
        <v>328.18430000000001</v>
      </c>
      <c r="BQ485" s="20">
        <v>5939.4123</v>
      </c>
      <c r="BR485" s="21">
        <v>6267.5965999999999</v>
      </c>
      <c r="BS485" s="20">
        <v>0</v>
      </c>
      <c r="BT485" s="20">
        <v>0</v>
      </c>
      <c r="BU485" s="20">
        <v>0</v>
      </c>
      <c r="BV485" s="21">
        <v>0</v>
      </c>
      <c r="BW485" s="20">
        <v>0</v>
      </c>
      <c r="BX485" s="20">
        <v>0</v>
      </c>
      <c r="BY485" s="20">
        <v>0</v>
      </c>
      <c r="BZ485" s="20">
        <v>0</v>
      </c>
      <c r="CA485" s="20">
        <v>7.9238999999999997</v>
      </c>
      <c r="CB485" s="20">
        <v>7.9238999999999997</v>
      </c>
      <c r="CC485" s="20">
        <v>98.931799999999996</v>
      </c>
      <c r="CD485" s="21">
        <v>106.8557</v>
      </c>
      <c r="CE485" s="20">
        <v>376.8023</v>
      </c>
      <c r="CF485" s="20">
        <v>376.8023</v>
      </c>
      <c r="CG485" s="20">
        <v>6819.2884999999997</v>
      </c>
      <c r="CH485" s="21">
        <v>7196.0907999999999</v>
      </c>
      <c r="CI485" s="20">
        <v>697.06269999999995</v>
      </c>
      <c r="CJ485" s="20">
        <v>697.06269999999995</v>
      </c>
      <c r="CK485" s="20">
        <v>12659.769</v>
      </c>
      <c r="CL485" s="21">
        <v>13356.831700000001</v>
      </c>
      <c r="CM485" s="20">
        <v>257.2919</v>
      </c>
      <c r="CN485" s="20">
        <v>257.2919</v>
      </c>
      <c r="CO485" s="20">
        <v>98.931799999999996</v>
      </c>
      <c r="CP485" s="21">
        <v>356.22370000000001</v>
      </c>
      <c r="CQ485" s="20">
        <v>0</v>
      </c>
      <c r="CR485" s="20">
        <v>0</v>
      </c>
      <c r="CS485" s="20">
        <v>0</v>
      </c>
      <c r="CT485" s="21">
        <v>0</v>
      </c>
      <c r="CU485" s="20">
        <v>0</v>
      </c>
      <c r="CV485" s="20">
        <v>0</v>
      </c>
      <c r="CW485" s="20">
        <v>0</v>
      </c>
      <c r="CX485" s="21">
        <v>0</v>
      </c>
      <c r="CY485" s="20">
        <v>257.2919</v>
      </c>
      <c r="CZ485" s="20">
        <v>257.2919</v>
      </c>
      <c r="DA485" s="20">
        <v>98.931799999999996</v>
      </c>
      <c r="DB485" s="21">
        <v>356.22370000000001</v>
      </c>
      <c r="DC485" s="20">
        <v>577.55229999999995</v>
      </c>
      <c r="DD485" s="20">
        <v>577.55229999999995</v>
      </c>
      <c r="DE485" s="20">
        <v>5939.4123</v>
      </c>
      <c r="DF485" s="21">
        <v>6516.9646000000002</v>
      </c>
      <c r="DG485" s="20">
        <v>731.05759999999998</v>
      </c>
      <c r="DH485" s="20">
        <v>731.05759999999998</v>
      </c>
      <c r="DI485" s="20">
        <v>13230.5229</v>
      </c>
      <c r="DJ485" s="21">
        <v>13961.5805</v>
      </c>
      <c r="DK485" s="20">
        <v>1308.6098999999999</v>
      </c>
      <c r="DL485" s="20">
        <v>1308.6098999999999</v>
      </c>
      <c r="DM485" s="20">
        <v>19169.9352</v>
      </c>
      <c r="DN485" s="20">
        <v>20478.545099999999</v>
      </c>
      <c r="DO485" s="20">
        <v>1051.318</v>
      </c>
      <c r="DP485" s="20">
        <v>1051.318</v>
      </c>
      <c r="DQ485" s="20">
        <v>19071.003400000001</v>
      </c>
      <c r="DR485" s="22">
        <v>20122.321400000001</v>
      </c>
      <c r="DS485" s="22">
        <v>15058</v>
      </c>
      <c r="DT485" s="22">
        <v>0</v>
      </c>
      <c r="DU485" s="22">
        <v>0</v>
      </c>
      <c r="DV485" s="22">
        <v>0</v>
      </c>
      <c r="DW485" s="19">
        <v>0</v>
      </c>
      <c r="DX485" s="19">
        <v>0</v>
      </c>
      <c r="DY485" s="19">
        <v>0</v>
      </c>
      <c r="DZ485" s="19">
        <v>187</v>
      </c>
      <c r="EA485" s="52">
        <v>0</v>
      </c>
      <c r="EB485" s="52">
        <v>0</v>
      </c>
      <c r="EC485" s="52">
        <v>0</v>
      </c>
      <c r="ED485" s="52">
        <v>187</v>
      </c>
      <c r="EE485" s="52">
        <v>0</v>
      </c>
      <c r="EF485" s="52">
        <v>0</v>
      </c>
      <c r="EG485" s="52">
        <v>0</v>
      </c>
      <c r="EH485" s="52">
        <v>100</v>
      </c>
      <c r="EI485" s="52">
        <v>187</v>
      </c>
      <c r="EJ485" s="52">
        <v>187</v>
      </c>
      <c r="EK485" s="52">
        <v>100</v>
      </c>
    </row>
    <row r="486" spans="1:141" s="23" customFormat="1" x14ac:dyDescent="0.2">
      <c r="A486" s="31">
        <v>94156</v>
      </c>
      <c r="B486" s="14" t="s">
        <v>624</v>
      </c>
      <c r="C486" s="14" t="s">
        <v>1100</v>
      </c>
      <c r="D486" s="14" t="s">
        <v>1109</v>
      </c>
      <c r="E486" s="34">
        <v>37</v>
      </c>
      <c r="F486" s="36">
        <v>4005</v>
      </c>
      <c r="G486" s="16">
        <v>1002</v>
      </c>
      <c r="H486" s="41">
        <v>0</v>
      </c>
      <c r="I486" s="41">
        <v>0</v>
      </c>
      <c r="J486" s="59" t="s">
        <v>2563</v>
      </c>
      <c r="K486" s="17" t="s">
        <v>2151</v>
      </c>
      <c r="L486" s="47" t="s">
        <v>2454</v>
      </c>
      <c r="M486" s="47" t="s">
        <v>2223</v>
      </c>
      <c r="N486" s="18">
        <v>3736876</v>
      </c>
      <c r="O486" s="13" t="str">
        <f>VLOOKUP(A:A,[1]ProjectInfoPivot!$1:$1048576,51,FALSE)</f>
        <v>Payment In Lieu Of Taxes</v>
      </c>
      <c r="P486" s="54">
        <v>0</v>
      </c>
      <c r="Q486" s="54">
        <v>0</v>
      </c>
      <c r="R486" s="54">
        <v>0</v>
      </c>
      <c r="S486" s="54">
        <v>0</v>
      </c>
      <c r="T486" s="54">
        <v>0</v>
      </c>
      <c r="U486" s="54">
        <v>0</v>
      </c>
      <c r="V486" s="54">
        <v>0</v>
      </c>
      <c r="W486" s="54">
        <v>0</v>
      </c>
      <c r="X486" s="54">
        <v>0</v>
      </c>
      <c r="Y486" s="54">
        <v>0</v>
      </c>
      <c r="Z486" s="54">
        <v>18</v>
      </c>
      <c r="AA486" s="54">
        <v>0</v>
      </c>
      <c r="AB486" s="54">
        <v>0</v>
      </c>
      <c r="AC486" s="54">
        <v>0</v>
      </c>
      <c r="AD486" s="54">
        <v>0</v>
      </c>
      <c r="AE486" s="54">
        <v>0</v>
      </c>
      <c r="AF486" s="54">
        <v>0</v>
      </c>
      <c r="AG486" s="54" t="s">
        <v>2481</v>
      </c>
      <c r="AH486" s="54" t="s">
        <v>2481</v>
      </c>
      <c r="AI486" s="20">
        <v>3.8448000000000002</v>
      </c>
      <c r="AJ486" s="20">
        <v>3.8448000000000002</v>
      </c>
      <c r="AK486" s="20">
        <v>69.582599999999999</v>
      </c>
      <c r="AL486" s="20">
        <v>73.427400000000006</v>
      </c>
      <c r="AM486" s="20">
        <v>7.1403999999999996</v>
      </c>
      <c r="AN486" s="20">
        <v>7.1403999999999996</v>
      </c>
      <c r="AO486" s="20">
        <v>129.2261</v>
      </c>
      <c r="AP486" s="21">
        <v>136.3665</v>
      </c>
      <c r="AQ486" s="20">
        <v>0</v>
      </c>
      <c r="AR486" s="20">
        <v>0</v>
      </c>
      <c r="AS486" s="20">
        <v>0</v>
      </c>
      <c r="AT486" s="21">
        <v>0</v>
      </c>
      <c r="AU486" s="20">
        <v>0</v>
      </c>
      <c r="AV486" s="20">
        <v>0</v>
      </c>
      <c r="AW486" s="20">
        <v>0</v>
      </c>
      <c r="AX486" s="21">
        <v>0</v>
      </c>
      <c r="AY486" s="20">
        <v>0</v>
      </c>
      <c r="AZ486" s="20">
        <v>0</v>
      </c>
      <c r="BA486" s="20">
        <v>0</v>
      </c>
      <c r="BB486" s="21">
        <v>0</v>
      </c>
      <c r="BC486" s="20">
        <v>0</v>
      </c>
      <c r="BD486" s="20">
        <v>0</v>
      </c>
      <c r="BE486" s="20">
        <v>0</v>
      </c>
      <c r="BF486" s="21">
        <v>0</v>
      </c>
      <c r="BG486" s="20">
        <v>0</v>
      </c>
      <c r="BH486" s="20">
        <v>0</v>
      </c>
      <c r="BI486" s="20">
        <v>0</v>
      </c>
      <c r="BJ486" s="21">
        <v>0</v>
      </c>
      <c r="BK486" s="20">
        <v>10.985200000000001</v>
      </c>
      <c r="BL486" s="20">
        <v>10.985200000000001</v>
      </c>
      <c r="BM486" s="20">
        <v>198.80869999999999</v>
      </c>
      <c r="BN486" s="21">
        <v>209.79389999999998</v>
      </c>
      <c r="BO486" s="20">
        <v>0</v>
      </c>
      <c r="BP486" s="20">
        <v>0</v>
      </c>
      <c r="BQ486" s="20">
        <v>0</v>
      </c>
      <c r="BR486" s="21">
        <v>0</v>
      </c>
      <c r="BS486" s="20">
        <v>0</v>
      </c>
      <c r="BT486" s="20">
        <v>0</v>
      </c>
      <c r="BU486" s="20">
        <v>0</v>
      </c>
      <c r="BV486" s="21">
        <v>0</v>
      </c>
      <c r="BW486" s="20">
        <v>0</v>
      </c>
      <c r="BX486" s="20">
        <v>0</v>
      </c>
      <c r="BY486" s="20">
        <v>0</v>
      </c>
      <c r="BZ486" s="20">
        <v>0</v>
      </c>
      <c r="CA486" s="20">
        <v>0</v>
      </c>
      <c r="CB486" s="20">
        <v>0</v>
      </c>
      <c r="CC486" s="20">
        <v>0</v>
      </c>
      <c r="CD486" s="21">
        <v>0</v>
      </c>
      <c r="CE486" s="20">
        <v>0</v>
      </c>
      <c r="CF486" s="20">
        <v>0</v>
      </c>
      <c r="CG486" s="20">
        <v>0</v>
      </c>
      <c r="CH486" s="21">
        <v>0</v>
      </c>
      <c r="CI486" s="20">
        <v>0</v>
      </c>
      <c r="CJ486" s="20">
        <v>0</v>
      </c>
      <c r="CK486" s="20">
        <v>0</v>
      </c>
      <c r="CL486" s="21">
        <v>0</v>
      </c>
      <c r="CM486" s="20">
        <v>0</v>
      </c>
      <c r="CN486" s="20">
        <v>0</v>
      </c>
      <c r="CO486" s="20">
        <v>0</v>
      </c>
      <c r="CP486" s="21">
        <v>0</v>
      </c>
      <c r="CQ486" s="20">
        <v>0</v>
      </c>
      <c r="CR486" s="20">
        <v>0</v>
      </c>
      <c r="CS486" s="20">
        <v>0</v>
      </c>
      <c r="CT486" s="21">
        <v>0</v>
      </c>
      <c r="CU486" s="20">
        <v>0</v>
      </c>
      <c r="CV486" s="20">
        <v>0</v>
      </c>
      <c r="CW486" s="20">
        <v>0</v>
      </c>
      <c r="CX486" s="21">
        <v>0</v>
      </c>
      <c r="CY486" s="20">
        <v>0</v>
      </c>
      <c r="CZ486" s="20">
        <v>0</v>
      </c>
      <c r="DA486" s="20">
        <v>0</v>
      </c>
      <c r="DB486" s="21">
        <v>0</v>
      </c>
      <c r="DC486" s="20">
        <v>10.985200000000001</v>
      </c>
      <c r="DD486" s="20">
        <v>10.985200000000001</v>
      </c>
      <c r="DE486" s="20">
        <v>198.80869999999999</v>
      </c>
      <c r="DF486" s="21">
        <v>209.79389999999998</v>
      </c>
      <c r="DG486" s="20">
        <v>0</v>
      </c>
      <c r="DH486" s="20">
        <v>0</v>
      </c>
      <c r="DI486" s="20">
        <v>0</v>
      </c>
      <c r="DJ486" s="21">
        <v>0</v>
      </c>
      <c r="DK486" s="20">
        <v>10.985200000000001</v>
      </c>
      <c r="DL486" s="20">
        <v>10.985200000000001</v>
      </c>
      <c r="DM486" s="20">
        <v>198.80869999999999</v>
      </c>
      <c r="DN486" s="20">
        <v>209.79389999999998</v>
      </c>
      <c r="DO486" s="20">
        <v>10.985200000000001</v>
      </c>
      <c r="DP486" s="20">
        <v>10.985200000000001</v>
      </c>
      <c r="DQ486" s="20">
        <v>198.80869999999999</v>
      </c>
      <c r="DR486" s="22">
        <v>209.79389999999998</v>
      </c>
      <c r="DS486" s="22">
        <v>0</v>
      </c>
      <c r="DT486" s="22">
        <v>0</v>
      </c>
      <c r="DU486" s="22">
        <v>0</v>
      </c>
      <c r="DV486" s="22">
        <v>0</v>
      </c>
      <c r="DW486" s="19">
        <v>0</v>
      </c>
      <c r="DX486" s="19">
        <v>0</v>
      </c>
      <c r="DY486" s="19">
        <v>0</v>
      </c>
      <c r="DZ486" s="19">
        <v>0</v>
      </c>
      <c r="EA486" s="52">
        <v>0</v>
      </c>
      <c r="EB486" s="52">
        <v>0</v>
      </c>
      <c r="EC486" s="52">
        <v>0</v>
      </c>
      <c r="ED486" s="52">
        <v>0</v>
      </c>
      <c r="EE486" s="52">
        <v>0</v>
      </c>
      <c r="EF486" s="52">
        <v>0</v>
      </c>
      <c r="EG486" s="52">
        <v>0</v>
      </c>
      <c r="EH486" s="52">
        <v>0</v>
      </c>
      <c r="EI486" s="52">
        <v>0</v>
      </c>
      <c r="EJ486" s="52">
        <v>0</v>
      </c>
      <c r="EK486" s="52"/>
    </row>
    <row r="487" spans="1:141" s="23" customFormat="1" x14ac:dyDescent="0.2">
      <c r="A487" s="31">
        <v>94157</v>
      </c>
      <c r="B487" s="13" t="s">
        <v>625</v>
      </c>
      <c r="C487" s="14" t="s">
        <v>1101</v>
      </c>
      <c r="D487" s="14" t="s">
        <v>1111</v>
      </c>
      <c r="E487" s="34">
        <v>15</v>
      </c>
      <c r="F487" s="36">
        <v>3042</v>
      </c>
      <c r="G487" s="16">
        <v>13</v>
      </c>
      <c r="H487" s="41">
        <v>35612</v>
      </c>
      <c r="I487" s="41">
        <v>18817</v>
      </c>
      <c r="J487" s="59" t="s">
        <v>2620</v>
      </c>
      <c r="K487" s="17" t="s">
        <v>2151</v>
      </c>
      <c r="L487" s="47" t="s">
        <v>2454</v>
      </c>
      <c r="M487" s="47" t="s">
        <v>2415</v>
      </c>
      <c r="N487" s="18">
        <v>23345079</v>
      </c>
      <c r="O487" s="13" t="str">
        <f>VLOOKUP(A:A,[1]ProjectInfoPivot!$1:$1048576,51,FALSE)</f>
        <v>Mortgage Recording Tax, Payment In Lieu Of Taxes, Sales Tax</v>
      </c>
      <c r="P487" s="54">
        <v>0</v>
      </c>
      <c r="Q487" s="54">
        <v>0</v>
      </c>
      <c r="R487" s="54">
        <v>0</v>
      </c>
      <c r="S487" s="54">
        <v>10</v>
      </c>
      <c r="T487" s="54">
        <v>0</v>
      </c>
      <c r="U487" s="54">
        <v>10</v>
      </c>
      <c r="V487" s="54">
        <v>10</v>
      </c>
      <c r="W487" s="54">
        <v>0</v>
      </c>
      <c r="X487" s="54">
        <v>0</v>
      </c>
      <c r="Y487" s="54">
        <v>0</v>
      </c>
      <c r="Z487" s="54">
        <v>94</v>
      </c>
      <c r="AA487" s="54">
        <v>0</v>
      </c>
      <c r="AB487" s="54">
        <v>0</v>
      </c>
      <c r="AC487" s="54">
        <v>0</v>
      </c>
      <c r="AD487" s="54">
        <v>0</v>
      </c>
      <c r="AE487" s="54">
        <v>0</v>
      </c>
      <c r="AF487" s="54">
        <v>100</v>
      </c>
      <c r="AG487" s="54" t="s">
        <v>2481</v>
      </c>
      <c r="AH487" s="54" t="s">
        <v>2481</v>
      </c>
      <c r="AI487" s="20">
        <v>19.706399999999999</v>
      </c>
      <c r="AJ487" s="20">
        <v>19.706399999999999</v>
      </c>
      <c r="AK487" s="20">
        <v>346.4126</v>
      </c>
      <c r="AL487" s="20">
        <v>366.11899999999997</v>
      </c>
      <c r="AM487" s="20">
        <v>36.5976</v>
      </c>
      <c r="AN487" s="20">
        <v>36.5976</v>
      </c>
      <c r="AO487" s="20">
        <v>643.33609999999999</v>
      </c>
      <c r="AP487" s="21">
        <v>679.93370000000004</v>
      </c>
      <c r="AQ487" s="20">
        <v>237.10400000000001</v>
      </c>
      <c r="AR487" s="20">
        <v>237.10400000000001</v>
      </c>
      <c r="AS487" s="20">
        <v>0</v>
      </c>
      <c r="AT487" s="21">
        <v>237.10400000000001</v>
      </c>
      <c r="AU487" s="20">
        <v>0</v>
      </c>
      <c r="AV487" s="20">
        <v>0</v>
      </c>
      <c r="AW487" s="20">
        <v>0</v>
      </c>
      <c r="AX487" s="21">
        <v>0</v>
      </c>
      <c r="AY487" s="20">
        <v>237.10400000000001</v>
      </c>
      <c r="AZ487" s="20">
        <v>237.10400000000001</v>
      </c>
      <c r="BA487" s="20">
        <v>0</v>
      </c>
      <c r="BB487" s="21">
        <v>237.10400000000001</v>
      </c>
      <c r="BC487" s="20">
        <v>4.7854999999999999</v>
      </c>
      <c r="BD487" s="20">
        <v>4.7854999999999999</v>
      </c>
      <c r="BE487" s="20">
        <v>84.1233</v>
      </c>
      <c r="BF487" s="21">
        <v>88.908799999999999</v>
      </c>
      <c r="BG487" s="20">
        <v>8.8872999999999998</v>
      </c>
      <c r="BH487" s="20">
        <v>8.8872999999999998</v>
      </c>
      <c r="BI487" s="20">
        <v>156.22559999999999</v>
      </c>
      <c r="BJ487" s="21">
        <v>165.1129</v>
      </c>
      <c r="BK487" s="20">
        <v>69.976799999999997</v>
      </c>
      <c r="BL487" s="20">
        <v>69.976799999999997</v>
      </c>
      <c r="BM487" s="20">
        <v>1230.0976000000001</v>
      </c>
      <c r="BN487" s="21">
        <v>1300.0744</v>
      </c>
      <c r="BO487" s="20">
        <v>24.121200000000002</v>
      </c>
      <c r="BP487" s="20">
        <v>24.121200000000002</v>
      </c>
      <c r="BQ487" s="20">
        <v>424.01819999999998</v>
      </c>
      <c r="BR487" s="21">
        <v>448.13939999999997</v>
      </c>
      <c r="BS487" s="20">
        <v>0</v>
      </c>
      <c r="BT487" s="20">
        <v>0</v>
      </c>
      <c r="BU487" s="20">
        <v>432.2645</v>
      </c>
      <c r="BV487" s="21">
        <v>432.2645</v>
      </c>
      <c r="BW487" s="20">
        <v>0</v>
      </c>
      <c r="BX487" s="20">
        <v>0</v>
      </c>
      <c r="BY487" s="20">
        <v>0</v>
      </c>
      <c r="BZ487" s="20">
        <v>0</v>
      </c>
      <c r="CA487" s="20">
        <v>0</v>
      </c>
      <c r="CB487" s="20">
        <v>0</v>
      </c>
      <c r="CC487" s="20">
        <v>0</v>
      </c>
      <c r="CD487" s="21">
        <v>0</v>
      </c>
      <c r="CE487" s="20">
        <v>14.542899999999999</v>
      </c>
      <c r="CF487" s="20">
        <v>14.542899999999999</v>
      </c>
      <c r="CG487" s="20">
        <v>255.64449999999999</v>
      </c>
      <c r="CH487" s="21">
        <v>270.18739999999997</v>
      </c>
      <c r="CI487" s="20">
        <v>38.664099999999998</v>
      </c>
      <c r="CJ487" s="20">
        <v>38.664099999999998</v>
      </c>
      <c r="CK487" s="20">
        <v>247.3982</v>
      </c>
      <c r="CL487" s="21">
        <v>286.06229999999999</v>
      </c>
      <c r="CM487" s="20">
        <v>237.10400000000001</v>
      </c>
      <c r="CN487" s="20">
        <v>237.10400000000001</v>
      </c>
      <c r="CO487" s="20">
        <v>432.2645</v>
      </c>
      <c r="CP487" s="21">
        <v>669.36850000000004</v>
      </c>
      <c r="CQ487" s="20">
        <v>0</v>
      </c>
      <c r="CR487" s="20">
        <v>0</v>
      </c>
      <c r="CS487" s="20">
        <v>0</v>
      </c>
      <c r="CT487" s="21">
        <v>0</v>
      </c>
      <c r="CU487" s="20">
        <v>0</v>
      </c>
      <c r="CV487" s="20">
        <v>0</v>
      </c>
      <c r="CW487" s="20">
        <v>0</v>
      </c>
      <c r="CX487" s="21">
        <v>0</v>
      </c>
      <c r="CY487" s="20">
        <v>237.10400000000001</v>
      </c>
      <c r="CZ487" s="20">
        <v>237.10400000000001</v>
      </c>
      <c r="DA487" s="20">
        <v>432.2645</v>
      </c>
      <c r="DB487" s="21">
        <v>669.36850000000004</v>
      </c>
      <c r="DC487" s="20">
        <v>317.5292</v>
      </c>
      <c r="DD487" s="20">
        <v>317.5292</v>
      </c>
      <c r="DE487" s="20">
        <v>1413.7669000000001</v>
      </c>
      <c r="DF487" s="21">
        <v>1731.2961</v>
      </c>
      <c r="DG487" s="20">
        <v>28.215699999999998</v>
      </c>
      <c r="DH487" s="20">
        <v>28.215699999999998</v>
      </c>
      <c r="DI487" s="20">
        <v>495.99340000000001</v>
      </c>
      <c r="DJ487" s="21">
        <v>524.20910000000003</v>
      </c>
      <c r="DK487" s="20">
        <v>345.74489999999997</v>
      </c>
      <c r="DL487" s="20">
        <v>345.74489999999997</v>
      </c>
      <c r="DM487" s="20">
        <v>1909.7602999999999</v>
      </c>
      <c r="DN487" s="20">
        <v>2255.5052000000001</v>
      </c>
      <c r="DO487" s="20">
        <v>108.6409</v>
      </c>
      <c r="DP487" s="20">
        <v>108.6409</v>
      </c>
      <c r="DQ487" s="20">
        <v>1477.4957999999999</v>
      </c>
      <c r="DR487" s="22">
        <v>1586.1367</v>
      </c>
      <c r="DS487" s="22">
        <v>0</v>
      </c>
      <c r="DT487" s="22">
        <v>0</v>
      </c>
      <c r="DU487" s="22">
        <v>0</v>
      </c>
      <c r="DV487" s="22">
        <v>0</v>
      </c>
      <c r="DW487" s="19">
        <v>10</v>
      </c>
      <c r="DX487" s="19">
        <v>0</v>
      </c>
      <c r="DY487" s="19">
        <v>0</v>
      </c>
      <c r="DZ487" s="19">
        <v>0</v>
      </c>
      <c r="EA487" s="52">
        <v>10</v>
      </c>
      <c r="EB487" s="52">
        <v>0</v>
      </c>
      <c r="EC487" s="52">
        <v>0</v>
      </c>
      <c r="ED487" s="52">
        <v>0</v>
      </c>
      <c r="EE487" s="52">
        <v>100</v>
      </c>
      <c r="EF487" s="52">
        <v>0</v>
      </c>
      <c r="EG487" s="52">
        <v>0</v>
      </c>
      <c r="EH487" s="52">
        <v>0</v>
      </c>
      <c r="EI487" s="52">
        <v>10</v>
      </c>
      <c r="EJ487" s="52">
        <v>10</v>
      </c>
      <c r="EK487" s="52">
        <v>100</v>
      </c>
    </row>
    <row r="488" spans="1:141" s="23" customFormat="1" x14ac:dyDescent="0.2">
      <c r="A488" s="31">
        <v>94158</v>
      </c>
      <c r="B488" s="13" t="s">
        <v>626</v>
      </c>
      <c r="C488" s="14" t="s">
        <v>1102</v>
      </c>
      <c r="D488" s="14" t="s">
        <v>1112</v>
      </c>
      <c r="E488" s="34">
        <v>8</v>
      </c>
      <c r="F488" s="36">
        <v>1620</v>
      </c>
      <c r="G488" s="16">
        <v>40</v>
      </c>
      <c r="H488" s="41">
        <v>17163</v>
      </c>
      <c r="I488" s="41">
        <v>12368</v>
      </c>
      <c r="J488" s="59" t="s">
        <v>2512</v>
      </c>
      <c r="K488" s="17" t="s">
        <v>2123</v>
      </c>
      <c r="L488" s="47" t="s">
        <v>2473</v>
      </c>
      <c r="M488" s="47" t="s">
        <v>2474</v>
      </c>
      <c r="N488" s="18">
        <v>44000000</v>
      </c>
      <c r="O488" s="13" t="str">
        <f>VLOOKUP(A:A,[1]ProjectInfoPivot!$1:$1048576,51,FALSE)</f>
        <v>Mortgage Recording Tax, Tax Exempt Bonds</v>
      </c>
      <c r="P488" s="54">
        <v>48</v>
      </c>
      <c r="Q488" s="54">
        <v>0</v>
      </c>
      <c r="R488" s="54">
        <v>218</v>
      </c>
      <c r="S488" s="54">
        <v>0</v>
      </c>
      <c r="T488" s="54">
        <v>3</v>
      </c>
      <c r="U488" s="54">
        <v>269</v>
      </c>
      <c r="V488" s="54">
        <v>245</v>
      </c>
      <c r="W488" s="54">
        <v>0</v>
      </c>
      <c r="X488" s="54">
        <v>0</v>
      </c>
      <c r="Y488" s="54">
        <v>0</v>
      </c>
      <c r="Z488" s="54">
        <v>9</v>
      </c>
      <c r="AA488" s="54">
        <v>53</v>
      </c>
      <c r="AB488" s="54">
        <v>19</v>
      </c>
      <c r="AC488" s="54">
        <v>21</v>
      </c>
      <c r="AD488" s="54">
        <v>7</v>
      </c>
      <c r="AE488" s="54">
        <v>0</v>
      </c>
      <c r="AF488" s="54">
        <v>82</v>
      </c>
      <c r="AG488" s="54" t="s">
        <v>2480</v>
      </c>
      <c r="AH488" s="54" t="s">
        <v>2481</v>
      </c>
      <c r="AI488" s="20">
        <v>0</v>
      </c>
      <c r="AJ488" s="20">
        <v>0</v>
      </c>
      <c r="AK488" s="20">
        <v>0</v>
      </c>
      <c r="AL488" s="20">
        <v>0</v>
      </c>
      <c r="AM488" s="20">
        <v>0</v>
      </c>
      <c r="AN488" s="20">
        <v>0</v>
      </c>
      <c r="AO488" s="20">
        <v>0</v>
      </c>
      <c r="AP488" s="21">
        <v>0</v>
      </c>
      <c r="AQ488" s="20">
        <v>719.48800000000006</v>
      </c>
      <c r="AR488" s="20">
        <v>719.48800000000006</v>
      </c>
      <c r="AS488" s="20">
        <v>0</v>
      </c>
      <c r="AT488" s="21">
        <v>719.48800000000006</v>
      </c>
      <c r="AU488" s="20">
        <v>0</v>
      </c>
      <c r="AV488" s="20">
        <v>0</v>
      </c>
      <c r="AW488" s="20">
        <v>0</v>
      </c>
      <c r="AX488" s="21">
        <v>0</v>
      </c>
      <c r="AY488" s="20">
        <v>719.48800000000006</v>
      </c>
      <c r="AZ488" s="20">
        <v>719.48800000000006</v>
      </c>
      <c r="BA488" s="20">
        <v>0</v>
      </c>
      <c r="BB488" s="21">
        <v>719.48800000000006</v>
      </c>
      <c r="BC488" s="20">
        <v>168.7628</v>
      </c>
      <c r="BD488" s="20">
        <v>168.7628</v>
      </c>
      <c r="BE488" s="20">
        <v>3459.4283</v>
      </c>
      <c r="BF488" s="21">
        <v>3628.1911</v>
      </c>
      <c r="BG488" s="20">
        <v>313.41660000000002</v>
      </c>
      <c r="BH488" s="20">
        <v>313.41660000000002</v>
      </c>
      <c r="BI488" s="20">
        <v>6424.6525000000001</v>
      </c>
      <c r="BJ488" s="21">
        <v>6738.0691000000006</v>
      </c>
      <c r="BK488" s="20">
        <v>482.17939999999999</v>
      </c>
      <c r="BL488" s="20">
        <v>482.17939999999999</v>
      </c>
      <c r="BM488" s="20">
        <v>9884.0807999999997</v>
      </c>
      <c r="BN488" s="21">
        <v>10366.260200000001</v>
      </c>
      <c r="BO488" s="20">
        <v>410.0718</v>
      </c>
      <c r="BP488" s="20">
        <v>410.0718</v>
      </c>
      <c r="BQ488" s="20">
        <v>8405.9649000000009</v>
      </c>
      <c r="BR488" s="21">
        <v>8816.0367000000006</v>
      </c>
      <c r="BS488" s="20">
        <v>0</v>
      </c>
      <c r="BT488" s="20">
        <v>0</v>
      </c>
      <c r="BU488" s="20">
        <v>0</v>
      </c>
      <c r="BV488" s="21">
        <v>0</v>
      </c>
      <c r="BW488" s="20">
        <v>0</v>
      </c>
      <c r="BX488" s="20">
        <v>0</v>
      </c>
      <c r="BY488" s="20">
        <v>0</v>
      </c>
      <c r="BZ488" s="20">
        <v>0</v>
      </c>
      <c r="CA488" s="20">
        <v>12.901400000000001</v>
      </c>
      <c r="CB488" s="20">
        <v>12.901400000000001</v>
      </c>
      <c r="CC488" s="20">
        <v>172.93440000000001</v>
      </c>
      <c r="CD488" s="21">
        <v>185.83580000000001</v>
      </c>
      <c r="CE488" s="20">
        <v>470.81950000000001</v>
      </c>
      <c r="CF488" s="20">
        <v>470.81950000000001</v>
      </c>
      <c r="CG488" s="20">
        <v>9651.2186999999994</v>
      </c>
      <c r="CH488" s="21">
        <v>10122.038199999999</v>
      </c>
      <c r="CI488" s="20">
        <v>867.98990000000003</v>
      </c>
      <c r="CJ488" s="20">
        <v>867.98990000000003</v>
      </c>
      <c r="CK488" s="20">
        <v>17884.249199999998</v>
      </c>
      <c r="CL488" s="21">
        <v>18752.239099999999</v>
      </c>
      <c r="CM488" s="20">
        <v>732.38940000000002</v>
      </c>
      <c r="CN488" s="20">
        <v>732.38940000000002</v>
      </c>
      <c r="CO488" s="20">
        <v>172.93440000000001</v>
      </c>
      <c r="CP488" s="21">
        <v>905.32380000000001</v>
      </c>
      <c r="CQ488" s="20">
        <v>0</v>
      </c>
      <c r="CR488" s="20">
        <v>0</v>
      </c>
      <c r="CS488" s="20">
        <v>0</v>
      </c>
      <c r="CT488" s="21">
        <v>0</v>
      </c>
      <c r="CU488" s="20">
        <v>0</v>
      </c>
      <c r="CV488" s="20">
        <v>0</v>
      </c>
      <c r="CW488" s="20">
        <v>0</v>
      </c>
      <c r="CX488" s="21">
        <v>0</v>
      </c>
      <c r="CY488" s="20">
        <v>732.38940000000002</v>
      </c>
      <c r="CZ488" s="20">
        <v>732.38940000000002</v>
      </c>
      <c r="DA488" s="20">
        <v>172.93440000000001</v>
      </c>
      <c r="DB488" s="21">
        <v>905.32380000000001</v>
      </c>
      <c r="DC488" s="20">
        <v>1129.5598</v>
      </c>
      <c r="DD488" s="20">
        <v>1129.5598</v>
      </c>
      <c r="DE488" s="20">
        <v>8405.9649000000009</v>
      </c>
      <c r="DF488" s="21">
        <v>9535.5247000000018</v>
      </c>
      <c r="DG488" s="20">
        <v>952.99890000000005</v>
      </c>
      <c r="DH488" s="20">
        <v>952.99890000000005</v>
      </c>
      <c r="DI488" s="20">
        <v>19535.299500000001</v>
      </c>
      <c r="DJ488" s="21">
        <v>20488.2984</v>
      </c>
      <c r="DK488" s="20">
        <v>2082.5587</v>
      </c>
      <c r="DL488" s="20">
        <v>2082.5587</v>
      </c>
      <c r="DM488" s="20">
        <v>27941.2644</v>
      </c>
      <c r="DN488" s="20">
        <v>30023.823100000001</v>
      </c>
      <c r="DO488" s="20">
        <v>1350.1693</v>
      </c>
      <c r="DP488" s="20">
        <v>1350.1693</v>
      </c>
      <c r="DQ488" s="20">
        <v>27768.33</v>
      </c>
      <c r="DR488" s="22">
        <v>29118.499300000003</v>
      </c>
      <c r="DS488" s="22">
        <v>44000</v>
      </c>
      <c r="DT488" s="22">
        <v>0</v>
      </c>
      <c r="DU488" s="22">
        <v>0</v>
      </c>
      <c r="DV488" s="22">
        <v>0</v>
      </c>
      <c r="DW488" s="19">
        <v>0</v>
      </c>
      <c r="DX488" s="19">
        <v>0</v>
      </c>
      <c r="DY488" s="19">
        <v>0</v>
      </c>
      <c r="DZ488" s="19">
        <v>266</v>
      </c>
      <c r="EA488" s="52">
        <v>0</v>
      </c>
      <c r="EB488" s="52">
        <v>0</v>
      </c>
      <c r="EC488" s="52">
        <v>0</v>
      </c>
      <c r="ED488" s="52">
        <v>266</v>
      </c>
      <c r="EE488" s="52">
        <v>0</v>
      </c>
      <c r="EF488" s="52">
        <v>0</v>
      </c>
      <c r="EG488" s="52">
        <v>0</v>
      </c>
      <c r="EH488" s="52">
        <v>100</v>
      </c>
      <c r="EI488" s="52">
        <v>266</v>
      </c>
      <c r="EJ488" s="52">
        <v>266</v>
      </c>
      <c r="EK488" s="52">
        <v>100</v>
      </c>
    </row>
    <row r="489" spans="1:141" s="23" customFormat="1" x14ac:dyDescent="0.2">
      <c r="A489" s="31">
        <v>94159</v>
      </c>
      <c r="B489" s="13" t="s">
        <v>627</v>
      </c>
      <c r="C489" s="14" t="s">
        <v>1103</v>
      </c>
      <c r="D489" s="14" t="s">
        <v>1110</v>
      </c>
      <c r="E489" s="34">
        <v>31</v>
      </c>
      <c r="F489" s="36">
        <v>15554</v>
      </c>
      <c r="G489" s="16">
        <v>49</v>
      </c>
      <c r="H489" s="41">
        <v>10000</v>
      </c>
      <c r="I489" s="41">
        <v>0</v>
      </c>
      <c r="J489" s="59" t="s">
        <v>2512</v>
      </c>
      <c r="K489" s="17" t="s">
        <v>2123</v>
      </c>
      <c r="L489" s="47" t="s">
        <v>2475</v>
      </c>
      <c r="M489" s="47" t="s">
        <v>2476</v>
      </c>
      <c r="N489" s="18">
        <v>7000000</v>
      </c>
      <c r="O489" s="13" t="str">
        <f>VLOOKUP(A:A,[1]ProjectInfoPivot!$1:$1048576,51,FALSE)</f>
        <v>Mortgage Recording Tax, Tax Exempt Bonds</v>
      </c>
      <c r="P489" s="54">
        <v>0</v>
      </c>
      <c r="Q489" s="54">
        <v>0</v>
      </c>
      <c r="R489" s="54">
        <v>0</v>
      </c>
      <c r="S489" s="54">
        <v>0</v>
      </c>
      <c r="T489" s="54">
        <v>1</v>
      </c>
      <c r="U489" s="54">
        <v>1</v>
      </c>
      <c r="V489" s="54">
        <v>1</v>
      </c>
      <c r="W489" s="54">
        <v>29</v>
      </c>
      <c r="X489" s="54">
        <v>0</v>
      </c>
      <c r="Y489" s="54">
        <v>40</v>
      </c>
      <c r="Z489" s="54">
        <v>12</v>
      </c>
      <c r="AA489" s="54">
        <v>0</v>
      </c>
      <c r="AB489" s="54">
        <v>0</v>
      </c>
      <c r="AC489" s="54">
        <v>0</v>
      </c>
      <c r="AD489" s="54">
        <v>0</v>
      </c>
      <c r="AE489" s="54">
        <v>0</v>
      </c>
      <c r="AF489" s="54">
        <v>0</v>
      </c>
      <c r="AG489" s="54" t="s">
        <v>2481</v>
      </c>
      <c r="AH489" s="54" t="s">
        <v>2481</v>
      </c>
      <c r="AI489" s="20">
        <v>0</v>
      </c>
      <c r="AJ489" s="20">
        <v>0</v>
      </c>
      <c r="AK489" s="20">
        <v>0</v>
      </c>
      <c r="AL489" s="20">
        <v>0</v>
      </c>
      <c r="AM489" s="20">
        <v>0</v>
      </c>
      <c r="AN489" s="20">
        <v>0</v>
      </c>
      <c r="AO489" s="20">
        <v>0</v>
      </c>
      <c r="AP489" s="21">
        <v>0</v>
      </c>
      <c r="AQ489" s="20">
        <v>114.464</v>
      </c>
      <c r="AR489" s="20">
        <v>114.464</v>
      </c>
      <c r="AS489" s="20">
        <v>0</v>
      </c>
      <c r="AT489" s="21">
        <v>114.464</v>
      </c>
      <c r="AU489" s="20">
        <v>0</v>
      </c>
      <c r="AV489" s="20">
        <v>0</v>
      </c>
      <c r="AW489" s="20">
        <v>0</v>
      </c>
      <c r="AX489" s="21">
        <v>0</v>
      </c>
      <c r="AY489" s="20">
        <v>114.464</v>
      </c>
      <c r="AZ489" s="20">
        <v>114.464</v>
      </c>
      <c r="BA489" s="20">
        <v>0</v>
      </c>
      <c r="BB489" s="21">
        <v>114.464</v>
      </c>
      <c r="BC489" s="20">
        <v>46.251899999999999</v>
      </c>
      <c r="BD489" s="20">
        <v>46.251899999999999</v>
      </c>
      <c r="BE489" s="20">
        <v>146.4939</v>
      </c>
      <c r="BF489" s="21">
        <v>192.7458</v>
      </c>
      <c r="BG489" s="20">
        <v>85.896500000000003</v>
      </c>
      <c r="BH489" s="20">
        <v>85.896500000000003</v>
      </c>
      <c r="BI489" s="20">
        <v>272.05919999999998</v>
      </c>
      <c r="BJ489" s="21">
        <v>357.95569999999998</v>
      </c>
      <c r="BK489" s="20">
        <v>132.14840000000001</v>
      </c>
      <c r="BL489" s="20">
        <v>132.14840000000001</v>
      </c>
      <c r="BM489" s="20">
        <v>418.55309999999997</v>
      </c>
      <c r="BN489" s="21">
        <v>550.70150000000001</v>
      </c>
      <c r="BO489" s="20">
        <v>125.7689</v>
      </c>
      <c r="BP489" s="20">
        <v>125.7689</v>
      </c>
      <c r="BQ489" s="20">
        <v>17.665700000000001</v>
      </c>
      <c r="BR489" s="21">
        <v>143.43459999999999</v>
      </c>
      <c r="BS489" s="20">
        <v>0</v>
      </c>
      <c r="BT489" s="20">
        <v>0</v>
      </c>
      <c r="BU489" s="20">
        <v>0</v>
      </c>
      <c r="BV489" s="21">
        <v>0</v>
      </c>
      <c r="BW489" s="20">
        <v>0</v>
      </c>
      <c r="BX489" s="20">
        <v>0</v>
      </c>
      <c r="BY489" s="20">
        <v>0</v>
      </c>
      <c r="BZ489" s="20">
        <v>0</v>
      </c>
      <c r="CA489" s="20">
        <v>2.0341999999999998</v>
      </c>
      <c r="CB489" s="20">
        <v>2.0341999999999998</v>
      </c>
      <c r="CC489" s="20">
        <v>15.840299999999999</v>
      </c>
      <c r="CD489" s="21">
        <v>17.874499999999998</v>
      </c>
      <c r="CE489" s="20">
        <v>144.40049999999999</v>
      </c>
      <c r="CF489" s="20">
        <v>144.40049999999999</v>
      </c>
      <c r="CG489" s="20">
        <v>1361.8275000000001</v>
      </c>
      <c r="CH489" s="21">
        <v>1506.2280000000001</v>
      </c>
      <c r="CI489" s="20">
        <v>268.1352</v>
      </c>
      <c r="CJ489" s="20">
        <v>268.1352</v>
      </c>
      <c r="CK489" s="20">
        <v>1363.6529</v>
      </c>
      <c r="CL489" s="21">
        <v>1631.7881</v>
      </c>
      <c r="CM489" s="20">
        <v>116.4982</v>
      </c>
      <c r="CN489" s="20">
        <v>116.4982</v>
      </c>
      <c r="CO489" s="20">
        <v>15.840299999999999</v>
      </c>
      <c r="CP489" s="21">
        <v>132.33850000000001</v>
      </c>
      <c r="CQ489" s="20">
        <v>0</v>
      </c>
      <c r="CR489" s="20">
        <v>0</v>
      </c>
      <c r="CS489" s="20">
        <v>0</v>
      </c>
      <c r="CT489" s="21">
        <v>0</v>
      </c>
      <c r="CU489" s="20">
        <v>0</v>
      </c>
      <c r="CV489" s="20">
        <v>0</v>
      </c>
      <c r="CW489" s="20">
        <v>0</v>
      </c>
      <c r="CX489" s="21">
        <v>0</v>
      </c>
      <c r="CY489" s="20">
        <v>116.4982</v>
      </c>
      <c r="CZ489" s="20">
        <v>116.4982</v>
      </c>
      <c r="DA489" s="20">
        <v>15.840299999999999</v>
      </c>
      <c r="DB489" s="21">
        <v>132.33850000000001</v>
      </c>
      <c r="DC489" s="20">
        <v>240.2329</v>
      </c>
      <c r="DD489" s="20">
        <v>240.2329</v>
      </c>
      <c r="DE489" s="20">
        <v>17.665700000000001</v>
      </c>
      <c r="DF489" s="21">
        <v>257.89859999999999</v>
      </c>
      <c r="DG489" s="20">
        <v>276.5489</v>
      </c>
      <c r="DH489" s="20">
        <v>276.5489</v>
      </c>
      <c r="DI489" s="20">
        <v>1780.3806</v>
      </c>
      <c r="DJ489" s="21">
        <v>2056.9295000000002</v>
      </c>
      <c r="DK489" s="20">
        <v>516.78179999999998</v>
      </c>
      <c r="DL489" s="20">
        <v>516.78179999999998</v>
      </c>
      <c r="DM489" s="20">
        <v>1798.0463</v>
      </c>
      <c r="DN489" s="20">
        <v>2314.8280999999997</v>
      </c>
      <c r="DO489" s="20">
        <v>400.28359999999998</v>
      </c>
      <c r="DP489" s="20">
        <v>400.28359999999998</v>
      </c>
      <c r="DQ489" s="20">
        <v>1782.2059999999999</v>
      </c>
      <c r="DR489" s="22">
        <v>2182.4895999999999</v>
      </c>
      <c r="DS489" s="22">
        <v>7000</v>
      </c>
      <c r="DT489" s="22">
        <v>0</v>
      </c>
      <c r="DU489" s="22">
        <v>0</v>
      </c>
      <c r="DV489" s="22">
        <v>0</v>
      </c>
      <c r="DW489" s="19">
        <v>30</v>
      </c>
      <c r="DX489" s="19">
        <v>0</v>
      </c>
      <c r="DY489" s="19">
        <v>0</v>
      </c>
      <c r="DZ489" s="19">
        <v>0</v>
      </c>
      <c r="EA489" s="52">
        <v>30</v>
      </c>
      <c r="EB489" s="52">
        <v>0</v>
      </c>
      <c r="EC489" s="52">
        <v>0</v>
      </c>
      <c r="ED489" s="52">
        <v>0</v>
      </c>
      <c r="EE489" s="52">
        <v>100</v>
      </c>
      <c r="EF489" s="52">
        <v>0</v>
      </c>
      <c r="EG489" s="52">
        <v>0</v>
      </c>
      <c r="EH489" s="52">
        <v>0</v>
      </c>
      <c r="EI489" s="52">
        <v>30</v>
      </c>
      <c r="EJ489" s="52">
        <v>30</v>
      </c>
      <c r="EK489" s="52">
        <v>100</v>
      </c>
    </row>
    <row r="490" spans="1:141" s="23" customFormat="1" x14ac:dyDescent="0.2">
      <c r="A490" s="31">
        <v>94160</v>
      </c>
      <c r="B490" s="13" t="s">
        <v>628</v>
      </c>
      <c r="C490" s="14" t="s">
        <v>1104</v>
      </c>
      <c r="D490" s="14" t="s">
        <v>1110</v>
      </c>
      <c r="E490" s="34">
        <v>26</v>
      </c>
      <c r="F490" s="36">
        <v>451</v>
      </c>
      <c r="G490" s="16">
        <v>1</v>
      </c>
      <c r="H490" s="41">
        <v>42300</v>
      </c>
      <c r="I490" s="41">
        <v>0</v>
      </c>
      <c r="J490" s="59" t="s">
        <v>2601</v>
      </c>
      <c r="K490" s="17" t="s">
        <v>1837</v>
      </c>
      <c r="L490" s="47" t="s">
        <v>2452</v>
      </c>
      <c r="M490" s="47" t="s">
        <v>2223</v>
      </c>
      <c r="N490" s="18">
        <v>32096773</v>
      </c>
      <c r="O490" s="13" t="str">
        <f>VLOOKUP(A:A,[1]ProjectInfoPivot!$1:$1048576,51,FALSE)</f>
        <v>Mortgage Recording Tax, Payment In Lieu Of Taxes, Sales Tax</v>
      </c>
      <c r="P490" s="54">
        <v>0</v>
      </c>
      <c r="Q490" s="54">
        <v>0</v>
      </c>
      <c r="R490" s="54">
        <v>0</v>
      </c>
      <c r="S490" s="54">
        <v>0</v>
      </c>
      <c r="T490" s="54">
        <v>5</v>
      </c>
      <c r="U490" s="54">
        <v>5</v>
      </c>
      <c r="V490" s="54">
        <v>5</v>
      </c>
      <c r="W490" s="54">
        <v>0</v>
      </c>
      <c r="X490" s="54">
        <v>0</v>
      </c>
      <c r="Y490" s="54">
        <v>0</v>
      </c>
      <c r="Z490" s="54">
        <v>125</v>
      </c>
      <c r="AA490" s="54">
        <v>0</v>
      </c>
      <c r="AB490" s="54">
        <v>0</v>
      </c>
      <c r="AC490" s="54">
        <v>0</v>
      </c>
      <c r="AD490" s="54">
        <v>0</v>
      </c>
      <c r="AE490" s="54">
        <v>0</v>
      </c>
      <c r="AF490" s="54">
        <v>0</v>
      </c>
      <c r="AG490" s="54" t="s">
        <v>2481</v>
      </c>
      <c r="AH490" s="54" t="s">
        <v>2481</v>
      </c>
      <c r="AI490" s="20">
        <v>24.157</v>
      </c>
      <c r="AJ490" s="20">
        <v>24.157</v>
      </c>
      <c r="AK490" s="20">
        <v>437.18830000000003</v>
      </c>
      <c r="AL490" s="20">
        <v>461.34530000000001</v>
      </c>
      <c r="AM490" s="20">
        <v>44.863100000000003</v>
      </c>
      <c r="AN490" s="20">
        <v>44.863100000000003</v>
      </c>
      <c r="AO490" s="20">
        <v>811.92129999999997</v>
      </c>
      <c r="AP490" s="21">
        <v>856.78440000000001</v>
      </c>
      <c r="AQ490" s="20">
        <v>347.02969999999999</v>
      </c>
      <c r="AR490" s="20">
        <v>347.02969999999999</v>
      </c>
      <c r="AS490" s="20">
        <v>0</v>
      </c>
      <c r="AT490" s="21">
        <v>347.02969999999999</v>
      </c>
      <c r="AU490" s="20">
        <v>0</v>
      </c>
      <c r="AV490" s="20">
        <v>0</v>
      </c>
      <c r="AW490" s="20">
        <v>0</v>
      </c>
      <c r="AX490" s="21">
        <v>0</v>
      </c>
      <c r="AY490" s="20">
        <v>347.02969999999999</v>
      </c>
      <c r="AZ490" s="20">
        <v>347.02969999999999</v>
      </c>
      <c r="BA490" s="20">
        <v>0</v>
      </c>
      <c r="BB490" s="21">
        <v>347.02969999999999</v>
      </c>
      <c r="BC490" s="20">
        <v>5.2885999999999997</v>
      </c>
      <c r="BD490" s="20">
        <v>5.2885999999999997</v>
      </c>
      <c r="BE490" s="20">
        <v>95.710800000000006</v>
      </c>
      <c r="BF490" s="21">
        <v>100.99940000000001</v>
      </c>
      <c r="BG490" s="20">
        <v>9.8216999999999999</v>
      </c>
      <c r="BH490" s="20">
        <v>9.8216999999999999</v>
      </c>
      <c r="BI490" s="20">
        <v>177.75110000000001</v>
      </c>
      <c r="BJ490" s="21">
        <v>187.5728</v>
      </c>
      <c r="BK490" s="20">
        <v>84.130399999999995</v>
      </c>
      <c r="BL490" s="20">
        <v>84.130399999999995</v>
      </c>
      <c r="BM490" s="20">
        <v>1522.5715</v>
      </c>
      <c r="BN490" s="21">
        <v>1606.7019</v>
      </c>
      <c r="BO490" s="20">
        <v>34.794199999999996</v>
      </c>
      <c r="BP490" s="20">
        <v>34.794199999999996</v>
      </c>
      <c r="BQ490" s="20">
        <v>629.69640000000004</v>
      </c>
      <c r="BR490" s="21">
        <v>664.49060000000009</v>
      </c>
      <c r="BS490" s="20">
        <v>0</v>
      </c>
      <c r="BT490" s="20">
        <v>0</v>
      </c>
      <c r="BU490" s="20">
        <v>971.14819999999997</v>
      </c>
      <c r="BV490" s="21">
        <v>971.14819999999997</v>
      </c>
      <c r="BW490" s="20">
        <v>0</v>
      </c>
      <c r="BX490" s="20">
        <v>0</v>
      </c>
      <c r="BY490" s="20">
        <v>0</v>
      </c>
      <c r="BZ490" s="20">
        <v>0</v>
      </c>
      <c r="CA490" s="20">
        <v>0</v>
      </c>
      <c r="CB490" s="20">
        <v>0</v>
      </c>
      <c r="CC490" s="20">
        <v>0</v>
      </c>
      <c r="CD490" s="21">
        <v>0</v>
      </c>
      <c r="CE490" s="20">
        <v>16.511299999999999</v>
      </c>
      <c r="CF490" s="20">
        <v>16.511299999999999</v>
      </c>
      <c r="CG490" s="20">
        <v>298.81760000000003</v>
      </c>
      <c r="CH490" s="21">
        <v>315.32890000000003</v>
      </c>
      <c r="CI490" s="20">
        <v>51.305500000000002</v>
      </c>
      <c r="CJ490" s="20">
        <v>51.305500000000002</v>
      </c>
      <c r="CK490" s="20">
        <v>-42.6342</v>
      </c>
      <c r="CL490" s="21">
        <v>8.6713000000000022</v>
      </c>
      <c r="CM490" s="20">
        <v>347.02969999999999</v>
      </c>
      <c r="CN490" s="20">
        <v>347.02969999999999</v>
      </c>
      <c r="CO490" s="20">
        <v>971.14819999999997</v>
      </c>
      <c r="CP490" s="21">
        <v>1318.1778999999999</v>
      </c>
      <c r="CQ490" s="20">
        <v>0</v>
      </c>
      <c r="CR490" s="20">
        <v>0</v>
      </c>
      <c r="CS490" s="20">
        <v>0</v>
      </c>
      <c r="CT490" s="21">
        <v>0</v>
      </c>
      <c r="CU490" s="20">
        <v>0</v>
      </c>
      <c r="CV490" s="20">
        <v>0</v>
      </c>
      <c r="CW490" s="20">
        <v>0</v>
      </c>
      <c r="CX490" s="21">
        <v>0</v>
      </c>
      <c r="CY490" s="20">
        <v>347.02969999999999</v>
      </c>
      <c r="CZ490" s="20">
        <v>347.02969999999999</v>
      </c>
      <c r="DA490" s="20">
        <v>971.14819999999997</v>
      </c>
      <c r="DB490" s="21">
        <v>1318.1778999999999</v>
      </c>
      <c r="DC490" s="20">
        <v>450.84399999999999</v>
      </c>
      <c r="DD490" s="20">
        <v>450.84399999999999</v>
      </c>
      <c r="DE490" s="20">
        <v>1878.806</v>
      </c>
      <c r="DF490" s="21">
        <v>2329.65</v>
      </c>
      <c r="DG490" s="20">
        <v>31.621600000000001</v>
      </c>
      <c r="DH490" s="20">
        <v>31.621600000000001</v>
      </c>
      <c r="DI490" s="20">
        <v>572.27949999999998</v>
      </c>
      <c r="DJ490" s="21">
        <v>603.90110000000004</v>
      </c>
      <c r="DK490" s="20">
        <v>482.46559999999999</v>
      </c>
      <c r="DL490" s="20">
        <v>482.46559999999999</v>
      </c>
      <c r="DM490" s="20">
        <v>2451.0855000000001</v>
      </c>
      <c r="DN490" s="20">
        <v>2933.5511000000001</v>
      </c>
      <c r="DO490" s="20">
        <v>135.4359</v>
      </c>
      <c r="DP490" s="20">
        <v>135.4359</v>
      </c>
      <c r="DQ490" s="20">
        <v>1479.9373000000001</v>
      </c>
      <c r="DR490" s="22">
        <v>1615.3732</v>
      </c>
      <c r="DS490" s="22">
        <v>0</v>
      </c>
      <c r="DT490" s="22">
        <v>0</v>
      </c>
      <c r="DU490" s="22">
        <v>0</v>
      </c>
      <c r="DV490" s="22">
        <v>0</v>
      </c>
      <c r="DW490" s="19">
        <v>0</v>
      </c>
      <c r="DX490" s="19">
        <v>0</v>
      </c>
      <c r="DY490" s="19">
        <v>0</v>
      </c>
      <c r="DZ490" s="19">
        <v>5</v>
      </c>
      <c r="EA490" s="52">
        <v>0</v>
      </c>
      <c r="EB490" s="52">
        <v>0</v>
      </c>
      <c r="EC490" s="52">
        <v>0</v>
      </c>
      <c r="ED490" s="52">
        <v>5</v>
      </c>
      <c r="EE490" s="52">
        <v>0</v>
      </c>
      <c r="EF490" s="52">
        <v>0</v>
      </c>
      <c r="EG490" s="52">
        <v>0</v>
      </c>
      <c r="EH490" s="52">
        <v>100</v>
      </c>
      <c r="EI490" s="52">
        <v>5</v>
      </c>
      <c r="EJ490" s="52">
        <v>5</v>
      </c>
      <c r="EK490" s="52">
        <v>100</v>
      </c>
    </row>
    <row r="491" spans="1:141" s="23" customFormat="1" x14ac:dyDescent="0.2">
      <c r="A491" s="31">
        <v>94161</v>
      </c>
      <c r="B491" s="13" t="s">
        <v>629</v>
      </c>
      <c r="C491" s="14" t="s">
        <v>669</v>
      </c>
      <c r="D491" s="14" t="s">
        <v>1112</v>
      </c>
      <c r="E491" s="34">
        <v>4</v>
      </c>
      <c r="F491" s="36">
        <v>1314</v>
      </c>
      <c r="G491" s="16">
        <v>1405</v>
      </c>
      <c r="H491" s="41">
        <v>27615</v>
      </c>
      <c r="I491" s="41">
        <v>57094</v>
      </c>
      <c r="J491" s="59" t="s">
        <v>2641</v>
      </c>
      <c r="K491" s="17" t="s">
        <v>2123</v>
      </c>
      <c r="L491" s="47" t="s">
        <v>2457</v>
      </c>
      <c r="M491" s="47" t="s">
        <v>2472</v>
      </c>
      <c r="N491" s="18">
        <v>9280000</v>
      </c>
      <c r="O491" s="13" t="str">
        <f>VLOOKUP(A:A,[1]ProjectInfoPivot!$1:$1048576,51,FALSE)</f>
        <v>Mortgage Recording Tax, Tax Exempt Bonds</v>
      </c>
      <c r="P491" s="54">
        <v>23</v>
      </c>
      <c r="Q491" s="54">
        <v>40</v>
      </c>
      <c r="R491" s="54">
        <v>257</v>
      </c>
      <c r="S491" s="54">
        <v>13</v>
      </c>
      <c r="T491" s="54">
        <v>0</v>
      </c>
      <c r="U491" s="54">
        <v>333</v>
      </c>
      <c r="V491" s="54">
        <v>301</v>
      </c>
      <c r="W491" s="54">
        <v>0</v>
      </c>
      <c r="X491" s="54">
        <v>0</v>
      </c>
      <c r="Y491" s="54">
        <v>237</v>
      </c>
      <c r="Z491" s="54">
        <v>0</v>
      </c>
      <c r="AA491" s="54">
        <v>33</v>
      </c>
      <c r="AB491" s="54">
        <v>22</v>
      </c>
      <c r="AC491" s="54">
        <v>30</v>
      </c>
      <c r="AD491" s="54">
        <v>15</v>
      </c>
      <c r="AE491" s="54">
        <v>0</v>
      </c>
      <c r="AF491" s="54">
        <v>82</v>
      </c>
      <c r="AG491" s="54" t="s">
        <v>2481</v>
      </c>
      <c r="AH491" s="54" t="s">
        <v>2481</v>
      </c>
      <c r="AI491" s="20">
        <v>0</v>
      </c>
      <c r="AJ491" s="20">
        <v>0</v>
      </c>
      <c r="AK491" s="20">
        <v>0</v>
      </c>
      <c r="AL491" s="20">
        <v>0</v>
      </c>
      <c r="AM491" s="20">
        <v>0</v>
      </c>
      <c r="AN491" s="20">
        <v>0</v>
      </c>
      <c r="AO491" s="20">
        <v>0</v>
      </c>
      <c r="AP491" s="21">
        <v>0</v>
      </c>
      <c r="AQ491" s="20">
        <v>145.6148</v>
      </c>
      <c r="AR491" s="20">
        <v>145.6148</v>
      </c>
      <c r="AS491" s="20">
        <v>0</v>
      </c>
      <c r="AT491" s="21">
        <v>145.6148</v>
      </c>
      <c r="AU491" s="20">
        <v>0</v>
      </c>
      <c r="AV491" s="20">
        <v>0</v>
      </c>
      <c r="AW491" s="20">
        <v>0</v>
      </c>
      <c r="AX491" s="21">
        <v>0</v>
      </c>
      <c r="AY491" s="20">
        <v>145.6148</v>
      </c>
      <c r="AZ491" s="20">
        <v>145.6148</v>
      </c>
      <c r="BA491" s="20">
        <v>0</v>
      </c>
      <c r="BB491" s="21">
        <v>145.6148</v>
      </c>
      <c r="BC491" s="20">
        <v>150.92009999999999</v>
      </c>
      <c r="BD491" s="20">
        <v>150.92009999999999</v>
      </c>
      <c r="BE491" s="20">
        <v>2731.3204999999998</v>
      </c>
      <c r="BF491" s="21">
        <v>2882.2405999999996</v>
      </c>
      <c r="BG491" s="20">
        <v>280.28019999999998</v>
      </c>
      <c r="BH491" s="20">
        <v>280.28019999999998</v>
      </c>
      <c r="BI491" s="20">
        <v>5072.4524000000001</v>
      </c>
      <c r="BJ491" s="21">
        <v>5352.7326000000003</v>
      </c>
      <c r="BK491" s="20">
        <v>431.20030000000003</v>
      </c>
      <c r="BL491" s="20">
        <v>431.20030000000003</v>
      </c>
      <c r="BM491" s="20">
        <v>7803.7728999999999</v>
      </c>
      <c r="BN491" s="21">
        <v>8234.9732000000004</v>
      </c>
      <c r="BO491" s="20">
        <v>359.14819999999997</v>
      </c>
      <c r="BP491" s="20">
        <v>359.14819999999997</v>
      </c>
      <c r="BQ491" s="20">
        <v>6499.7869000000001</v>
      </c>
      <c r="BR491" s="21">
        <v>6858.9350999999997</v>
      </c>
      <c r="BS491" s="20">
        <v>0</v>
      </c>
      <c r="BT491" s="20">
        <v>0</v>
      </c>
      <c r="BU491" s="20">
        <v>0</v>
      </c>
      <c r="BV491" s="21">
        <v>0</v>
      </c>
      <c r="BW491" s="20">
        <v>0</v>
      </c>
      <c r="BX491" s="20">
        <v>0</v>
      </c>
      <c r="BY491" s="20">
        <v>0</v>
      </c>
      <c r="BZ491" s="20">
        <v>0</v>
      </c>
      <c r="CA491" s="20">
        <v>3.2909000000000002</v>
      </c>
      <c r="CB491" s="20">
        <v>3.2909000000000002</v>
      </c>
      <c r="CC491" s="20">
        <v>41.087499999999999</v>
      </c>
      <c r="CD491" s="21">
        <v>44.378399999999999</v>
      </c>
      <c r="CE491" s="20">
        <v>421.04149999999998</v>
      </c>
      <c r="CF491" s="20">
        <v>421.04149999999998</v>
      </c>
      <c r="CG491" s="20">
        <v>7619.9207999999999</v>
      </c>
      <c r="CH491" s="21">
        <v>8040.9623000000001</v>
      </c>
      <c r="CI491" s="20">
        <v>776.89880000000005</v>
      </c>
      <c r="CJ491" s="20">
        <v>776.89880000000005</v>
      </c>
      <c r="CK491" s="20">
        <v>14078.620199999999</v>
      </c>
      <c r="CL491" s="21">
        <v>14855.519</v>
      </c>
      <c r="CM491" s="20">
        <v>148.9057</v>
      </c>
      <c r="CN491" s="20">
        <v>148.9057</v>
      </c>
      <c r="CO491" s="20">
        <v>41.087499999999999</v>
      </c>
      <c r="CP491" s="21">
        <v>189.9932</v>
      </c>
      <c r="CQ491" s="20">
        <v>0</v>
      </c>
      <c r="CR491" s="20">
        <v>0</v>
      </c>
      <c r="CS491" s="20">
        <v>0</v>
      </c>
      <c r="CT491" s="21">
        <v>0</v>
      </c>
      <c r="CU491" s="20">
        <v>0</v>
      </c>
      <c r="CV491" s="20">
        <v>0</v>
      </c>
      <c r="CW491" s="20">
        <v>0</v>
      </c>
      <c r="CX491" s="21">
        <v>0</v>
      </c>
      <c r="CY491" s="20">
        <v>148.9057</v>
      </c>
      <c r="CZ491" s="20">
        <v>148.9057</v>
      </c>
      <c r="DA491" s="20">
        <v>41.087499999999999</v>
      </c>
      <c r="DB491" s="21">
        <v>189.9932</v>
      </c>
      <c r="DC491" s="20">
        <v>504.76299999999998</v>
      </c>
      <c r="DD491" s="20">
        <v>504.76299999999998</v>
      </c>
      <c r="DE491" s="20">
        <v>6499.7869000000001</v>
      </c>
      <c r="DF491" s="21">
        <v>7004.5499</v>
      </c>
      <c r="DG491" s="20">
        <v>852.24180000000001</v>
      </c>
      <c r="DH491" s="20">
        <v>852.24180000000001</v>
      </c>
      <c r="DI491" s="20">
        <v>15423.6937</v>
      </c>
      <c r="DJ491" s="21">
        <v>16275.9355</v>
      </c>
      <c r="DK491" s="20">
        <v>1357.0047999999999</v>
      </c>
      <c r="DL491" s="20">
        <v>1357.0047999999999</v>
      </c>
      <c r="DM491" s="20">
        <v>21923.480599999999</v>
      </c>
      <c r="DN491" s="20">
        <v>23280.485399999998</v>
      </c>
      <c r="DO491" s="20">
        <v>1208.0990999999999</v>
      </c>
      <c r="DP491" s="20">
        <v>1208.0990999999999</v>
      </c>
      <c r="DQ491" s="20">
        <v>21882.393100000001</v>
      </c>
      <c r="DR491" s="22">
        <v>23090.492200000001</v>
      </c>
      <c r="DS491" s="22">
        <v>9882.3428000000004</v>
      </c>
      <c r="DT491" s="22">
        <v>0</v>
      </c>
      <c r="DU491" s="22">
        <v>0</v>
      </c>
      <c r="DV491" s="22">
        <v>0</v>
      </c>
      <c r="DW491" s="19">
        <v>0</v>
      </c>
      <c r="DX491" s="19">
        <v>0</v>
      </c>
      <c r="DY491" s="19">
        <v>0</v>
      </c>
      <c r="DZ491" s="19">
        <v>0</v>
      </c>
      <c r="EA491" s="52">
        <v>0</v>
      </c>
      <c r="EB491" s="52">
        <v>0</v>
      </c>
      <c r="EC491" s="52">
        <v>0</v>
      </c>
      <c r="ED491" s="52">
        <v>0</v>
      </c>
      <c r="EE491" s="52">
        <v>0</v>
      </c>
      <c r="EF491" s="52">
        <v>0</v>
      </c>
      <c r="EG491" s="52">
        <v>0</v>
      </c>
      <c r="EH491" s="52">
        <v>0</v>
      </c>
      <c r="EI491" s="52">
        <v>0</v>
      </c>
      <c r="EJ491" s="52">
        <v>0</v>
      </c>
      <c r="EK491" s="52"/>
    </row>
    <row r="492" spans="1:141" s="23" customFormat="1" x14ac:dyDescent="0.2">
      <c r="A492" s="31">
        <v>94162</v>
      </c>
      <c r="B492" s="13" t="s">
        <v>630</v>
      </c>
      <c r="C492" s="14" t="s">
        <v>1105</v>
      </c>
      <c r="D492" s="14" t="s">
        <v>1112</v>
      </c>
      <c r="E492" s="34">
        <v>7</v>
      </c>
      <c r="F492" s="36">
        <v>1865</v>
      </c>
      <c r="G492" s="16">
        <v>1</v>
      </c>
      <c r="H492" s="41">
        <v>456126</v>
      </c>
      <c r="I492" s="41">
        <v>13435076</v>
      </c>
      <c r="J492" s="59" t="s">
        <v>2512</v>
      </c>
      <c r="K492" s="17" t="s">
        <v>2123</v>
      </c>
      <c r="L492" s="47" t="s">
        <v>2452</v>
      </c>
      <c r="M492" s="47" t="s">
        <v>2474</v>
      </c>
      <c r="N492" s="18">
        <v>11000000</v>
      </c>
      <c r="O492" s="13" t="str">
        <f>VLOOKUP(A:A,[1]ProjectInfoPivot!$1:$1048576,51,FALSE)</f>
        <v>Tax Exempt Bonds</v>
      </c>
      <c r="P492" s="54">
        <v>6</v>
      </c>
      <c r="Q492" s="54">
        <v>6</v>
      </c>
      <c r="R492" s="54">
        <v>75</v>
      </c>
      <c r="S492" s="54">
        <v>0</v>
      </c>
      <c r="T492" s="54">
        <v>0</v>
      </c>
      <c r="U492" s="54">
        <v>87</v>
      </c>
      <c r="V492" s="54">
        <v>81</v>
      </c>
      <c r="W492" s="54">
        <v>37</v>
      </c>
      <c r="X492" s="54">
        <v>0</v>
      </c>
      <c r="Y492" s="54">
        <v>76</v>
      </c>
      <c r="Z492" s="54">
        <v>0</v>
      </c>
      <c r="AA492" s="54">
        <v>0</v>
      </c>
      <c r="AB492" s="54">
        <v>0</v>
      </c>
      <c r="AC492" s="54">
        <v>0</v>
      </c>
      <c r="AD492" s="54">
        <v>0</v>
      </c>
      <c r="AE492" s="54">
        <v>0</v>
      </c>
      <c r="AF492" s="54">
        <v>79</v>
      </c>
      <c r="AG492" s="54" t="s">
        <v>2480</v>
      </c>
      <c r="AH492" s="54" t="s">
        <v>2481</v>
      </c>
      <c r="AI492" s="20">
        <v>0</v>
      </c>
      <c r="AJ492" s="20">
        <v>0</v>
      </c>
      <c r="AK492" s="20">
        <v>0</v>
      </c>
      <c r="AL492" s="20">
        <v>0</v>
      </c>
      <c r="AM492" s="20">
        <v>0</v>
      </c>
      <c r="AN492" s="20">
        <v>0</v>
      </c>
      <c r="AO492" s="20">
        <v>0</v>
      </c>
      <c r="AP492" s="21">
        <v>0</v>
      </c>
      <c r="AQ492" s="20">
        <v>0</v>
      </c>
      <c r="AR492" s="20">
        <v>0</v>
      </c>
      <c r="AS492" s="20">
        <v>0</v>
      </c>
      <c r="AT492" s="21">
        <v>0</v>
      </c>
      <c r="AU492" s="20">
        <v>0</v>
      </c>
      <c r="AV492" s="20">
        <v>0</v>
      </c>
      <c r="AW492" s="20">
        <v>0</v>
      </c>
      <c r="AX492" s="21">
        <v>0</v>
      </c>
      <c r="AY492" s="20">
        <v>0</v>
      </c>
      <c r="AZ492" s="20">
        <v>0</v>
      </c>
      <c r="BA492" s="20">
        <v>0</v>
      </c>
      <c r="BB492" s="21">
        <v>0</v>
      </c>
      <c r="BC492" s="20">
        <v>113.92789999999999</v>
      </c>
      <c r="BD492" s="20">
        <v>113.92789999999999</v>
      </c>
      <c r="BE492" s="20">
        <v>1531.9734000000001</v>
      </c>
      <c r="BF492" s="21">
        <v>1645.9013</v>
      </c>
      <c r="BG492" s="20">
        <v>211.5804</v>
      </c>
      <c r="BH492" s="20">
        <v>211.5804</v>
      </c>
      <c r="BI492" s="20">
        <v>2845.0918000000001</v>
      </c>
      <c r="BJ492" s="21">
        <v>3056.6722</v>
      </c>
      <c r="BK492" s="20">
        <v>325.50830000000002</v>
      </c>
      <c r="BL492" s="20">
        <v>325.50830000000002</v>
      </c>
      <c r="BM492" s="20">
        <v>4377.0652</v>
      </c>
      <c r="BN492" s="21">
        <v>4702.5735000000004</v>
      </c>
      <c r="BO492" s="20">
        <v>276.82830000000001</v>
      </c>
      <c r="BP492" s="20">
        <v>276.82830000000001</v>
      </c>
      <c r="BQ492" s="20">
        <v>2779.1156999999998</v>
      </c>
      <c r="BR492" s="21">
        <v>3055.944</v>
      </c>
      <c r="BS492" s="20">
        <v>0</v>
      </c>
      <c r="BT492" s="20">
        <v>0</v>
      </c>
      <c r="BU492" s="20">
        <v>0</v>
      </c>
      <c r="BV492" s="21">
        <v>0</v>
      </c>
      <c r="BW492" s="20">
        <v>0</v>
      </c>
      <c r="BX492" s="20">
        <v>0</v>
      </c>
      <c r="BY492" s="20">
        <v>0</v>
      </c>
      <c r="BZ492" s="20">
        <v>0</v>
      </c>
      <c r="CA492" s="20">
        <v>3.6213000000000002</v>
      </c>
      <c r="CB492" s="20">
        <v>3.6213000000000002</v>
      </c>
      <c r="CC492" s="20">
        <v>48.540999999999997</v>
      </c>
      <c r="CD492" s="21">
        <v>52.162299999999995</v>
      </c>
      <c r="CE492" s="20">
        <v>317.83940000000001</v>
      </c>
      <c r="CF492" s="20">
        <v>317.83940000000001</v>
      </c>
      <c r="CG492" s="20">
        <v>6515.3149999999996</v>
      </c>
      <c r="CH492" s="21">
        <v>6833.1543999999994</v>
      </c>
      <c r="CI492" s="20">
        <v>591.04639999999995</v>
      </c>
      <c r="CJ492" s="20">
        <v>591.04639999999995</v>
      </c>
      <c r="CK492" s="20">
        <v>9245.8896999999997</v>
      </c>
      <c r="CL492" s="21">
        <v>9836.936099999999</v>
      </c>
      <c r="CM492" s="20">
        <v>3.6213000000000002</v>
      </c>
      <c r="CN492" s="20">
        <v>3.6213000000000002</v>
      </c>
      <c r="CO492" s="20">
        <v>48.540999999999997</v>
      </c>
      <c r="CP492" s="21">
        <v>52.162299999999995</v>
      </c>
      <c r="CQ492" s="20">
        <v>0</v>
      </c>
      <c r="CR492" s="20">
        <v>0</v>
      </c>
      <c r="CS492" s="20">
        <v>0</v>
      </c>
      <c r="CT492" s="21">
        <v>0</v>
      </c>
      <c r="CU492" s="20">
        <v>0</v>
      </c>
      <c r="CV492" s="20">
        <v>0</v>
      </c>
      <c r="CW492" s="20">
        <v>0</v>
      </c>
      <c r="CX492" s="21">
        <v>0</v>
      </c>
      <c r="CY492" s="20">
        <v>3.6213000000000002</v>
      </c>
      <c r="CZ492" s="20">
        <v>3.6213000000000002</v>
      </c>
      <c r="DA492" s="20">
        <v>48.540999999999997</v>
      </c>
      <c r="DB492" s="21">
        <v>52.162299999999995</v>
      </c>
      <c r="DC492" s="20">
        <v>276.82830000000001</v>
      </c>
      <c r="DD492" s="20">
        <v>276.82830000000001</v>
      </c>
      <c r="DE492" s="20">
        <v>2779.1156999999998</v>
      </c>
      <c r="DF492" s="21">
        <v>3055.944</v>
      </c>
      <c r="DG492" s="20">
        <v>643.34770000000003</v>
      </c>
      <c r="DH492" s="20">
        <v>643.34770000000003</v>
      </c>
      <c r="DI492" s="20">
        <v>10892.3802</v>
      </c>
      <c r="DJ492" s="21">
        <v>11535.7279</v>
      </c>
      <c r="DK492" s="20">
        <v>920.17600000000004</v>
      </c>
      <c r="DL492" s="20">
        <v>920.17600000000004</v>
      </c>
      <c r="DM492" s="20">
        <v>13671.4959</v>
      </c>
      <c r="DN492" s="20">
        <v>14591.671899999999</v>
      </c>
      <c r="DO492" s="20">
        <v>916.55470000000003</v>
      </c>
      <c r="DP492" s="20">
        <v>916.55470000000003</v>
      </c>
      <c r="DQ492" s="20">
        <v>13622.954900000001</v>
      </c>
      <c r="DR492" s="22">
        <v>14539.509600000001</v>
      </c>
      <c r="DS492" s="22">
        <v>11000</v>
      </c>
      <c r="DT492" s="22">
        <v>0</v>
      </c>
      <c r="DU492" s="22">
        <v>0</v>
      </c>
      <c r="DV492" s="22">
        <v>0</v>
      </c>
      <c r="DW492" s="19">
        <v>0</v>
      </c>
      <c r="DX492" s="19">
        <v>0</v>
      </c>
      <c r="DY492" s="19">
        <v>0</v>
      </c>
      <c r="DZ492" s="19">
        <v>124</v>
      </c>
      <c r="EA492" s="52">
        <v>0</v>
      </c>
      <c r="EB492" s="52">
        <v>0</v>
      </c>
      <c r="EC492" s="52">
        <v>0</v>
      </c>
      <c r="ED492" s="52">
        <v>124</v>
      </c>
      <c r="EE492" s="52">
        <v>0</v>
      </c>
      <c r="EF492" s="52">
        <v>0</v>
      </c>
      <c r="EG492" s="52">
        <v>0</v>
      </c>
      <c r="EH492" s="52">
        <v>100</v>
      </c>
      <c r="EI492" s="52">
        <v>124</v>
      </c>
      <c r="EJ492" s="52">
        <v>124</v>
      </c>
      <c r="EK492" s="52">
        <v>100</v>
      </c>
    </row>
    <row r="493" spans="1:141" s="23" customFormat="1" x14ac:dyDescent="0.2">
      <c r="A493" s="31">
        <v>94165</v>
      </c>
      <c r="B493" s="13" t="s">
        <v>631</v>
      </c>
      <c r="C493" s="14" t="s">
        <v>1106</v>
      </c>
      <c r="D493" s="14" t="s">
        <v>1112</v>
      </c>
      <c r="E493" s="34">
        <v>4</v>
      </c>
      <c r="F493" s="36">
        <v>1003</v>
      </c>
      <c r="G493" s="16">
        <v>5</v>
      </c>
      <c r="H493" s="41">
        <v>48200</v>
      </c>
      <c r="I493" s="41">
        <v>865759</v>
      </c>
      <c r="J493" s="59" t="s">
        <v>2532</v>
      </c>
      <c r="K493" s="17" t="s">
        <v>2123</v>
      </c>
      <c r="L493" s="47" t="s">
        <v>2457</v>
      </c>
      <c r="M493" s="47" t="s">
        <v>2089</v>
      </c>
      <c r="N493" s="18">
        <v>5553000</v>
      </c>
      <c r="O493" s="13" t="str">
        <f>VLOOKUP(A:A,[1]ProjectInfoPivot!$1:$1048576,51,FALSE)</f>
        <v>Tax Exempt Bonds</v>
      </c>
      <c r="P493" s="54">
        <v>0</v>
      </c>
      <c r="Q493" s="54">
        <v>0</v>
      </c>
      <c r="R493" s="54">
        <v>103</v>
      </c>
      <c r="S493" s="54">
        <v>0</v>
      </c>
      <c r="T493" s="54">
        <v>0</v>
      </c>
      <c r="U493" s="54">
        <v>103</v>
      </c>
      <c r="V493" s="54">
        <v>103</v>
      </c>
      <c r="W493" s="54">
        <v>0</v>
      </c>
      <c r="X493" s="54">
        <v>0</v>
      </c>
      <c r="Y493" s="54">
        <v>114</v>
      </c>
      <c r="Z493" s="54">
        <v>6</v>
      </c>
      <c r="AA493" s="54">
        <v>0</v>
      </c>
      <c r="AB493" s="54">
        <v>0</v>
      </c>
      <c r="AC493" s="54">
        <v>0</v>
      </c>
      <c r="AD493" s="54">
        <v>0</v>
      </c>
      <c r="AE493" s="54">
        <v>0</v>
      </c>
      <c r="AF493" s="54">
        <v>84</v>
      </c>
      <c r="AG493" s="54" t="s">
        <v>2480</v>
      </c>
      <c r="AH493" s="54" t="s">
        <v>2481</v>
      </c>
      <c r="AI493" s="20">
        <v>0</v>
      </c>
      <c r="AJ493" s="20">
        <v>0</v>
      </c>
      <c r="AK493" s="20">
        <v>0</v>
      </c>
      <c r="AL493" s="20">
        <v>0</v>
      </c>
      <c r="AM493" s="20">
        <v>0</v>
      </c>
      <c r="AN493" s="20">
        <v>0</v>
      </c>
      <c r="AO493" s="20">
        <v>0</v>
      </c>
      <c r="AP493" s="21">
        <v>0</v>
      </c>
      <c r="AQ493" s="20">
        <v>0</v>
      </c>
      <c r="AR493" s="20">
        <v>0</v>
      </c>
      <c r="AS493" s="20">
        <v>0</v>
      </c>
      <c r="AT493" s="21">
        <v>0</v>
      </c>
      <c r="AU493" s="20">
        <v>0</v>
      </c>
      <c r="AV493" s="20">
        <v>0</v>
      </c>
      <c r="AW493" s="20">
        <v>0</v>
      </c>
      <c r="AX493" s="21">
        <v>0</v>
      </c>
      <c r="AY493" s="20">
        <v>0</v>
      </c>
      <c r="AZ493" s="20">
        <v>0</v>
      </c>
      <c r="BA493" s="20">
        <v>0</v>
      </c>
      <c r="BB493" s="21">
        <v>0</v>
      </c>
      <c r="BC493" s="20">
        <v>51.643300000000004</v>
      </c>
      <c r="BD493" s="20">
        <v>51.643300000000004</v>
      </c>
      <c r="BE493" s="20">
        <v>632.09299999999996</v>
      </c>
      <c r="BF493" s="21">
        <v>683.73629999999991</v>
      </c>
      <c r="BG493" s="20">
        <v>95.909000000000006</v>
      </c>
      <c r="BH493" s="20">
        <v>95.909000000000006</v>
      </c>
      <c r="BI493" s="20">
        <v>1173.8849</v>
      </c>
      <c r="BJ493" s="21">
        <v>1269.7939000000001</v>
      </c>
      <c r="BK493" s="20">
        <v>147.5523</v>
      </c>
      <c r="BL493" s="20">
        <v>147.5523</v>
      </c>
      <c r="BM493" s="20">
        <v>1805.9779000000001</v>
      </c>
      <c r="BN493" s="21">
        <v>1953.5302000000001</v>
      </c>
      <c r="BO493" s="20">
        <v>122.89790000000001</v>
      </c>
      <c r="BP493" s="20">
        <v>122.89790000000001</v>
      </c>
      <c r="BQ493" s="20">
        <v>1504.2184999999999</v>
      </c>
      <c r="BR493" s="21">
        <v>1627.1163999999999</v>
      </c>
      <c r="BS493" s="20">
        <v>0</v>
      </c>
      <c r="BT493" s="20">
        <v>0</v>
      </c>
      <c r="BU493" s="20">
        <v>0</v>
      </c>
      <c r="BV493" s="21">
        <v>0</v>
      </c>
      <c r="BW493" s="20">
        <v>0</v>
      </c>
      <c r="BX493" s="20">
        <v>0</v>
      </c>
      <c r="BY493" s="20">
        <v>0</v>
      </c>
      <c r="BZ493" s="20">
        <v>0</v>
      </c>
      <c r="CA493" s="20">
        <v>1.3287</v>
      </c>
      <c r="CB493" s="20">
        <v>1.3287</v>
      </c>
      <c r="CC493" s="20">
        <v>12.6965</v>
      </c>
      <c r="CD493" s="21">
        <v>14.0252</v>
      </c>
      <c r="CE493" s="20">
        <v>144.0761</v>
      </c>
      <c r="CF493" s="20">
        <v>144.0761</v>
      </c>
      <c r="CG493" s="20">
        <v>1763.4306999999999</v>
      </c>
      <c r="CH493" s="21">
        <v>1907.5067999999999</v>
      </c>
      <c r="CI493" s="20">
        <v>265.64530000000002</v>
      </c>
      <c r="CJ493" s="20">
        <v>265.64530000000002</v>
      </c>
      <c r="CK493" s="20">
        <v>3254.9526999999998</v>
      </c>
      <c r="CL493" s="21">
        <v>3520.598</v>
      </c>
      <c r="CM493" s="20">
        <v>1.3287</v>
      </c>
      <c r="CN493" s="20">
        <v>1.3287</v>
      </c>
      <c r="CO493" s="20">
        <v>12.6965</v>
      </c>
      <c r="CP493" s="21">
        <v>14.0252</v>
      </c>
      <c r="CQ493" s="20">
        <v>0</v>
      </c>
      <c r="CR493" s="20">
        <v>0</v>
      </c>
      <c r="CS493" s="20">
        <v>0</v>
      </c>
      <c r="CT493" s="21">
        <v>0</v>
      </c>
      <c r="CU493" s="20">
        <v>0</v>
      </c>
      <c r="CV493" s="20">
        <v>0</v>
      </c>
      <c r="CW493" s="20">
        <v>0</v>
      </c>
      <c r="CX493" s="21">
        <v>0</v>
      </c>
      <c r="CY493" s="20">
        <v>1.3287</v>
      </c>
      <c r="CZ493" s="20">
        <v>1.3287</v>
      </c>
      <c r="DA493" s="20">
        <v>12.6965</v>
      </c>
      <c r="DB493" s="21">
        <v>14.0252</v>
      </c>
      <c r="DC493" s="20">
        <v>122.89790000000001</v>
      </c>
      <c r="DD493" s="20">
        <v>122.89790000000001</v>
      </c>
      <c r="DE493" s="20">
        <v>1504.2184999999999</v>
      </c>
      <c r="DF493" s="21">
        <v>1627.1163999999999</v>
      </c>
      <c r="DG493" s="20">
        <v>291.6284</v>
      </c>
      <c r="DH493" s="20">
        <v>291.6284</v>
      </c>
      <c r="DI493" s="20">
        <v>3569.4086000000002</v>
      </c>
      <c r="DJ493" s="21">
        <v>3861.0370000000003</v>
      </c>
      <c r="DK493" s="20">
        <v>414.52629999999999</v>
      </c>
      <c r="DL493" s="20">
        <v>414.52629999999999</v>
      </c>
      <c r="DM493" s="20">
        <v>5073.6270999999997</v>
      </c>
      <c r="DN493" s="20">
        <v>5488.1533999999992</v>
      </c>
      <c r="DO493" s="20">
        <v>413.19760000000002</v>
      </c>
      <c r="DP493" s="20">
        <v>413.19760000000002</v>
      </c>
      <c r="DQ493" s="20">
        <v>5060.9305999999997</v>
      </c>
      <c r="DR493" s="22">
        <v>5474.1282000000001</v>
      </c>
      <c r="DS493" s="22">
        <v>5433</v>
      </c>
      <c r="DT493" s="22">
        <v>0</v>
      </c>
      <c r="DU493" s="22">
        <v>0</v>
      </c>
      <c r="DV493" s="22">
        <v>0</v>
      </c>
      <c r="DW493" s="19">
        <v>0</v>
      </c>
      <c r="DX493" s="19">
        <v>0</v>
      </c>
      <c r="DY493" s="19">
        <v>0</v>
      </c>
      <c r="DZ493" s="19">
        <v>103</v>
      </c>
      <c r="EA493" s="52">
        <v>0</v>
      </c>
      <c r="EB493" s="52">
        <v>0</v>
      </c>
      <c r="EC493" s="52">
        <v>0</v>
      </c>
      <c r="ED493" s="52">
        <v>103</v>
      </c>
      <c r="EE493" s="52">
        <v>0</v>
      </c>
      <c r="EF493" s="52">
        <v>0</v>
      </c>
      <c r="EG493" s="52">
        <v>0</v>
      </c>
      <c r="EH493" s="52">
        <v>100</v>
      </c>
      <c r="EI493" s="52">
        <v>103</v>
      </c>
      <c r="EJ493" s="52">
        <v>103</v>
      </c>
      <c r="EK493" s="52">
        <v>100</v>
      </c>
    </row>
    <row r="494" spans="1:141" s="23" customFormat="1" x14ac:dyDescent="0.2">
      <c r="A494" s="31">
        <v>94166</v>
      </c>
      <c r="B494" s="13" t="s">
        <v>632</v>
      </c>
      <c r="C494" s="14" t="s">
        <v>1107</v>
      </c>
      <c r="D494" s="14" t="s">
        <v>1112</v>
      </c>
      <c r="E494" s="34">
        <v>10</v>
      </c>
      <c r="F494" s="36">
        <v>2223</v>
      </c>
      <c r="G494" s="16">
        <v>16</v>
      </c>
      <c r="H494" s="41">
        <v>18075</v>
      </c>
      <c r="I494" s="41">
        <v>40218</v>
      </c>
      <c r="J494" s="59" t="s">
        <v>2512</v>
      </c>
      <c r="K494" s="17" t="s">
        <v>2123</v>
      </c>
      <c r="L494" s="47" t="s">
        <v>2477</v>
      </c>
      <c r="M494" s="47" t="s">
        <v>2478</v>
      </c>
      <c r="N494" s="18">
        <v>0</v>
      </c>
      <c r="O494" s="13" t="str">
        <f>VLOOKUP(A:A,[1]ProjectInfoPivot!$1:$1048576,51,FALSE)</f>
        <v>Mortgage Recording Tax</v>
      </c>
      <c r="P494" s="54">
        <v>0</v>
      </c>
      <c r="Q494" s="54">
        <v>0</v>
      </c>
      <c r="R494" s="54">
        <v>0</v>
      </c>
      <c r="S494" s="54">
        <v>0</v>
      </c>
      <c r="T494" s="54">
        <v>0</v>
      </c>
      <c r="U494" s="54">
        <v>0</v>
      </c>
      <c r="V494" s="54">
        <v>0</v>
      </c>
      <c r="W494" s="54">
        <v>0</v>
      </c>
      <c r="X494" s="54">
        <v>0</v>
      </c>
      <c r="Y494" s="54">
        <v>0</v>
      </c>
      <c r="Z494" s="54">
        <v>0</v>
      </c>
      <c r="AA494" s="54">
        <v>0</v>
      </c>
      <c r="AB494" s="54">
        <v>0</v>
      </c>
      <c r="AC494" s="54">
        <v>0</v>
      </c>
      <c r="AD494" s="54">
        <v>0</v>
      </c>
      <c r="AE494" s="54">
        <v>0</v>
      </c>
      <c r="AF494" s="54">
        <v>0</v>
      </c>
      <c r="AG494" s="54" t="s">
        <v>2481</v>
      </c>
      <c r="AH494" s="54" t="s">
        <v>2481</v>
      </c>
      <c r="AI494" s="20">
        <v>0</v>
      </c>
      <c r="AJ494" s="20">
        <v>0</v>
      </c>
      <c r="AK494" s="20">
        <v>0</v>
      </c>
      <c r="AL494" s="20">
        <v>0</v>
      </c>
      <c r="AM494" s="20">
        <v>0</v>
      </c>
      <c r="AN494" s="20">
        <v>0</v>
      </c>
      <c r="AO494" s="20">
        <v>0</v>
      </c>
      <c r="AP494" s="21">
        <v>0</v>
      </c>
      <c r="AQ494" s="20">
        <v>294.2869</v>
      </c>
      <c r="AR494" s="20">
        <v>294.2869</v>
      </c>
      <c r="AS494" s="20">
        <v>0</v>
      </c>
      <c r="AT494" s="21">
        <v>294.2869</v>
      </c>
      <c r="AU494" s="20">
        <v>0</v>
      </c>
      <c r="AV494" s="20">
        <v>0</v>
      </c>
      <c r="AW494" s="20">
        <v>0</v>
      </c>
      <c r="AX494" s="21">
        <v>0</v>
      </c>
      <c r="AY494" s="20">
        <v>294.2869</v>
      </c>
      <c r="AZ494" s="20">
        <v>294.2869</v>
      </c>
      <c r="BA494" s="20">
        <v>0</v>
      </c>
      <c r="BB494" s="21">
        <v>294.2869</v>
      </c>
      <c r="BC494" s="20">
        <v>0</v>
      </c>
      <c r="BD494" s="20">
        <v>0</v>
      </c>
      <c r="BE494" s="20">
        <v>0</v>
      </c>
      <c r="BF494" s="21">
        <v>0</v>
      </c>
      <c r="BG494" s="20">
        <v>0</v>
      </c>
      <c r="BH494" s="20">
        <v>0</v>
      </c>
      <c r="BI494" s="20">
        <v>0</v>
      </c>
      <c r="BJ494" s="21">
        <v>0</v>
      </c>
      <c r="BK494" s="20">
        <v>0</v>
      </c>
      <c r="BL494" s="20">
        <v>0</v>
      </c>
      <c r="BM494" s="20">
        <v>0</v>
      </c>
      <c r="BN494" s="21">
        <v>0</v>
      </c>
      <c r="BO494" s="20">
        <v>0</v>
      </c>
      <c r="BP494" s="20">
        <v>0</v>
      </c>
      <c r="BQ494" s="20">
        <v>0</v>
      </c>
      <c r="BR494" s="21">
        <v>0</v>
      </c>
      <c r="BS494" s="20">
        <v>0</v>
      </c>
      <c r="BT494" s="20">
        <v>0</v>
      </c>
      <c r="BU494" s="20">
        <v>0</v>
      </c>
      <c r="BV494" s="21">
        <v>0</v>
      </c>
      <c r="BW494" s="20">
        <v>0</v>
      </c>
      <c r="BX494" s="20">
        <v>0</v>
      </c>
      <c r="BY494" s="20">
        <v>0</v>
      </c>
      <c r="BZ494" s="20">
        <v>0</v>
      </c>
      <c r="CA494" s="20">
        <v>7.8875000000000002</v>
      </c>
      <c r="CB494" s="20">
        <v>7.8875000000000002</v>
      </c>
      <c r="CC494" s="20">
        <v>105.7266</v>
      </c>
      <c r="CD494" s="21">
        <v>113.61410000000001</v>
      </c>
      <c r="CE494" s="20">
        <v>0</v>
      </c>
      <c r="CF494" s="20">
        <v>0</v>
      </c>
      <c r="CG494" s="20">
        <v>0</v>
      </c>
      <c r="CH494" s="21">
        <v>0</v>
      </c>
      <c r="CI494" s="20">
        <v>-7.8875000000000002</v>
      </c>
      <c r="CJ494" s="20">
        <v>-7.8875000000000002</v>
      </c>
      <c r="CK494" s="20">
        <v>-105.7266</v>
      </c>
      <c r="CL494" s="21">
        <v>-113.61410000000001</v>
      </c>
      <c r="CM494" s="20">
        <v>302.17439999999999</v>
      </c>
      <c r="CN494" s="20">
        <v>302.17439999999999</v>
      </c>
      <c r="CO494" s="20">
        <v>105.7266</v>
      </c>
      <c r="CP494" s="21">
        <v>407.90100000000001</v>
      </c>
      <c r="CQ494" s="20">
        <v>0</v>
      </c>
      <c r="CR494" s="20">
        <v>0</v>
      </c>
      <c r="CS494" s="20">
        <v>0</v>
      </c>
      <c r="CT494" s="21">
        <v>0</v>
      </c>
      <c r="CU494" s="20">
        <v>0</v>
      </c>
      <c r="CV494" s="20">
        <v>0</v>
      </c>
      <c r="CW494" s="20">
        <v>0</v>
      </c>
      <c r="CX494" s="21">
        <v>0</v>
      </c>
      <c r="CY494" s="20">
        <v>302.17439999999999</v>
      </c>
      <c r="CZ494" s="20">
        <v>302.17439999999999</v>
      </c>
      <c r="DA494" s="20">
        <v>105.7266</v>
      </c>
      <c r="DB494" s="21">
        <v>407.90100000000001</v>
      </c>
      <c r="DC494" s="20">
        <v>294.2869</v>
      </c>
      <c r="DD494" s="20">
        <v>294.2869</v>
      </c>
      <c r="DE494" s="20">
        <v>0</v>
      </c>
      <c r="DF494" s="21">
        <v>294.2869</v>
      </c>
      <c r="DG494" s="20">
        <v>0</v>
      </c>
      <c r="DH494" s="20">
        <v>0</v>
      </c>
      <c r="DI494" s="20">
        <v>0</v>
      </c>
      <c r="DJ494" s="21">
        <v>0</v>
      </c>
      <c r="DK494" s="20">
        <v>294.2869</v>
      </c>
      <c r="DL494" s="20">
        <v>294.2869</v>
      </c>
      <c r="DM494" s="20">
        <v>0</v>
      </c>
      <c r="DN494" s="20">
        <v>294.2869</v>
      </c>
      <c r="DO494" s="20">
        <v>-7.8875000000000002</v>
      </c>
      <c r="DP494" s="20">
        <v>-7.8875000000000002</v>
      </c>
      <c r="DQ494" s="20">
        <v>-105.7266</v>
      </c>
      <c r="DR494" s="22">
        <v>-113.61410000000001</v>
      </c>
      <c r="DS494" s="22">
        <v>17995</v>
      </c>
      <c r="DT494" s="22">
        <v>0</v>
      </c>
      <c r="DU494" s="22">
        <v>0</v>
      </c>
      <c r="DV494" s="22">
        <v>0</v>
      </c>
      <c r="DW494" s="19">
        <v>0</v>
      </c>
      <c r="DX494" s="19">
        <v>0</v>
      </c>
      <c r="DY494" s="19">
        <v>0</v>
      </c>
      <c r="DZ494" s="19">
        <v>0</v>
      </c>
      <c r="EA494" s="52">
        <v>0</v>
      </c>
      <c r="EB494" s="52">
        <v>0</v>
      </c>
      <c r="EC494" s="52">
        <v>0</v>
      </c>
      <c r="ED494" s="52">
        <v>0</v>
      </c>
      <c r="EE494" s="52">
        <v>0</v>
      </c>
      <c r="EF494" s="52">
        <v>0</v>
      </c>
      <c r="EG494" s="52">
        <v>0</v>
      </c>
      <c r="EH494" s="52">
        <v>0</v>
      </c>
      <c r="EI494" s="52">
        <v>0</v>
      </c>
      <c r="EJ494" s="52">
        <v>0</v>
      </c>
      <c r="EK494" s="52"/>
    </row>
    <row r="495" spans="1:141" s="23" customFormat="1" x14ac:dyDescent="0.2">
      <c r="A495" s="31">
        <v>94167</v>
      </c>
      <c r="B495" s="13" t="s">
        <v>633</v>
      </c>
      <c r="C495" s="14" t="s">
        <v>1108</v>
      </c>
      <c r="D495" s="14" t="s">
        <v>1112</v>
      </c>
      <c r="E495" s="34">
        <v>3</v>
      </c>
      <c r="F495" s="36">
        <v>811</v>
      </c>
      <c r="G495" s="16">
        <v>1</v>
      </c>
      <c r="H495" s="41">
        <v>42476</v>
      </c>
      <c r="I495" s="41">
        <v>490093</v>
      </c>
      <c r="J495" s="59" t="s">
        <v>2532</v>
      </c>
      <c r="K495" s="17" t="s">
        <v>2123</v>
      </c>
      <c r="L495" s="47" t="s">
        <v>2479</v>
      </c>
      <c r="M495" s="47" t="s">
        <v>2225</v>
      </c>
      <c r="N495" s="18">
        <v>11990000</v>
      </c>
      <c r="O495" s="13" t="str">
        <f>VLOOKUP(A:A,[1]ProjectInfoPivot!$1:$1048576,51,FALSE)</f>
        <v>Mortgage Recording Tax, Tax Exempt Bonds</v>
      </c>
      <c r="P495" s="54">
        <v>46</v>
      </c>
      <c r="Q495" s="54">
        <v>0</v>
      </c>
      <c r="R495" s="54">
        <v>433</v>
      </c>
      <c r="S495" s="54">
        <v>2</v>
      </c>
      <c r="T495" s="54">
        <v>0</v>
      </c>
      <c r="U495" s="54">
        <v>481</v>
      </c>
      <c r="V495" s="54">
        <v>458</v>
      </c>
      <c r="W495" s="54">
        <v>0</v>
      </c>
      <c r="X495" s="54">
        <v>0</v>
      </c>
      <c r="Y495" s="54">
        <v>342</v>
      </c>
      <c r="Z495" s="54">
        <v>128</v>
      </c>
      <c r="AA495" s="54">
        <v>40</v>
      </c>
      <c r="AB495" s="54">
        <v>8</v>
      </c>
      <c r="AC495" s="54">
        <v>26</v>
      </c>
      <c r="AD495" s="54">
        <v>25</v>
      </c>
      <c r="AE495" s="54">
        <v>1</v>
      </c>
      <c r="AF495" s="54">
        <v>85</v>
      </c>
      <c r="AG495" s="54" t="s">
        <v>2480</v>
      </c>
      <c r="AH495" s="54" t="s">
        <v>2481</v>
      </c>
      <c r="AI495" s="20">
        <v>0</v>
      </c>
      <c r="AJ495" s="20">
        <v>0</v>
      </c>
      <c r="AK495" s="20">
        <v>0</v>
      </c>
      <c r="AL495" s="20">
        <v>0</v>
      </c>
      <c r="AM495" s="20">
        <v>0</v>
      </c>
      <c r="AN495" s="20">
        <v>0</v>
      </c>
      <c r="AO495" s="20">
        <v>0</v>
      </c>
      <c r="AP495" s="21">
        <v>0</v>
      </c>
      <c r="AQ495" s="20">
        <v>90.164900000000003</v>
      </c>
      <c r="AR495" s="20">
        <v>90.164900000000003</v>
      </c>
      <c r="AS495" s="20">
        <v>0</v>
      </c>
      <c r="AT495" s="21">
        <v>90.164900000000003</v>
      </c>
      <c r="AU495" s="20">
        <v>0</v>
      </c>
      <c r="AV495" s="20">
        <v>0</v>
      </c>
      <c r="AW495" s="20">
        <v>0</v>
      </c>
      <c r="AX495" s="21">
        <v>0</v>
      </c>
      <c r="AY495" s="20">
        <v>90.164900000000003</v>
      </c>
      <c r="AZ495" s="20">
        <v>90.164900000000003</v>
      </c>
      <c r="BA495" s="20">
        <v>0</v>
      </c>
      <c r="BB495" s="21">
        <v>90.164900000000003</v>
      </c>
      <c r="BC495" s="20">
        <v>229.6387</v>
      </c>
      <c r="BD495" s="20">
        <v>229.6387</v>
      </c>
      <c r="BE495" s="20">
        <v>4155.9557999999997</v>
      </c>
      <c r="BF495" s="21">
        <v>4385.5945000000002</v>
      </c>
      <c r="BG495" s="20">
        <v>426.47179999999997</v>
      </c>
      <c r="BH495" s="20">
        <v>426.47179999999997</v>
      </c>
      <c r="BI495" s="20">
        <v>7718.1954999999998</v>
      </c>
      <c r="BJ495" s="21">
        <v>8144.6673000000001</v>
      </c>
      <c r="BK495" s="20">
        <v>656.1105</v>
      </c>
      <c r="BL495" s="20">
        <v>656.1105</v>
      </c>
      <c r="BM495" s="20">
        <v>11874.1513</v>
      </c>
      <c r="BN495" s="21">
        <v>12530.2618</v>
      </c>
      <c r="BO495" s="20">
        <v>546.47799999999995</v>
      </c>
      <c r="BP495" s="20">
        <v>546.47799999999995</v>
      </c>
      <c r="BQ495" s="20">
        <v>9890.0406000000003</v>
      </c>
      <c r="BR495" s="21">
        <v>10436.518599999999</v>
      </c>
      <c r="BS495" s="20">
        <v>0</v>
      </c>
      <c r="BT495" s="20">
        <v>0</v>
      </c>
      <c r="BU495" s="20">
        <v>0</v>
      </c>
      <c r="BV495" s="21">
        <v>0</v>
      </c>
      <c r="BW495" s="20">
        <v>0</v>
      </c>
      <c r="BX495" s="20">
        <v>0</v>
      </c>
      <c r="BY495" s="20">
        <v>0</v>
      </c>
      <c r="BZ495" s="20">
        <v>0</v>
      </c>
      <c r="CA495" s="20">
        <v>4.6590999999999996</v>
      </c>
      <c r="CB495" s="20">
        <v>4.6590999999999996</v>
      </c>
      <c r="CC495" s="20">
        <v>58.17</v>
      </c>
      <c r="CD495" s="21">
        <v>62.829100000000004</v>
      </c>
      <c r="CE495" s="20">
        <v>640.65279999999996</v>
      </c>
      <c r="CF495" s="20">
        <v>640.65279999999996</v>
      </c>
      <c r="CG495" s="20">
        <v>11594.3948</v>
      </c>
      <c r="CH495" s="21">
        <v>12235.0476</v>
      </c>
      <c r="CI495" s="20">
        <v>1182.4717000000001</v>
      </c>
      <c r="CJ495" s="20">
        <v>1182.4717000000001</v>
      </c>
      <c r="CK495" s="20">
        <v>21426.2654</v>
      </c>
      <c r="CL495" s="21">
        <v>22608.737099999998</v>
      </c>
      <c r="CM495" s="20">
        <v>94.823999999999998</v>
      </c>
      <c r="CN495" s="20">
        <v>94.823999999999998</v>
      </c>
      <c r="CO495" s="20">
        <v>58.17</v>
      </c>
      <c r="CP495" s="21">
        <v>152.994</v>
      </c>
      <c r="CQ495" s="20">
        <v>0</v>
      </c>
      <c r="CR495" s="20">
        <v>0</v>
      </c>
      <c r="CS495" s="20">
        <v>0</v>
      </c>
      <c r="CT495" s="21">
        <v>0</v>
      </c>
      <c r="CU495" s="20">
        <v>0</v>
      </c>
      <c r="CV495" s="20">
        <v>0</v>
      </c>
      <c r="CW495" s="20">
        <v>0</v>
      </c>
      <c r="CX495" s="21">
        <v>0</v>
      </c>
      <c r="CY495" s="20">
        <v>94.823999999999998</v>
      </c>
      <c r="CZ495" s="20">
        <v>94.823999999999998</v>
      </c>
      <c r="DA495" s="20">
        <v>58.17</v>
      </c>
      <c r="DB495" s="21">
        <v>152.994</v>
      </c>
      <c r="DC495" s="20">
        <v>636.64290000000005</v>
      </c>
      <c r="DD495" s="20">
        <v>636.64290000000005</v>
      </c>
      <c r="DE495" s="20">
        <v>9890.0406000000003</v>
      </c>
      <c r="DF495" s="21">
        <v>10526.683500000001</v>
      </c>
      <c r="DG495" s="20">
        <v>1296.7633000000001</v>
      </c>
      <c r="DH495" s="20">
        <v>1296.7633000000001</v>
      </c>
      <c r="DI495" s="20">
        <v>23468.5461</v>
      </c>
      <c r="DJ495" s="21">
        <v>24765.309399999998</v>
      </c>
      <c r="DK495" s="20">
        <v>1933.4061999999999</v>
      </c>
      <c r="DL495" s="20">
        <v>1933.4061999999999</v>
      </c>
      <c r="DM495" s="20">
        <v>33358.5867</v>
      </c>
      <c r="DN495" s="20">
        <v>35291.992899999997</v>
      </c>
      <c r="DO495" s="20">
        <v>1838.5822000000001</v>
      </c>
      <c r="DP495" s="20">
        <v>1838.5822000000001</v>
      </c>
      <c r="DQ495" s="20">
        <v>33300.416700000002</v>
      </c>
      <c r="DR495" s="22">
        <v>35138.998899999999</v>
      </c>
      <c r="DS495" s="22">
        <v>11990</v>
      </c>
      <c r="DT495" s="22">
        <v>0</v>
      </c>
      <c r="DU495" s="22">
        <v>0</v>
      </c>
      <c r="DV495" s="22">
        <v>0</v>
      </c>
      <c r="DW495" s="19">
        <v>0</v>
      </c>
      <c r="DX495" s="19">
        <v>0</v>
      </c>
      <c r="DY495" s="19">
        <v>0</v>
      </c>
      <c r="DZ495" s="19">
        <v>481</v>
      </c>
      <c r="EA495" s="52">
        <v>0</v>
      </c>
      <c r="EB495" s="52">
        <v>0</v>
      </c>
      <c r="EC495" s="52">
        <v>0</v>
      </c>
      <c r="ED495" s="52">
        <v>481</v>
      </c>
      <c r="EE495" s="52">
        <v>0</v>
      </c>
      <c r="EF495" s="52">
        <v>0</v>
      </c>
      <c r="EG495" s="52">
        <v>0</v>
      </c>
      <c r="EH495" s="52">
        <v>100</v>
      </c>
      <c r="EI495" s="52">
        <v>481</v>
      </c>
      <c r="EJ495" s="52">
        <v>481</v>
      </c>
      <c r="EK495" s="52">
        <v>100</v>
      </c>
    </row>
    <row r="496" spans="1:141" s="23" customFormat="1" x14ac:dyDescent="0.2">
      <c r="A496" s="31"/>
      <c r="B496" s="13"/>
      <c r="C496" s="14"/>
      <c r="D496" s="14"/>
      <c r="E496" s="15"/>
      <c r="F496" s="36"/>
      <c r="G496" s="16"/>
      <c r="H496" s="41"/>
      <c r="I496" s="41"/>
      <c r="J496" s="59"/>
      <c r="K496" s="17"/>
      <c r="L496" s="47"/>
      <c r="M496" s="47"/>
      <c r="N496" s="45"/>
      <c r="O496" s="13"/>
      <c r="P496" s="54"/>
      <c r="Q496" s="54"/>
      <c r="R496" s="54"/>
      <c r="S496" s="54"/>
      <c r="T496" s="54"/>
      <c r="U496" s="54"/>
      <c r="V496" s="54"/>
      <c r="W496" s="54"/>
      <c r="X496" s="54"/>
      <c r="Y496" s="54"/>
      <c r="Z496" s="54"/>
      <c r="AA496" s="54"/>
      <c r="AB496" s="54"/>
      <c r="AC496" s="54"/>
      <c r="AD496" s="54"/>
      <c r="AE496" s="54"/>
      <c r="AF496" s="54"/>
      <c r="AG496" s="54"/>
      <c r="AH496" s="54"/>
      <c r="AI496" s="20"/>
      <c r="AJ496" s="20"/>
      <c r="AK496" s="20"/>
      <c r="AL496" s="20"/>
      <c r="AM496" s="20"/>
      <c r="AN496" s="20"/>
      <c r="AO496" s="20"/>
      <c r="AP496" s="21"/>
      <c r="AQ496" s="20"/>
      <c r="AR496" s="20"/>
      <c r="AS496" s="20"/>
      <c r="AT496" s="21"/>
      <c r="AU496" s="20"/>
      <c r="AV496" s="20"/>
      <c r="AW496" s="20"/>
      <c r="AX496" s="21"/>
      <c r="AY496" s="20"/>
      <c r="AZ496" s="20"/>
      <c r="BA496" s="20"/>
      <c r="BB496" s="21"/>
      <c r="BC496" s="20"/>
      <c r="BD496" s="20"/>
      <c r="BE496" s="20"/>
      <c r="BF496" s="21"/>
      <c r="BG496" s="20"/>
      <c r="BH496" s="20"/>
      <c r="BI496" s="20"/>
      <c r="BJ496" s="21"/>
      <c r="BK496" s="20"/>
      <c r="BL496" s="20"/>
      <c r="BM496" s="20"/>
      <c r="BN496" s="21"/>
      <c r="BO496" s="20"/>
      <c r="BP496" s="20"/>
      <c r="BQ496" s="20"/>
      <c r="BR496" s="21"/>
      <c r="BS496" s="20"/>
      <c r="BT496" s="20"/>
      <c r="BU496" s="20"/>
      <c r="BV496" s="21"/>
      <c r="BW496" s="20"/>
      <c r="BX496" s="20"/>
      <c r="BY496" s="20"/>
      <c r="BZ496" s="20"/>
      <c r="CA496" s="20"/>
      <c r="CB496" s="20"/>
      <c r="CC496" s="20"/>
      <c r="CD496" s="21"/>
      <c r="CE496" s="20"/>
      <c r="CF496" s="20"/>
      <c r="CG496" s="20"/>
      <c r="CH496" s="21"/>
      <c r="CI496" s="20"/>
      <c r="CJ496" s="20"/>
      <c r="CK496" s="20"/>
      <c r="CL496" s="21"/>
      <c r="CM496" s="20"/>
      <c r="CN496" s="20"/>
      <c r="CO496" s="20"/>
      <c r="CP496" s="21"/>
      <c r="CQ496" s="20"/>
      <c r="CR496" s="20"/>
      <c r="CS496" s="20"/>
      <c r="CT496" s="21"/>
      <c r="CU496" s="20"/>
      <c r="CV496" s="20"/>
      <c r="CW496" s="20"/>
      <c r="CX496" s="21"/>
      <c r="CY496" s="20"/>
      <c r="CZ496" s="20"/>
      <c r="DA496" s="20"/>
      <c r="DB496" s="21"/>
      <c r="DC496" s="20"/>
      <c r="DD496" s="20"/>
      <c r="DE496" s="20"/>
      <c r="DF496" s="21"/>
      <c r="DG496" s="20"/>
      <c r="DH496" s="20"/>
      <c r="DI496" s="20"/>
      <c r="DJ496" s="21"/>
      <c r="DK496" s="20"/>
      <c r="DL496" s="20"/>
      <c r="DM496" s="20"/>
      <c r="DN496" s="20"/>
      <c r="DO496" s="20"/>
      <c r="DP496" s="20"/>
      <c r="DQ496" s="20"/>
      <c r="DR496" s="22"/>
      <c r="DS496" s="22"/>
      <c r="DT496" s="22"/>
      <c r="DU496" s="22"/>
      <c r="DV496" s="22"/>
      <c r="DW496" s="19"/>
      <c r="DX496" s="19"/>
      <c r="DY496" s="19"/>
      <c r="DZ496" s="19"/>
      <c r="EA496" s="52"/>
      <c r="EB496" s="52"/>
      <c r="EC496" s="52"/>
      <c r="ED496" s="52"/>
      <c r="EE496" s="52"/>
      <c r="EF496" s="52"/>
      <c r="EG496" s="52"/>
      <c r="EH496" s="52"/>
      <c r="EI496" s="52"/>
      <c r="EJ496" s="52"/>
      <c r="EK496" s="52"/>
    </row>
  </sheetData>
  <mergeCells count="2">
    <mergeCell ref="A1:A4"/>
    <mergeCell ref="B1:C4"/>
  </mergeCell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152"/>
  <sheetViews>
    <sheetView workbookViewId="0">
      <selection activeCell="H13" sqref="H13"/>
    </sheetView>
  </sheetViews>
  <sheetFormatPr defaultRowHeight="12.75" x14ac:dyDescent="0.2"/>
  <cols>
    <col min="1" max="1" width="10.42578125" customWidth="1"/>
    <col min="2" max="2" width="162.5703125" bestFit="1" customWidth="1"/>
  </cols>
  <sheetData>
    <row r="2" spans="1:2" ht="27" customHeight="1" x14ac:dyDescent="0.2">
      <c r="A2" s="11" t="s">
        <v>0</v>
      </c>
      <c r="B2" s="11" t="s">
        <v>58</v>
      </c>
    </row>
    <row r="3" spans="1:2" x14ac:dyDescent="0.2">
      <c r="A3" t="s">
        <v>1114</v>
      </c>
      <c r="B3" t="s">
        <v>1115</v>
      </c>
    </row>
    <row r="4" spans="1:2" x14ac:dyDescent="0.2">
      <c r="A4" t="s">
        <v>1116</v>
      </c>
      <c r="B4" t="s">
        <v>1117</v>
      </c>
    </row>
    <row r="5" spans="1:2" x14ac:dyDescent="0.2">
      <c r="A5" t="s">
        <v>1116</v>
      </c>
      <c r="B5" t="s">
        <v>1118</v>
      </c>
    </row>
    <row r="6" spans="1:2" x14ac:dyDescent="0.2">
      <c r="A6" t="s">
        <v>1119</v>
      </c>
      <c r="B6" t="s">
        <v>1120</v>
      </c>
    </row>
    <row r="7" spans="1:2" x14ac:dyDescent="0.2">
      <c r="A7" t="s">
        <v>1119</v>
      </c>
      <c r="B7" t="s">
        <v>1121</v>
      </c>
    </row>
    <row r="8" spans="1:2" x14ac:dyDescent="0.2">
      <c r="A8" t="s">
        <v>1122</v>
      </c>
      <c r="B8" t="s">
        <v>1123</v>
      </c>
    </row>
    <row r="9" spans="1:2" x14ac:dyDescent="0.2">
      <c r="A9" t="s">
        <v>1122</v>
      </c>
      <c r="B9" t="s">
        <v>1124</v>
      </c>
    </row>
    <row r="10" spans="1:2" x14ac:dyDescent="0.2">
      <c r="A10" t="s">
        <v>1122</v>
      </c>
      <c r="B10" t="s">
        <v>1125</v>
      </c>
    </row>
    <row r="11" spans="1:2" x14ac:dyDescent="0.2">
      <c r="A11" t="s">
        <v>1122</v>
      </c>
      <c r="B11" t="s">
        <v>1126</v>
      </c>
    </row>
    <row r="12" spans="1:2" x14ac:dyDescent="0.2">
      <c r="A12" t="s">
        <v>1122</v>
      </c>
      <c r="B12" t="s">
        <v>1127</v>
      </c>
    </row>
    <row r="13" spans="1:2" x14ac:dyDescent="0.2">
      <c r="A13" t="s">
        <v>1128</v>
      </c>
      <c r="B13" t="s">
        <v>1123</v>
      </c>
    </row>
    <row r="14" spans="1:2" x14ac:dyDescent="0.2">
      <c r="A14" t="s">
        <v>1128</v>
      </c>
      <c r="B14" t="s">
        <v>1129</v>
      </c>
    </row>
    <row r="15" spans="1:2" x14ac:dyDescent="0.2">
      <c r="A15" t="s">
        <v>1128</v>
      </c>
      <c r="B15" t="s">
        <v>1130</v>
      </c>
    </row>
    <row r="16" spans="1:2" x14ac:dyDescent="0.2">
      <c r="A16" t="s">
        <v>1128</v>
      </c>
      <c r="B16" t="s">
        <v>1127</v>
      </c>
    </row>
    <row r="17" spans="1:2" x14ac:dyDescent="0.2">
      <c r="A17" t="s">
        <v>1128</v>
      </c>
      <c r="B17" t="s">
        <v>1131</v>
      </c>
    </row>
    <row r="18" spans="1:2" x14ac:dyDescent="0.2">
      <c r="A18" t="s">
        <v>1132</v>
      </c>
      <c r="B18" t="s">
        <v>1133</v>
      </c>
    </row>
    <row r="19" spans="1:2" x14ac:dyDescent="0.2">
      <c r="A19" t="s">
        <v>1134</v>
      </c>
      <c r="B19" t="s">
        <v>1126</v>
      </c>
    </row>
    <row r="20" spans="1:2" x14ac:dyDescent="0.2">
      <c r="A20" t="s">
        <v>1134</v>
      </c>
      <c r="B20" t="s">
        <v>1135</v>
      </c>
    </row>
    <row r="21" spans="1:2" x14ac:dyDescent="0.2">
      <c r="A21" t="s">
        <v>1134</v>
      </c>
      <c r="B21" t="s">
        <v>1136</v>
      </c>
    </row>
    <row r="22" spans="1:2" x14ac:dyDescent="0.2">
      <c r="A22" t="s">
        <v>1137</v>
      </c>
      <c r="B22" t="s">
        <v>1123</v>
      </c>
    </row>
    <row r="23" spans="1:2" x14ac:dyDescent="0.2">
      <c r="A23" t="s">
        <v>1137</v>
      </c>
      <c r="B23" t="s">
        <v>1138</v>
      </c>
    </row>
    <row r="24" spans="1:2" x14ac:dyDescent="0.2">
      <c r="A24" t="s">
        <v>1137</v>
      </c>
      <c r="B24" t="s">
        <v>1127</v>
      </c>
    </row>
    <row r="25" spans="1:2" x14ac:dyDescent="0.2">
      <c r="A25" t="s">
        <v>1139</v>
      </c>
      <c r="B25" t="s">
        <v>1140</v>
      </c>
    </row>
    <row r="26" spans="1:2" x14ac:dyDescent="0.2">
      <c r="A26" t="s">
        <v>1139</v>
      </c>
      <c r="B26" t="s">
        <v>1126</v>
      </c>
    </row>
    <row r="27" spans="1:2" x14ac:dyDescent="0.2">
      <c r="A27" t="s">
        <v>1139</v>
      </c>
      <c r="B27" t="s">
        <v>1141</v>
      </c>
    </row>
    <row r="28" spans="1:2" x14ac:dyDescent="0.2">
      <c r="A28" t="s">
        <v>1139</v>
      </c>
      <c r="B28" t="s">
        <v>1142</v>
      </c>
    </row>
    <row r="29" spans="1:2" x14ac:dyDescent="0.2">
      <c r="A29" t="s">
        <v>1143</v>
      </c>
      <c r="B29" t="s">
        <v>1144</v>
      </c>
    </row>
    <row r="30" spans="1:2" x14ac:dyDescent="0.2">
      <c r="A30" t="s">
        <v>1145</v>
      </c>
      <c r="B30" t="s">
        <v>1146</v>
      </c>
    </row>
    <row r="31" spans="1:2" x14ac:dyDescent="0.2">
      <c r="A31" t="s">
        <v>1145</v>
      </c>
      <c r="B31" t="s">
        <v>1121</v>
      </c>
    </row>
    <row r="32" spans="1:2" x14ac:dyDescent="0.2">
      <c r="A32" t="s">
        <v>1147</v>
      </c>
      <c r="B32" t="s">
        <v>1125</v>
      </c>
    </row>
    <row r="33" spans="1:2" x14ac:dyDescent="0.2">
      <c r="A33" t="s">
        <v>1147</v>
      </c>
      <c r="B33" t="s">
        <v>1148</v>
      </c>
    </row>
    <row r="34" spans="1:2" x14ac:dyDescent="0.2">
      <c r="A34" t="s">
        <v>1149</v>
      </c>
      <c r="B34" t="s">
        <v>1150</v>
      </c>
    </row>
    <row r="35" spans="1:2" x14ac:dyDescent="0.2">
      <c r="A35" t="s">
        <v>1151</v>
      </c>
      <c r="B35" t="s">
        <v>1152</v>
      </c>
    </row>
    <row r="36" spans="1:2" x14ac:dyDescent="0.2">
      <c r="A36" t="s">
        <v>1153</v>
      </c>
      <c r="B36" t="s">
        <v>1154</v>
      </c>
    </row>
    <row r="37" spans="1:2" x14ac:dyDescent="0.2">
      <c r="A37" t="s">
        <v>1155</v>
      </c>
      <c r="B37" t="s">
        <v>1156</v>
      </c>
    </row>
    <row r="38" spans="1:2" x14ac:dyDescent="0.2">
      <c r="A38" t="s">
        <v>1155</v>
      </c>
      <c r="B38" t="s">
        <v>1157</v>
      </c>
    </row>
    <row r="39" spans="1:2" x14ac:dyDescent="0.2">
      <c r="A39" t="s">
        <v>1158</v>
      </c>
      <c r="B39" t="s">
        <v>1159</v>
      </c>
    </row>
    <row r="40" spans="1:2" x14ac:dyDescent="0.2">
      <c r="A40" t="s">
        <v>1158</v>
      </c>
      <c r="B40" t="s">
        <v>1160</v>
      </c>
    </row>
    <row r="41" spans="1:2" x14ac:dyDescent="0.2">
      <c r="A41" t="s">
        <v>1158</v>
      </c>
      <c r="B41" t="s">
        <v>1136</v>
      </c>
    </row>
    <row r="42" spans="1:2" x14ac:dyDescent="0.2">
      <c r="A42" t="s">
        <v>1161</v>
      </c>
      <c r="B42" t="s">
        <v>1126</v>
      </c>
    </row>
    <row r="43" spans="1:2" x14ac:dyDescent="0.2">
      <c r="A43" t="s">
        <v>1161</v>
      </c>
      <c r="B43" t="s">
        <v>1162</v>
      </c>
    </row>
    <row r="44" spans="1:2" x14ac:dyDescent="0.2">
      <c r="A44" t="s">
        <v>1163</v>
      </c>
      <c r="B44" t="s">
        <v>1164</v>
      </c>
    </row>
    <row r="45" spans="1:2" x14ac:dyDescent="0.2">
      <c r="A45" t="s">
        <v>1163</v>
      </c>
      <c r="B45" t="s">
        <v>1136</v>
      </c>
    </row>
    <row r="46" spans="1:2" x14ac:dyDescent="0.2">
      <c r="A46" t="s">
        <v>1165</v>
      </c>
      <c r="B46" t="s">
        <v>1123</v>
      </c>
    </row>
    <row r="47" spans="1:2" x14ac:dyDescent="0.2">
      <c r="A47" t="s">
        <v>1165</v>
      </c>
      <c r="B47" t="s">
        <v>1166</v>
      </c>
    </row>
    <row r="48" spans="1:2" x14ac:dyDescent="0.2">
      <c r="A48" t="s">
        <v>1165</v>
      </c>
      <c r="B48" t="s">
        <v>1167</v>
      </c>
    </row>
    <row r="49" spans="1:2" x14ac:dyDescent="0.2">
      <c r="A49" t="s">
        <v>1165</v>
      </c>
      <c r="B49" t="s">
        <v>1127</v>
      </c>
    </row>
    <row r="50" spans="1:2" x14ac:dyDescent="0.2">
      <c r="A50" t="s">
        <v>1165</v>
      </c>
      <c r="B50" t="s">
        <v>1168</v>
      </c>
    </row>
    <row r="51" spans="1:2" x14ac:dyDescent="0.2">
      <c r="A51" t="s">
        <v>1169</v>
      </c>
      <c r="B51" t="s">
        <v>1167</v>
      </c>
    </row>
    <row r="52" spans="1:2" x14ac:dyDescent="0.2">
      <c r="A52" t="s">
        <v>1169</v>
      </c>
      <c r="B52" t="s">
        <v>1170</v>
      </c>
    </row>
    <row r="53" spans="1:2" x14ac:dyDescent="0.2">
      <c r="A53" t="s">
        <v>1171</v>
      </c>
      <c r="B53" t="s">
        <v>1123</v>
      </c>
    </row>
    <row r="54" spans="1:2" x14ac:dyDescent="0.2">
      <c r="A54" t="s">
        <v>1171</v>
      </c>
      <c r="B54" t="s">
        <v>1172</v>
      </c>
    </row>
    <row r="55" spans="1:2" x14ac:dyDescent="0.2">
      <c r="A55" t="s">
        <v>1171</v>
      </c>
      <c r="B55" t="s">
        <v>1127</v>
      </c>
    </row>
    <row r="56" spans="1:2" x14ac:dyDescent="0.2">
      <c r="A56" t="s">
        <v>1171</v>
      </c>
      <c r="B56" t="s">
        <v>1173</v>
      </c>
    </row>
    <row r="57" spans="1:2" x14ac:dyDescent="0.2">
      <c r="A57" t="s">
        <v>1174</v>
      </c>
      <c r="B57" t="s">
        <v>1126</v>
      </c>
    </row>
    <row r="58" spans="1:2" x14ac:dyDescent="0.2">
      <c r="A58" t="s">
        <v>1175</v>
      </c>
      <c r="B58" t="s">
        <v>1123</v>
      </c>
    </row>
    <row r="59" spans="1:2" x14ac:dyDescent="0.2">
      <c r="A59" t="s">
        <v>1175</v>
      </c>
      <c r="B59" t="s">
        <v>1176</v>
      </c>
    </row>
    <row r="60" spans="1:2" x14ac:dyDescent="0.2">
      <c r="A60" t="s">
        <v>1175</v>
      </c>
      <c r="B60" t="s">
        <v>1133</v>
      </c>
    </row>
    <row r="61" spans="1:2" x14ac:dyDescent="0.2">
      <c r="A61" t="s">
        <v>1175</v>
      </c>
      <c r="B61" t="s">
        <v>1136</v>
      </c>
    </row>
    <row r="62" spans="1:2" x14ac:dyDescent="0.2">
      <c r="A62" t="s">
        <v>1177</v>
      </c>
      <c r="B62" t="s">
        <v>1178</v>
      </c>
    </row>
    <row r="63" spans="1:2" x14ac:dyDescent="0.2">
      <c r="A63" t="s">
        <v>1179</v>
      </c>
      <c r="B63" t="s">
        <v>1180</v>
      </c>
    </row>
    <row r="64" spans="1:2" x14ac:dyDescent="0.2">
      <c r="A64" t="s">
        <v>1179</v>
      </c>
      <c r="B64" t="s">
        <v>1181</v>
      </c>
    </row>
    <row r="65" spans="1:2" x14ac:dyDescent="0.2">
      <c r="A65" t="s">
        <v>1182</v>
      </c>
      <c r="B65" t="s">
        <v>1183</v>
      </c>
    </row>
    <row r="66" spans="1:2" x14ac:dyDescent="0.2">
      <c r="A66" t="s">
        <v>1184</v>
      </c>
      <c r="B66" t="s">
        <v>1185</v>
      </c>
    </row>
    <row r="67" spans="1:2" x14ac:dyDescent="0.2">
      <c r="A67" t="s">
        <v>1186</v>
      </c>
      <c r="B67" t="s">
        <v>1187</v>
      </c>
    </row>
    <row r="68" spans="1:2" x14ac:dyDescent="0.2">
      <c r="A68" t="s">
        <v>1188</v>
      </c>
      <c r="B68" t="s">
        <v>1136</v>
      </c>
    </row>
    <row r="69" spans="1:2" x14ac:dyDescent="0.2">
      <c r="A69" t="s">
        <v>1189</v>
      </c>
      <c r="B69" t="s">
        <v>1190</v>
      </c>
    </row>
    <row r="70" spans="1:2" x14ac:dyDescent="0.2">
      <c r="A70" t="s">
        <v>1191</v>
      </c>
      <c r="B70" t="s">
        <v>1192</v>
      </c>
    </row>
    <row r="71" spans="1:2" x14ac:dyDescent="0.2">
      <c r="A71" t="s">
        <v>1191</v>
      </c>
      <c r="B71" t="s">
        <v>1193</v>
      </c>
    </row>
    <row r="72" spans="1:2" x14ac:dyDescent="0.2">
      <c r="A72" t="s">
        <v>1194</v>
      </c>
      <c r="B72" t="s">
        <v>1180</v>
      </c>
    </row>
    <row r="73" spans="1:2" x14ac:dyDescent="0.2">
      <c r="A73" t="s">
        <v>1194</v>
      </c>
      <c r="B73" t="s">
        <v>1136</v>
      </c>
    </row>
    <row r="74" spans="1:2" x14ac:dyDescent="0.2">
      <c r="A74" t="s">
        <v>1195</v>
      </c>
      <c r="B74" t="s">
        <v>1123</v>
      </c>
    </row>
    <row r="75" spans="1:2" x14ac:dyDescent="0.2">
      <c r="A75" t="s">
        <v>1195</v>
      </c>
      <c r="B75" t="s">
        <v>1196</v>
      </c>
    </row>
    <row r="76" spans="1:2" x14ac:dyDescent="0.2">
      <c r="A76" t="s">
        <v>1195</v>
      </c>
      <c r="B76" t="s">
        <v>1180</v>
      </c>
    </row>
    <row r="77" spans="1:2" x14ac:dyDescent="0.2">
      <c r="A77" t="s">
        <v>1195</v>
      </c>
      <c r="B77" t="s">
        <v>1197</v>
      </c>
    </row>
    <row r="78" spans="1:2" x14ac:dyDescent="0.2">
      <c r="A78" t="s">
        <v>1195</v>
      </c>
      <c r="B78" t="s">
        <v>1126</v>
      </c>
    </row>
    <row r="79" spans="1:2" x14ac:dyDescent="0.2">
      <c r="A79" t="s">
        <v>1195</v>
      </c>
      <c r="B79" t="s">
        <v>1198</v>
      </c>
    </row>
    <row r="80" spans="1:2" x14ac:dyDescent="0.2">
      <c r="A80" t="s">
        <v>1195</v>
      </c>
      <c r="B80" t="s">
        <v>1127</v>
      </c>
    </row>
    <row r="81" spans="1:2" x14ac:dyDescent="0.2">
      <c r="A81" t="s">
        <v>1199</v>
      </c>
      <c r="B81" t="s">
        <v>1180</v>
      </c>
    </row>
    <row r="82" spans="1:2" x14ac:dyDescent="0.2">
      <c r="A82" t="s">
        <v>1199</v>
      </c>
      <c r="B82" t="s">
        <v>1200</v>
      </c>
    </row>
    <row r="83" spans="1:2" x14ac:dyDescent="0.2">
      <c r="A83" t="s">
        <v>1201</v>
      </c>
      <c r="B83" t="s">
        <v>1193</v>
      </c>
    </row>
    <row r="84" spans="1:2" x14ac:dyDescent="0.2">
      <c r="A84" t="s">
        <v>1202</v>
      </c>
      <c r="B84" t="s">
        <v>1123</v>
      </c>
    </row>
    <row r="85" spans="1:2" x14ac:dyDescent="0.2">
      <c r="A85" t="s">
        <v>1202</v>
      </c>
      <c r="B85" t="s">
        <v>1203</v>
      </c>
    </row>
    <row r="86" spans="1:2" x14ac:dyDescent="0.2">
      <c r="A86" t="s">
        <v>1202</v>
      </c>
      <c r="B86" t="s">
        <v>1204</v>
      </c>
    </row>
    <row r="87" spans="1:2" x14ac:dyDescent="0.2">
      <c r="A87" t="s">
        <v>1202</v>
      </c>
      <c r="B87" t="s">
        <v>1126</v>
      </c>
    </row>
    <row r="88" spans="1:2" x14ac:dyDescent="0.2">
      <c r="A88" t="s">
        <v>1202</v>
      </c>
      <c r="B88" t="s">
        <v>1205</v>
      </c>
    </row>
    <row r="89" spans="1:2" x14ac:dyDescent="0.2">
      <c r="A89" t="s">
        <v>1202</v>
      </c>
      <c r="B89" t="s">
        <v>1136</v>
      </c>
    </row>
    <row r="90" spans="1:2" x14ac:dyDescent="0.2">
      <c r="A90" t="s">
        <v>1206</v>
      </c>
      <c r="B90" t="s">
        <v>1167</v>
      </c>
    </row>
    <row r="91" spans="1:2" x14ac:dyDescent="0.2">
      <c r="A91" t="s">
        <v>1207</v>
      </c>
      <c r="B91" t="s">
        <v>1180</v>
      </c>
    </row>
    <row r="92" spans="1:2" x14ac:dyDescent="0.2">
      <c r="A92" t="s">
        <v>1207</v>
      </c>
      <c r="B92" t="s">
        <v>1208</v>
      </c>
    </row>
    <row r="93" spans="1:2" x14ac:dyDescent="0.2">
      <c r="A93" t="s">
        <v>1207</v>
      </c>
      <c r="B93" t="s">
        <v>1127</v>
      </c>
    </row>
    <row r="94" spans="1:2" x14ac:dyDescent="0.2">
      <c r="A94" t="s">
        <v>1207</v>
      </c>
      <c r="B94" t="s">
        <v>1209</v>
      </c>
    </row>
    <row r="95" spans="1:2" x14ac:dyDescent="0.2">
      <c r="A95" t="s">
        <v>1210</v>
      </c>
      <c r="B95" t="s">
        <v>1211</v>
      </c>
    </row>
    <row r="96" spans="1:2" x14ac:dyDescent="0.2">
      <c r="A96" t="s">
        <v>1212</v>
      </c>
      <c r="B96" t="s">
        <v>1213</v>
      </c>
    </row>
    <row r="97" spans="1:2" x14ac:dyDescent="0.2">
      <c r="A97" t="s">
        <v>1212</v>
      </c>
      <c r="B97" t="s">
        <v>1136</v>
      </c>
    </row>
    <row r="98" spans="1:2" x14ac:dyDescent="0.2">
      <c r="A98" t="s">
        <v>1214</v>
      </c>
      <c r="B98" t="s">
        <v>1141</v>
      </c>
    </row>
    <row r="99" spans="1:2" x14ac:dyDescent="0.2">
      <c r="A99" t="s">
        <v>1215</v>
      </c>
      <c r="B99" t="s">
        <v>1140</v>
      </c>
    </row>
    <row r="100" spans="1:2" x14ac:dyDescent="0.2">
      <c r="A100" t="s">
        <v>1215</v>
      </c>
      <c r="B100" t="s">
        <v>1185</v>
      </c>
    </row>
    <row r="101" spans="1:2" x14ac:dyDescent="0.2">
      <c r="A101" t="s">
        <v>1216</v>
      </c>
      <c r="B101" t="s">
        <v>1123</v>
      </c>
    </row>
    <row r="102" spans="1:2" x14ac:dyDescent="0.2">
      <c r="A102" t="s">
        <v>1216</v>
      </c>
      <c r="B102" t="s">
        <v>1217</v>
      </c>
    </row>
    <row r="103" spans="1:2" x14ac:dyDescent="0.2">
      <c r="A103" t="s">
        <v>1216</v>
      </c>
      <c r="B103" t="s">
        <v>1160</v>
      </c>
    </row>
    <row r="104" spans="1:2" x14ac:dyDescent="0.2">
      <c r="A104" t="s">
        <v>1216</v>
      </c>
      <c r="B104" t="s">
        <v>1136</v>
      </c>
    </row>
    <row r="105" spans="1:2" x14ac:dyDescent="0.2">
      <c r="A105" t="s">
        <v>1218</v>
      </c>
      <c r="B105" t="s">
        <v>1126</v>
      </c>
    </row>
    <row r="106" spans="1:2" x14ac:dyDescent="0.2">
      <c r="A106" t="s">
        <v>1218</v>
      </c>
      <c r="B106" t="s">
        <v>1135</v>
      </c>
    </row>
    <row r="107" spans="1:2" x14ac:dyDescent="0.2">
      <c r="A107" t="s">
        <v>1219</v>
      </c>
      <c r="B107" t="s">
        <v>1123</v>
      </c>
    </row>
    <row r="108" spans="1:2" x14ac:dyDescent="0.2">
      <c r="A108" t="s">
        <v>1219</v>
      </c>
      <c r="B108" t="s">
        <v>1220</v>
      </c>
    </row>
    <row r="109" spans="1:2" x14ac:dyDescent="0.2">
      <c r="A109" t="s">
        <v>1219</v>
      </c>
      <c r="B109" t="s">
        <v>1126</v>
      </c>
    </row>
    <row r="110" spans="1:2" x14ac:dyDescent="0.2">
      <c r="A110" t="s">
        <v>1219</v>
      </c>
      <c r="B110" t="s">
        <v>1127</v>
      </c>
    </row>
    <row r="111" spans="1:2" x14ac:dyDescent="0.2">
      <c r="A111" t="s">
        <v>1219</v>
      </c>
      <c r="B111" t="s">
        <v>1221</v>
      </c>
    </row>
    <row r="112" spans="1:2" x14ac:dyDescent="0.2">
      <c r="A112" t="s">
        <v>1222</v>
      </c>
      <c r="B112" t="s">
        <v>1223</v>
      </c>
    </row>
    <row r="113" spans="1:2" x14ac:dyDescent="0.2">
      <c r="A113" t="s">
        <v>1222</v>
      </c>
      <c r="B113" t="s">
        <v>1224</v>
      </c>
    </row>
    <row r="114" spans="1:2" x14ac:dyDescent="0.2">
      <c r="A114" t="s">
        <v>1225</v>
      </c>
      <c r="B114" t="s">
        <v>1223</v>
      </c>
    </row>
    <row r="115" spans="1:2" x14ac:dyDescent="0.2">
      <c r="A115" t="s">
        <v>1225</v>
      </c>
      <c r="B115" t="s">
        <v>1226</v>
      </c>
    </row>
    <row r="116" spans="1:2" x14ac:dyDescent="0.2">
      <c r="A116" t="s">
        <v>1227</v>
      </c>
      <c r="B116" t="s">
        <v>1228</v>
      </c>
    </row>
    <row r="117" spans="1:2" x14ac:dyDescent="0.2">
      <c r="A117" t="s">
        <v>1227</v>
      </c>
      <c r="B117" t="s">
        <v>1126</v>
      </c>
    </row>
    <row r="118" spans="1:2" x14ac:dyDescent="0.2">
      <c r="A118" t="s">
        <v>1227</v>
      </c>
      <c r="B118" t="s">
        <v>1229</v>
      </c>
    </row>
    <row r="119" spans="1:2" x14ac:dyDescent="0.2">
      <c r="A119" t="s">
        <v>1230</v>
      </c>
      <c r="B119" t="s">
        <v>1231</v>
      </c>
    </row>
    <row r="120" spans="1:2" x14ac:dyDescent="0.2">
      <c r="A120" t="s">
        <v>1230</v>
      </c>
      <c r="B120" t="s">
        <v>1229</v>
      </c>
    </row>
    <row r="121" spans="1:2" x14ac:dyDescent="0.2">
      <c r="A121" t="s">
        <v>1232</v>
      </c>
      <c r="B121" t="s">
        <v>1180</v>
      </c>
    </row>
    <row r="122" spans="1:2" x14ac:dyDescent="0.2">
      <c r="A122" t="s">
        <v>1232</v>
      </c>
      <c r="B122" t="s">
        <v>1233</v>
      </c>
    </row>
    <row r="123" spans="1:2" x14ac:dyDescent="0.2">
      <c r="A123" t="s">
        <v>1232</v>
      </c>
      <c r="B123" t="s">
        <v>1181</v>
      </c>
    </row>
    <row r="124" spans="1:2" x14ac:dyDescent="0.2">
      <c r="A124" t="s">
        <v>1234</v>
      </c>
      <c r="B124" t="s">
        <v>1235</v>
      </c>
    </row>
    <row r="125" spans="1:2" x14ac:dyDescent="0.2">
      <c r="A125" t="s">
        <v>1234</v>
      </c>
      <c r="B125" t="s">
        <v>1136</v>
      </c>
    </row>
    <row r="126" spans="1:2" x14ac:dyDescent="0.2">
      <c r="A126" t="s">
        <v>1236</v>
      </c>
      <c r="B126" t="s">
        <v>1126</v>
      </c>
    </row>
    <row r="127" spans="1:2" x14ac:dyDescent="0.2">
      <c r="A127" t="s">
        <v>1236</v>
      </c>
      <c r="B127" t="s">
        <v>1226</v>
      </c>
    </row>
    <row r="128" spans="1:2" x14ac:dyDescent="0.2">
      <c r="A128" t="s">
        <v>1237</v>
      </c>
      <c r="B128" t="s">
        <v>1123</v>
      </c>
    </row>
    <row r="129" spans="1:2" x14ac:dyDescent="0.2">
      <c r="A129" t="s">
        <v>1237</v>
      </c>
      <c r="B129" t="s">
        <v>1238</v>
      </c>
    </row>
    <row r="130" spans="1:2" x14ac:dyDescent="0.2">
      <c r="A130" t="s">
        <v>1237</v>
      </c>
      <c r="B130" t="s">
        <v>1239</v>
      </c>
    </row>
    <row r="131" spans="1:2" x14ac:dyDescent="0.2">
      <c r="A131" t="s">
        <v>1237</v>
      </c>
      <c r="B131" t="s">
        <v>1126</v>
      </c>
    </row>
    <row r="132" spans="1:2" x14ac:dyDescent="0.2">
      <c r="A132" t="s">
        <v>1237</v>
      </c>
      <c r="B132" t="s">
        <v>1127</v>
      </c>
    </row>
    <row r="133" spans="1:2" x14ac:dyDescent="0.2">
      <c r="A133" t="s">
        <v>1237</v>
      </c>
      <c r="B133" t="s">
        <v>1133</v>
      </c>
    </row>
    <row r="134" spans="1:2" x14ac:dyDescent="0.2">
      <c r="A134" t="s">
        <v>1240</v>
      </c>
      <c r="B134" t="s">
        <v>1241</v>
      </c>
    </row>
    <row r="135" spans="1:2" x14ac:dyDescent="0.2">
      <c r="A135" t="s">
        <v>1242</v>
      </c>
      <c r="B135" t="s">
        <v>1197</v>
      </c>
    </row>
    <row r="136" spans="1:2" x14ac:dyDescent="0.2">
      <c r="A136" t="s">
        <v>1243</v>
      </c>
      <c r="B136" t="s">
        <v>1221</v>
      </c>
    </row>
    <row r="137" spans="1:2" x14ac:dyDescent="0.2">
      <c r="A137" t="s">
        <v>1244</v>
      </c>
      <c r="B137" t="s">
        <v>1180</v>
      </c>
    </row>
    <row r="138" spans="1:2" x14ac:dyDescent="0.2">
      <c r="A138" t="s">
        <v>1244</v>
      </c>
      <c r="B138" t="s">
        <v>1245</v>
      </c>
    </row>
    <row r="139" spans="1:2" x14ac:dyDescent="0.2">
      <c r="A139" t="s">
        <v>1244</v>
      </c>
      <c r="B139" t="s">
        <v>1246</v>
      </c>
    </row>
    <row r="140" spans="1:2" x14ac:dyDescent="0.2">
      <c r="A140" t="s">
        <v>1244</v>
      </c>
      <c r="B140" t="s">
        <v>1154</v>
      </c>
    </row>
    <row r="141" spans="1:2" x14ac:dyDescent="0.2">
      <c r="A141" t="s">
        <v>1247</v>
      </c>
      <c r="B141" t="s">
        <v>1160</v>
      </c>
    </row>
    <row r="142" spans="1:2" x14ac:dyDescent="0.2">
      <c r="A142" t="s">
        <v>1248</v>
      </c>
      <c r="B142" t="s">
        <v>1123</v>
      </c>
    </row>
    <row r="143" spans="1:2" x14ac:dyDescent="0.2">
      <c r="A143" t="s">
        <v>1248</v>
      </c>
      <c r="B143" t="s">
        <v>1249</v>
      </c>
    </row>
    <row r="144" spans="1:2" x14ac:dyDescent="0.2">
      <c r="A144" t="s">
        <v>1248</v>
      </c>
      <c r="B144" t="s">
        <v>1180</v>
      </c>
    </row>
    <row r="145" spans="1:2" x14ac:dyDescent="0.2">
      <c r="A145" t="s">
        <v>1250</v>
      </c>
      <c r="B145" t="s">
        <v>1126</v>
      </c>
    </row>
    <row r="146" spans="1:2" x14ac:dyDescent="0.2">
      <c r="A146" t="s">
        <v>1250</v>
      </c>
      <c r="B146" t="s">
        <v>1141</v>
      </c>
    </row>
    <row r="147" spans="1:2" x14ac:dyDescent="0.2">
      <c r="A147" t="s">
        <v>1250</v>
      </c>
      <c r="B147" t="s">
        <v>1229</v>
      </c>
    </row>
    <row r="148" spans="1:2" x14ac:dyDescent="0.2">
      <c r="A148" t="s">
        <v>1251</v>
      </c>
      <c r="B148" t="s">
        <v>1180</v>
      </c>
    </row>
    <row r="149" spans="1:2" x14ac:dyDescent="0.2">
      <c r="A149" t="s">
        <v>1251</v>
      </c>
      <c r="B149" t="s">
        <v>1252</v>
      </c>
    </row>
    <row r="150" spans="1:2" x14ac:dyDescent="0.2">
      <c r="A150" t="s">
        <v>1251</v>
      </c>
      <c r="B150" t="s">
        <v>1126</v>
      </c>
    </row>
    <row r="151" spans="1:2" x14ac:dyDescent="0.2">
      <c r="A151" t="s">
        <v>1253</v>
      </c>
      <c r="B151" t="s">
        <v>1254</v>
      </c>
    </row>
    <row r="152" spans="1:2" x14ac:dyDescent="0.2">
      <c r="A152" t="s">
        <v>1255</v>
      </c>
      <c r="B152" t="s">
        <v>1187</v>
      </c>
    </row>
    <row r="153" spans="1:2" x14ac:dyDescent="0.2">
      <c r="A153" t="s">
        <v>1255</v>
      </c>
      <c r="B153" t="s">
        <v>1136</v>
      </c>
    </row>
    <row r="154" spans="1:2" x14ac:dyDescent="0.2">
      <c r="A154" t="s">
        <v>1255</v>
      </c>
      <c r="B154" t="s">
        <v>1141</v>
      </c>
    </row>
    <row r="155" spans="1:2" x14ac:dyDescent="0.2">
      <c r="A155" t="s">
        <v>1256</v>
      </c>
      <c r="B155" t="s">
        <v>1156</v>
      </c>
    </row>
    <row r="156" spans="1:2" x14ac:dyDescent="0.2">
      <c r="A156" t="s">
        <v>1256</v>
      </c>
      <c r="B156" t="s">
        <v>1190</v>
      </c>
    </row>
    <row r="157" spans="1:2" x14ac:dyDescent="0.2">
      <c r="A157" t="s">
        <v>1256</v>
      </c>
      <c r="B157" t="s">
        <v>1136</v>
      </c>
    </row>
    <row r="158" spans="1:2" x14ac:dyDescent="0.2">
      <c r="A158" t="s">
        <v>1257</v>
      </c>
      <c r="B158" t="s">
        <v>1156</v>
      </c>
    </row>
    <row r="159" spans="1:2" x14ac:dyDescent="0.2">
      <c r="A159" t="s">
        <v>1257</v>
      </c>
      <c r="B159" t="s">
        <v>1126</v>
      </c>
    </row>
    <row r="160" spans="1:2" x14ac:dyDescent="0.2">
      <c r="A160" t="s">
        <v>1258</v>
      </c>
      <c r="B160" t="s">
        <v>1123</v>
      </c>
    </row>
    <row r="161" spans="1:2" x14ac:dyDescent="0.2">
      <c r="A161" t="s">
        <v>1258</v>
      </c>
      <c r="B161" t="s">
        <v>1129</v>
      </c>
    </row>
    <row r="162" spans="1:2" x14ac:dyDescent="0.2">
      <c r="A162" t="s">
        <v>1258</v>
      </c>
      <c r="B162" t="s">
        <v>1223</v>
      </c>
    </row>
    <row r="163" spans="1:2" x14ac:dyDescent="0.2">
      <c r="A163" t="s">
        <v>1258</v>
      </c>
      <c r="B163" t="s">
        <v>1127</v>
      </c>
    </row>
    <row r="164" spans="1:2" x14ac:dyDescent="0.2">
      <c r="A164" t="s">
        <v>1259</v>
      </c>
      <c r="B164" t="s">
        <v>1123</v>
      </c>
    </row>
    <row r="165" spans="1:2" x14ac:dyDescent="0.2">
      <c r="A165" t="s">
        <v>1259</v>
      </c>
      <c r="B165" t="s">
        <v>1260</v>
      </c>
    </row>
    <row r="166" spans="1:2" x14ac:dyDescent="0.2">
      <c r="A166" t="s">
        <v>1259</v>
      </c>
      <c r="B166" t="s">
        <v>1180</v>
      </c>
    </row>
    <row r="167" spans="1:2" x14ac:dyDescent="0.2">
      <c r="A167" t="s">
        <v>1259</v>
      </c>
      <c r="B167" t="s">
        <v>1127</v>
      </c>
    </row>
    <row r="168" spans="1:2" x14ac:dyDescent="0.2">
      <c r="A168" t="s">
        <v>1259</v>
      </c>
      <c r="B168" t="s">
        <v>1261</v>
      </c>
    </row>
    <row r="169" spans="1:2" x14ac:dyDescent="0.2">
      <c r="A169" t="s">
        <v>1262</v>
      </c>
      <c r="B169" t="s">
        <v>1180</v>
      </c>
    </row>
    <row r="170" spans="1:2" x14ac:dyDescent="0.2">
      <c r="A170" t="s">
        <v>1263</v>
      </c>
      <c r="B170" t="s">
        <v>1180</v>
      </c>
    </row>
    <row r="171" spans="1:2" x14ac:dyDescent="0.2">
      <c r="A171" t="s">
        <v>1263</v>
      </c>
      <c r="B171" t="s">
        <v>1264</v>
      </c>
    </row>
    <row r="172" spans="1:2" x14ac:dyDescent="0.2">
      <c r="A172" t="s">
        <v>1265</v>
      </c>
      <c r="B172" t="s">
        <v>1123</v>
      </c>
    </row>
    <row r="173" spans="1:2" x14ac:dyDescent="0.2">
      <c r="A173" t="s">
        <v>1265</v>
      </c>
      <c r="B173" t="s">
        <v>1266</v>
      </c>
    </row>
    <row r="174" spans="1:2" x14ac:dyDescent="0.2">
      <c r="A174" t="s">
        <v>1265</v>
      </c>
      <c r="B174" t="s">
        <v>1180</v>
      </c>
    </row>
    <row r="175" spans="1:2" x14ac:dyDescent="0.2">
      <c r="A175" t="s">
        <v>1265</v>
      </c>
      <c r="B175" t="s">
        <v>1127</v>
      </c>
    </row>
    <row r="176" spans="1:2" x14ac:dyDescent="0.2">
      <c r="A176" t="s">
        <v>1267</v>
      </c>
      <c r="B176" t="s">
        <v>1180</v>
      </c>
    </row>
    <row r="177" spans="1:2" x14ac:dyDescent="0.2">
      <c r="A177" t="s">
        <v>1267</v>
      </c>
      <c r="B177" t="s">
        <v>1268</v>
      </c>
    </row>
    <row r="178" spans="1:2" x14ac:dyDescent="0.2">
      <c r="A178" t="s">
        <v>1269</v>
      </c>
      <c r="B178" t="s">
        <v>1123</v>
      </c>
    </row>
    <row r="179" spans="1:2" x14ac:dyDescent="0.2">
      <c r="A179" t="s">
        <v>1269</v>
      </c>
      <c r="B179" t="s">
        <v>1270</v>
      </c>
    </row>
    <row r="180" spans="1:2" x14ac:dyDescent="0.2">
      <c r="A180" t="s">
        <v>1269</v>
      </c>
      <c r="B180" t="s">
        <v>1180</v>
      </c>
    </row>
    <row r="181" spans="1:2" x14ac:dyDescent="0.2">
      <c r="A181" t="s">
        <v>1269</v>
      </c>
      <c r="B181" t="s">
        <v>1271</v>
      </c>
    </row>
    <row r="182" spans="1:2" x14ac:dyDescent="0.2">
      <c r="A182" t="s">
        <v>1269</v>
      </c>
      <c r="B182" t="s">
        <v>1127</v>
      </c>
    </row>
    <row r="183" spans="1:2" x14ac:dyDescent="0.2">
      <c r="A183" t="s">
        <v>1272</v>
      </c>
      <c r="B183" t="s">
        <v>1273</v>
      </c>
    </row>
    <row r="184" spans="1:2" x14ac:dyDescent="0.2">
      <c r="A184" t="s">
        <v>1274</v>
      </c>
      <c r="B184" t="s">
        <v>1126</v>
      </c>
    </row>
    <row r="185" spans="1:2" x14ac:dyDescent="0.2">
      <c r="A185" t="s">
        <v>1274</v>
      </c>
      <c r="B185" t="s">
        <v>1275</v>
      </c>
    </row>
    <row r="186" spans="1:2" x14ac:dyDescent="0.2">
      <c r="A186" t="s">
        <v>1276</v>
      </c>
      <c r="B186" t="s">
        <v>1126</v>
      </c>
    </row>
    <row r="187" spans="1:2" x14ac:dyDescent="0.2">
      <c r="A187" t="s">
        <v>1276</v>
      </c>
      <c r="B187" t="s">
        <v>1136</v>
      </c>
    </row>
    <row r="188" spans="1:2" x14ac:dyDescent="0.2">
      <c r="A188" t="s">
        <v>1277</v>
      </c>
      <c r="B188" t="s">
        <v>1126</v>
      </c>
    </row>
    <row r="189" spans="1:2" x14ac:dyDescent="0.2">
      <c r="A189" t="s">
        <v>1277</v>
      </c>
      <c r="B189" t="s">
        <v>1278</v>
      </c>
    </row>
    <row r="190" spans="1:2" x14ac:dyDescent="0.2">
      <c r="A190" t="s">
        <v>1279</v>
      </c>
      <c r="B190" t="s">
        <v>1280</v>
      </c>
    </row>
    <row r="191" spans="1:2" x14ac:dyDescent="0.2">
      <c r="A191" t="s">
        <v>1279</v>
      </c>
      <c r="B191" t="s">
        <v>1126</v>
      </c>
    </row>
    <row r="192" spans="1:2" x14ac:dyDescent="0.2">
      <c r="A192" t="s">
        <v>1281</v>
      </c>
      <c r="B192" t="s">
        <v>1159</v>
      </c>
    </row>
    <row r="193" spans="1:2" x14ac:dyDescent="0.2">
      <c r="A193" t="s">
        <v>1282</v>
      </c>
      <c r="B193" t="s">
        <v>1283</v>
      </c>
    </row>
    <row r="194" spans="1:2" x14ac:dyDescent="0.2">
      <c r="A194" t="s">
        <v>1282</v>
      </c>
      <c r="B194" t="s">
        <v>1126</v>
      </c>
    </row>
    <row r="195" spans="1:2" x14ac:dyDescent="0.2">
      <c r="A195" t="s">
        <v>1284</v>
      </c>
      <c r="B195" t="s">
        <v>1181</v>
      </c>
    </row>
    <row r="196" spans="1:2" x14ac:dyDescent="0.2">
      <c r="A196" t="s">
        <v>1284</v>
      </c>
      <c r="B196" t="s">
        <v>1136</v>
      </c>
    </row>
    <row r="197" spans="1:2" x14ac:dyDescent="0.2">
      <c r="A197" t="s">
        <v>1285</v>
      </c>
      <c r="B197" t="s">
        <v>1123</v>
      </c>
    </row>
    <row r="198" spans="1:2" x14ac:dyDescent="0.2">
      <c r="A198" t="s">
        <v>1285</v>
      </c>
      <c r="B198" t="s">
        <v>1286</v>
      </c>
    </row>
    <row r="199" spans="1:2" x14ac:dyDescent="0.2">
      <c r="A199" t="s">
        <v>1285</v>
      </c>
      <c r="B199" t="s">
        <v>1180</v>
      </c>
    </row>
    <row r="200" spans="1:2" x14ac:dyDescent="0.2">
      <c r="A200" t="s">
        <v>1285</v>
      </c>
      <c r="B200" t="s">
        <v>1127</v>
      </c>
    </row>
    <row r="201" spans="1:2" x14ac:dyDescent="0.2">
      <c r="A201" t="s">
        <v>1287</v>
      </c>
      <c r="B201" t="s">
        <v>1204</v>
      </c>
    </row>
    <row r="202" spans="1:2" x14ac:dyDescent="0.2">
      <c r="A202" t="s">
        <v>1287</v>
      </c>
      <c r="B202" t="s">
        <v>1288</v>
      </c>
    </row>
    <row r="203" spans="1:2" x14ac:dyDescent="0.2">
      <c r="A203" t="s">
        <v>1289</v>
      </c>
      <c r="B203" t="s">
        <v>1205</v>
      </c>
    </row>
    <row r="204" spans="1:2" x14ac:dyDescent="0.2">
      <c r="A204" t="s">
        <v>1290</v>
      </c>
      <c r="B204" t="s">
        <v>1126</v>
      </c>
    </row>
    <row r="205" spans="1:2" x14ac:dyDescent="0.2">
      <c r="A205" t="s">
        <v>1291</v>
      </c>
      <c r="B205" t="s">
        <v>1146</v>
      </c>
    </row>
    <row r="206" spans="1:2" x14ac:dyDescent="0.2">
      <c r="A206" t="s">
        <v>1292</v>
      </c>
      <c r="B206" t="s">
        <v>1126</v>
      </c>
    </row>
    <row r="207" spans="1:2" x14ac:dyDescent="0.2">
      <c r="A207" t="s">
        <v>1292</v>
      </c>
      <c r="B207" t="s">
        <v>1136</v>
      </c>
    </row>
    <row r="208" spans="1:2" x14ac:dyDescent="0.2">
      <c r="A208" t="s">
        <v>1293</v>
      </c>
      <c r="B208" t="s">
        <v>1180</v>
      </c>
    </row>
    <row r="209" spans="1:2" x14ac:dyDescent="0.2">
      <c r="A209" t="s">
        <v>1294</v>
      </c>
      <c r="B209" t="s">
        <v>1180</v>
      </c>
    </row>
    <row r="210" spans="1:2" x14ac:dyDescent="0.2">
      <c r="A210" t="s">
        <v>1294</v>
      </c>
      <c r="B210" t="s">
        <v>1197</v>
      </c>
    </row>
    <row r="211" spans="1:2" x14ac:dyDescent="0.2">
      <c r="A211" t="s">
        <v>1295</v>
      </c>
      <c r="B211" t="s">
        <v>1296</v>
      </c>
    </row>
    <row r="212" spans="1:2" x14ac:dyDescent="0.2">
      <c r="A212" t="s">
        <v>1295</v>
      </c>
      <c r="B212" t="s">
        <v>1297</v>
      </c>
    </row>
    <row r="213" spans="1:2" x14ac:dyDescent="0.2">
      <c r="A213" t="s">
        <v>1298</v>
      </c>
      <c r="B213" t="s">
        <v>1123</v>
      </c>
    </row>
    <row r="214" spans="1:2" x14ac:dyDescent="0.2">
      <c r="A214" t="s">
        <v>1298</v>
      </c>
      <c r="B214" t="s">
        <v>1299</v>
      </c>
    </row>
    <row r="215" spans="1:2" x14ac:dyDescent="0.2">
      <c r="A215" t="s">
        <v>1298</v>
      </c>
      <c r="B215" t="s">
        <v>1180</v>
      </c>
    </row>
    <row r="216" spans="1:2" x14ac:dyDescent="0.2">
      <c r="A216" t="s">
        <v>1298</v>
      </c>
      <c r="B216" t="s">
        <v>1127</v>
      </c>
    </row>
    <row r="217" spans="1:2" x14ac:dyDescent="0.2">
      <c r="A217" t="s">
        <v>1300</v>
      </c>
      <c r="B217" t="s">
        <v>1180</v>
      </c>
    </row>
    <row r="218" spans="1:2" x14ac:dyDescent="0.2">
      <c r="A218" t="s">
        <v>1300</v>
      </c>
      <c r="B218" t="s">
        <v>1301</v>
      </c>
    </row>
    <row r="219" spans="1:2" x14ac:dyDescent="0.2">
      <c r="A219" t="s">
        <v>1302</v>
      </c>
      <c r="B219" t="s">
        <v>1123</v>
      </c>
    </row>
    <row r="220" spans="1:2" x14ac:dyDescent="0.2">
      <c r="A220" t="s">
        <v>1302</v>
      </c>
      <c r="B220" t="s">
        <v>1303</v>
      </c>
    </row>
    <row r="221" spans="1:2" x14ac:dyDescent="0.2">
      <c r="A221" t="s">
        <v>1302</v>
      </c>
      <c r="B221" t="s">
        <v>1180</v>
      </c>
    </row>
    <row r="222" spans="1:2" x14ac:dyDescent="0.2">
      <c r="A222" t="s">
        <v>1302</v>
      </c>
      <c r="B222" t="s">
        <v>1304</v>
      </c>
    </row>
    <row r="223" spans="1:2" x14ac:dyDescent="0.2">
      <c r="A223" t="s">
        <v>1302</v>
      </c>
      <c r="B223" t="s">
        <v>1127</v>
      </c>
    </row>
    <row r="224" spans="1:2" x14ac:dyDescent="0.2">
      <c r="A224" t="s">
        <v>1305</v>
      </c>
      <c r="B224" t="s">
        <v>1126</v>
      </c>
    </row>
    <row r="225" spans="1:2" x14ac:dyDescent="0.2">
      <c r="A225" t="s">
        <v>1306</v>
      </c>
      <c r="B225" t="s">
        <v>1117</v>
      </c>
    </row>
    <row r="226" spans="1:2" x14ac:dyDescent="0.2">
      <c r="A226" t="s">
        <v>1307</v>
      </c>
      <c r="B226" t="s">
        <v>1123</v>
      </c>
    </row>
    <row r="227" spans="1:2" x14ac:dyDescent="0.2">
      <c r="A227" t="s">
        <v>1307</v>
      </c>
      <c r="B227" t="s">
        <v>1172</v>
      </c>
    </row>
    <row r="228" spans="1:2" x14ac:dyDescent="0.2">
      <c r="A228" t="s">
        <v>1307</v>
      </c>
      <c r="B228" t="s">
        <v>1180</v>
      </c>
    </row>
    <row r="229" spans="1:2" x14ac:dyDescent="0.2">
      <c r="A229" t="s">
        <v>1307</v>
      </c>
      <c r="B229" t="s">
        <v>1127</v>
      </c>
    </row>
    <row r="230" spans="1:2" x14ac:dyDescent="0.2">
      <c r="A230" t="s">
        <v>1308</v>
      </c>
      <c r="B230" t="s">
        <v>1123</v>
      </c>
    </row>
    <row r="231" spans="1:2" x14ac:dyDescent="0.2">
      <c r="A231" t="s">
        <v>1308</v>
      </c>
      <c r="B231" t="s">
        <v>1309</v>
      </c>
    </row>
    <row r="232" spans="1:2" x14ac:dyDescent="0.2">
      <c r="A232" t="s">
        <v>1308</v>
      </c>
      <c r="B232" t="s">
        <v>1180</v>
      </c>
    </row>
    <row r="233" spans="1:2" x14ac:dyDescent="0.2">
      <c r="A233" t="s">
        <v>1308</v>
      </c>
      <c r="B233" t="s">
        <v>1197</v>
      </c>
    </row>
    <row r="234" spans="1:2" x14ac:dyDescent="0.2">
      <c r="A234" t="s">
        <v>1308</v>
      </c>
      <c r="B234" t="s">
        <v>1127</v>
      </c>
    </row>
    <row r="235" spans="1:2" x14ac:dyDescent="0.2">
      <c r="A235" t="s">
        <v>1310</v>
      </c>
      <c r="B235" t="s">
        <v>1156</v>
      </c>
    </row>
    <row r="236" spans="1:2" x14ac:dyDescent="0.2">
      <c r="A236" t="s">
        <v>1311</v>
      </c>
      <c r="B236" t="s">
        <v>1180</v>
      </c>
    </row>
    <row r="237" spans="1:2" x14ac:dyDescent="0.2">
      <c r="A237" t="s">
        <v>1312</v>
      </c>
      <c r="B237" t="s">
        <v>1126</v>
      </c>
    </row>
    <row r="238" spans="1:2" x14ac:dyDescent="0.2">
      <c r="A238" t="s">
        <v>1312</v>
      </c>
      <c r="B238" t="s">
        <v>1254</v>
      </c>
    </row>
    <row r="239" spans="1:2" x14ac:dyDescent="0.2">
      <c r="A239" t="s">
        <v>1312</v>
      </c>
      <c r="B239" t="s">
        <v>1254</v>
      </c>
    </row>
    <row r="240" spans="1:2" x14ac:dyDescent="0.2">
      <c r="A240" t="s">
        <v>1313</v>
      </c>
      <c r="B240" t="s">
        <v>1180</v>
      </c>
    </row>
    <row r="241" spans="1:2" x14ac:dyDescent="0.2">
      <c r="A241" t="s">
        <v>1313</v>
      </c>
      <c r="B241" t="s">
        <v>1314</v>
      </c>
    </row>
    <row r="242" spans="1:2" x14ac:dyDescent="0.2">
      <c r="A242" t="s">
        <v>1315</v>
      </c>
      <c r="B242" t="s">
        <v>1316</v>
      </c>
    </row>
    <row r="243" spans="1:2" x14ac:dyDescent="0.2">
      <c r="A243" t="s">
        <v>1315</v>
      </c>
      <c r="B243" t="s">
        <v>1136</v>
      </c>
    </row>
    <row r="244" spans="1:2" x14ac:dyDescent="0.2">
      <c r="A244" t="s">
        <v>1317</v>
      </c>
      <c r="B244" t="s">
        <v>1180</v>
      </c>
    </row>
    <row r="245" spans="1:2" x14ac:dyDescent="0.2">
      <c r="A245" t="s">
        <v>1317</v>
      </c>
      <c r="B245" t="s">
        <v>1318</v>
      </c>
    </row>
    <row r="246" spans="1:2" x14ac:dyDescent="0.2">
      <c r="A246" t="s">
        <v>1317</v>
      </c>
      <c r="B246" t="s">
        <v>1126</v>
      </c>
    </row>
    <row r="247" spans="1:2" x14ac:dyDescent="0.2">
      <c r="A247" t="s">
        <v>1317</v>
      </c>
      <c r="B247" t="s">
        <v>1319</v>
      </c>
    </row>
    <row r="248" spans="1:2" x14ac:dyDescent="0.2">
      <c r="A248" t="s">
        <v>1320</v>
      </c>
      <c r="B248" t="s">
        <v>1321</v>
      </c>
    </row>
    <row r="249" spans="1:2" x14ac:dyDescent="0.2">
      <c r="A249" t="s">
        <v>1320</v>
      </c>
      <c r="B249" t="s">
        <v>1173</v>
      </c>
    </row>
    <row r="250" spans="1:2" x14ac:dyDescent="0.2">
      <c r="A250" t="s">
        <v>1322</v>
      </c>
      <c r="B250" t="s">
        <v>1126</v>
      </c>
    </row>
    <row r="251" spans="1:2" x14ac:dyDescent="0.2">
      <c r="A251" t="s">
        <v>1322</v>
      </c>
      <c r="B251" t="s">
        <v>1323</v>
      </c>
    </row>
    <row r="252" spans="1:2" x14ac:dyDescent="0.2">
      <c r="A252" t="s">
        <v>1324</v>
      </c>
      <c r="B252" t="s">
        <v>1123</v>
      </c>
    </row>
    <row r="253" spans="1:2" x14ac:dyDescent="0.2">
      <c r="A253" t="s">
        <v>1324</v>
      </c>
      <c r="B253" t="s">
        <v>1325</v>
      </c>
    </row>
    <row r="254" spans="1:2" x14ac:dyDescent="0.2">
      <c r="A254" t="s">
        <v>1324</v>
      </c>
      <c r="B254" t="s">
        <v>1126</v>
      </c>
    </row>
    <row r="255" spans="1:2" x14ac:dyDescent="0.2">
      <c r="A255" t="s">
        <v>1324</v>
      </c>
      <c r="B255" t="s">
        <v>1326</v>
      </c>
    </row>
    <row r="256" spans="1:2" x14ac:dyDescent="0.2">
      <c r="A256" t="s">
        <v>1324</v>
      </c>
      <c r="B256" t="s">
        <v>1327</v>
      </c>
    </row>
    <row r="257" spans="1:2" x14ac:dyDescent="0.2">
      <c r="A257" t="s">
        <v>1324</v>
      </c>
      <c r="B257" t="s">
        <v>1136</v>
      </c>
    </row>
    <row r="258" spans="1:2" x14ac:dyDescent="0.2">
      <c r="A258" t="s">
        <v>1328</v>
      </c>
      <c r="B258" t="s">
        <v>1329</v>
      </c>
    </row>
    <row r="259" spans="1:2" x14ac:dyDescent="0.2">
      <c r="A259" t="s">
        <v>1328</v>
      </c>
      <c r="B259" t="s">
        <v>1180</v>
      </c>
    </row>
    <row r="260" spans="1:2" x14ac:dyDescent="0.2">
      <c r="A260" t="s">
        <v>1328</v>
      </c>
      <c r="B260" t="s">
        <v>1330</v>
      </c>
    </row>
    <row r="261" spans="1:2" x14ac:dyDescent="0.2">
      <c r="A261" t="s">
        <v>1328</v>
      </c>
      <c r="B261" t="s">
        <v>1136</v>
      </c>
    </row>
    <row r="262" spans="1:2" x14ac:dyDescent="0.2">
      <c r="A262" t="s">
        <v>1331</v>
      </c>
      <c r="B262" t="s">
        <v>1180</v>
      </c>
    </row>
    <row r="263" spans="1:2" x14ac:dyDescent="0.2">
      <c r="A263" t="s">
        <v>1331</v>
      </c>
      <c r="B263" t="s">
        <v>1330</v>
      </c>
    </row>
    <row r="264" spans="1:2" x14ac:dyDescent="0.2">
      <c r="A264" t="s">
        <v>1332</v>
      </c>
      <c r="B264" t="s">
        <v>1264</v>
      </c>
    </row>
    <row r="265" spans="1:2" x14ac:dyDescent="0.2">
      <c r="A265" t="s">
        <v>1332</v>
      </c>
      <c r="B265" t="s">
        <v>1126</v>
      </c>
    </row>
    <row r="266" spans="1:2" x14ac:dyDescent="0.2">
      <c r="A266" t="s">
        <v>1332</v>
      </c>
      <c r="B266" t="s">
        <v>1164</v>
      </c>
    </row>
    <row r="267" spans="1:2" x14ac:dyDescent="0.2">
      <c r="A267" t="s">
        <v>1332</v>
      </c>
      <c r="B267" t="s">
        <v>1136</v>
      </c>
    </row>
    <row r="268" spans="1:2" x14ac:dyDescent="0.2">
      <c r="A268" t="s">
        <v>1333</v>
      </c>
      <c r="B268" t="s">
        <v>1123</v>
      </c>
    </row>
    <row r="269" spans="1:2" x14ac:dyDescent="0.2">
      <c r="A269" t="s">
        <v>1333</v>
      </c>
      <c r="B269" t="s">
        <v>1334</v>
      </c>
    </row>
    <row r="270" spans="1:2" x14ac:dyDescent="0.2">
      <c r="A270" t="s">
        <v>1333</v>
      </c>
      <c r="B270" t="s">
        <v>1335</v>
      </c>
    </row>
    <row r="271" spans="1:2" x14ac:dyDescent="0.2">
      <c r="A271" t="s">
        <v>1333</v>
      </c>
      <c r="B271" t="s">
        <v>1126</v>
      </c>
    </row>
    <row r="272" spans="1:2" x14ac:dyDescent="0.2">
      <c r="A272" t="s">
        <v>1333</v>
      </c>
      <c r="B272" t="s">
        <v>1127</v>
      </c>
    </row>
    <row r="273" spans="1:2" x14ac:dyDescent="0.2">
      <c r="A273" t="s">
        <v>1336</v>
      </c>
      <c r="B273" t="s">
        <v>1180</v>
      </c>
    </row>
    <row r="274" spans="1:2" x14ac:dyDescent="0.2">
      <c r="A274" t="s">
        <v>1336</v>
      </c>
      <c r="B274" t="s">
        <v>1337</v>
      </c>
    </row>
    <row r="275" spans="1:2" x14ac:dyDescent="0.2">
      <c r="A275" t="s">
        <v>1336</v>
      </c>
      <c r="B275" t="s">
        <v>1136</v>
      </c>
    </row>
    <row r="276" spans="1:2" x14ac:dyDescent="0.2">
      <c r="A276" t="s">
        <v>1338</v>
      </c>
      <c r="B276" t="s">
        <v>1167</v>
      </c>
    </row>
    <row r="277" spans="1:2" x14ac:dyDescent="0.2">
      <c r="A277" t="s">
        <v>1339</v>
      </c>
      <c r="B277" t="s">
        <v>1180</v>
      </c>
    </row>
    <row r="278" spans="1:2" x14ac:dyDescent="0.2">
      <c r="A278" t="s">
        <v>1340</v>
      </c>
      <c r="B278" t="s">
        <v>1341</v>
      </c>
    </row>
    <row r="279" spans="1:2" x14ac:dyDescent="0.2">
      <c r="A279" t="s">
        <v>1340</v>
      </c>
      <c r="B279" t="s">
        <v>1342</v>
      </c>
    </row>
    <row r="280" spans="1:2" x14ac:dyDescent="0.2">
      <c r="A280" t="s">
        <v>1343</v>
      </c>
      <c r="B280" t="s">
        <v>1150</v>
      </c>
    </row>
    <row r="281" spans="1:2" x14ac:dyDescent="0.2">
      <c r="A281" t="s">
        <v>1344</v>
      </c>
      <c r="B281" t="s">
        <v>1264</v>
      </c>
    </row>
    <row r="282" spans="1:2" x14ac:dyDescent="0.2">
      <c r="A282" t="s">
        <v>1345</v>
      </c>
      <c r="B282" t="s">
        <v>1123</v>
      </c>
    </row>
    <row r="283" spans="1:2" x14ac:dyDescent="0.2">
      <c r="A283" t="s">
        <v>1345</v>
      </c>
      <c r="B283" t="s">
        <v>1346</v>
      </c>
    </row>
    <row r="284" spans="1:2" x14ac:dyDescent="0.2">
      <c r="A284" t="s">
        <v>1345</v>
      </c>
      <c r="B284" t="s">
        <v>1180</v>
      </c>
    </row>
    <row r="285" spans="1:2" x14ac:dyDescent="0.2">
      <c r="A285" t="s">
        <v>1345</v>
      </c>
      <c r="B285" t="s">
        <v>1127</v>
      </c>
    </row>
    <row r="286" spans="1:2" x14ac:dyDescent="0.2">
      <c r="A286" t="s">
        <v>1345</v>
      </c>
      <c r="B286" t="s">
        <v>1347</v>
      </c>
    </row>
    <row r="287" spans="1:2" x14ac:dyDescent="0.2">
      <c r="A287" t="s">
        <v>1348</v>
      </c>
      <c r="B287" t="s">
        <v>1123</v>
      </c>
    </row>
    <row r="288" spans="1:2" x14ac:dyDescent="0.2">
      <c r="A288" t="s">
        <v>1348</v>
      </c>
      <c r="B288" t="s">
        <v>1349</v>
      </c>
    </row>
    <row r="289" spans="1:2" x14ac:dyDescent="0.2">
      <c r="A289" t="s">
        <v>1348</v>
      </c>
      <c r="B289" t="s">
        <v>1180</v>
      </c>
    </row>
    <row r="290" spans="1:2" x14ac:dyDescent="0.2">
      <c r="A290" t="s">
        <v>1348</v>
      </c>
      <c r="B290" t="s">
        <v>1350</v>
      </c>
    </row>
    <row r="291" spans="1:2" x14ac:dyDescent="0.2">
      <c r="A291" t="s">
        <v>1348</v>
      </c>
      <c r="B291" t="s">
        <v>1127</v>
      </c>
    </row>
    <row r="292" spans="1:2" x14ac:dyDescent="0.2">
      <c r="A292" t="s">
        <v>1351</v>
      </c>
      <c r="B292" t="s">
        <v>1126</v>
      </c>
    </row>
    <row r="293" spans="1:2" x14ac:dyDescent="0.2">
      <c r="A293" t="s">
        <v>1351</v>
      </c>
      <c r="B293" t="s">
        <v>1352</v>
      </c>
    </row>
    <row r="294" spans="1:2" x14ac:dyDescent="0.2">
      <c r="A294" t="s">
        <v>1353</v>
      </c>
      <c r="B294" t="s">
        <v>1273</v>
      </c>
    </row>
    <row r="295" spans="1:2" x14ac:dyDescent="0.2">
      <c r="A295" t="s">
        <v>1354</v>
      </c>
      <c r="B295" t="s">
        <v>1273</v>
      </c>
    </row>
    <row r="296" spans="1:2" x14ac:dyDescent="0.2">
      <c r="A296" t="s">
        <v>1355</v>
      </c>
      <c r="B296" t="s">
        <v>1273</v>
      </c>
    </row>
    <row r="297" spans="1:2" x14ac:dyDescent="0.2">
      <c r="A297" t="s">
        <v>1356</v>
      </c>
      <c r="B297" t="s">
        <v>1180</v>
      </c>
    </row>
    <row r="298" spans="1:2" x14ac:dyDescent="0.2">
      <c r="A298" t="s">
        <v>1356</v>
      </c>
      <c r="B298" t="s">
        <v>1357</v>
      </c>
    </row>
    <row r="299" spans="1:2" x14ac:dyDescent="0.2">
      <c r="A299" t="s">
        <v>1358</v>
      </c>
      <c r="B299" t="s">
        <v>1359</v>
      </c>
    </row>
    <row r="300" spans="1:2" x14ac:dyDescent="0.2">
      <c r="A300" t="s">
        <v>1360</v>
      </c>
      <c r="B300" t="s">
        <v>1126</v>
      </c>
    </row>
    <row r="301" spans="1:2" x14ac:dyDescent="0.2">
      <c r="A301" t="s">
        <v>1360</v>
      </c>
      <c r="B301" t="s">
        <v>1120</v>
      </c>
    </row>
    <row r="302" spans="1:2" x14ac:dyDescent="0.2">
      <c r="A302" t="s">
        <v>1361</v>
      </c>
      <c r="B302" t="s">
        <v>1126</v>
      </c>
    </row>
    <row r="303" spans="1:2" x14ac:dyDescent="0.2">
      <c r="A303" t="s">
        <v>1361</v>
      </c>
      <c r="B303" t="s">
        <v>1342</v>
      </c>
    </row>
    <row r="304" spans="1:2" x14ac:dyDescent="0.2">
      <c r="A304" t="s">
        <v>1362</v>
      </c>
      <c r="B304" t="s">
        <v>1192</v>
      </c>
    </row>
    <row r="305" spans="1:2" x14ac:dyDescent="0.2">
      <c r="A305" t="s">
        <v>1362</v>
      </c>
      <c r="B305" t="s">
        <v>1126</v>
      </c>
    </row>
    <row r="306" spans="1:2" x14ac:dyDescent="0.2">
      <c r="A306" t="s">
        <v>1363</v>
      </c>
      <c r="B306" t="s">
        <v>1364</v>
      </c>
    </row>
    <row r="307" spans="1:2" x14ac:dyDescent="0.2">
      <c r="A307" t="s">
        <v>1365</v>
      </c>
      <c r="B307" t="s">
        <v>1366</v>
      </c>
    </row>
    <row r="308" spans="1:2" x14ac:dyDescent="0.2">
      <c r="A308" t="s">
        <v>1367</v>
      </c>
      <c r="B308" t="s">
        <v>1126</v>
      </c>
    </row>
    <row r="309" spans="1:2" x14ac:dyDescent="0.2">
      <c r="A309" t="s">
        <v>1367</v>
      </c>
      <c r="B309" t="s">
        <v>1136</v>
      </c>
    </row>
    <row r="310" spans="1:2" x14ac:dyDescent="0.2">
      <c r="A310" t="s">
        <v>1368</v>
      </c>
      <c r="B310" t="s">
        <v>1123</v>
      </c>
    </row>
    <row r="311" spans="1:2" x14ac:dyDescent="0.2">
      <c r="A311" t="s">
        <v>1368</v>
      </c>
      <c r="B311" t="s">
        <v>1369</v>
      </c>
    </row>
    <row r="312" spans="1:2" x14ac:dyDescent="0.2">
      <c r="A312" t="s">
        <v>1368</v>
      </c>
      <c r="B312" t="s">
        <v>1180</v>
      </c>
    </row>
    <row r="313" spans="1:2" x14ac:dyDescent="0.2">
      <c r="A313" t="s">
        <v>1368</v>
      </c>
      <c r="B313" t="s">
        <v>1261</v>
      </c>
    </row>
    <row r="314" spans="1:2" x14ac:dyDescent="0.2">
      <c r="A314" t="s">
        <v>1368</v>
      </c>
      <c r="B314" t="s">
        <v>1136</v>
      </c>
    </row>
    <row r="315" spans="1:2" x14ac:dyDescent="0.2">
      <c r="A315" t="s">
        <v>1370</v>
      </c>
      <c r="B315" t="s">
        <v>1180</v>
      </c>
    </row>
    <row r="316" spans="1:2" x14ac:dyDescent="0.2">
      <c r="A316" t="s">
        <v>1371</v>
      </c>
      <c r="B316" t="s">
        <v>1126</v>
      </c>
    </row>
    <row r="317" spans="1:2" x14ac:dyDescent="0.2">
      <c r="A317" t="s">
        <v>1371</v>
      </c>
      <c r="B317" t="s">
        <v>1372</v>
      </c>
    </row>
    <row r="318" spans="1:2" x14ac:dyDescent="0.2">
      <c r="A318" t="s">
        <v>1373</v>
      </c>
      <c r="B318" t="s">
        <v>1364</v>
      </c>
    </row>
    <row r="319" spans="1:2" x14ac:dyDescent="0.2">
      <c r="A319" t="s">
        <v>1374</v>
      </c>
      <c r="B319" t="s">
        <v>1123</v>
      </c>
    </row>
    <row r="320" spans="1:2" x14ac:dyDescent="0.2">
      <c r="A320" t="s">
        <v>1374</v>
      </c>
      <c r="B320" t="s">
        <v>1375</v>
      </c>
    </row>
    <row r="321" spans="1:2" x14ac:dyDescent="0.2">
      <c r="A321" t="s">
        <v>1374</v>
      </c>
      <c r="B321" t="s">
        <v>1376</v>
      </c>
    </row>
    <row r="322" spans="1:2" x14ac:dyDescent="0.2">
      <c r="A322" t="s">
        <v>1377</v>
      </c>
      <c r="B322" t="s">
        <v>1378</v>
      </c>
    </row>
    <row r="323" spans="1:2" x14ac:dyDescent="0.2">
      <c r="A323" t="s">
        <v>1377</v>
      </c>
      <c r="B323" t="s">
        <v>1379</v>
      </c>
    </row>
    <row r="324" spans="1:2" x14ac:dyDescent="0.2">
      <c r="A324" t="s">
        <v>1380</v>
      </c>
      <c r="B324" t="s">
        <v>1381</v>
      </c>
    </row>
    <row r="325" spans="1:2" x14ac:dyDescent="0.2">
      <c r="A325" t="s">
        <v>1382</v>
      </c>
      <c r="B325" t="s">
        <v>1123</v>
      </c>
    </row>
    <row r="326" spans="1:2" x14ac:dyDescent="0.2">
      <c r="A326" t="s">
        <v>1382</v>
      </c>
      <c r="B326" t="s">
        <v>1383</v>
      </c>
    </row>
    <row r="327" spans="1:2" x14ac:dyDescent="0.2">
      <c r="A327" t="s">
        <v>1382</v>
      </c>
      <c r="B327" t="s">
        <v>1180</v>
      </c>
    </row>
    <row r="328" spans="1:2" x14ac:dyDescent="0.2">
      <c r="A328" t="s">
        <v>1382</v>
      </c>
      <c r="B328" t="s">
        <v>1127</v>
      </c>
    </row>
    <row r="329" spans="1:2" x14ac:dyDescent="0.2">
      <c r="A329" t="s">
        <v>1382</v>
      </c>
      <c r="B329" t="s">
        <v>1384</v>
      </c>
    </row>
    <row r="330" spans="1:2" x14ac:dyDescent="0.2">
      <c r="A330" t="s">
        <v>1385</v>
      </c>
      <c r="B330" t="s">
        <v>1126</v>
      </c>
    </row>
    <row r="331" spans="1:2" x14ac:dyDescent="0.2">
      <c r="A331" t="s">
        <v>1386</v>
      </c>
      <c r="B331" t="s">
        <v>1130</v>
      </c>
    </row>
    <row r="332" spans="1:2" x14ac:dyDescent="0.2">
      <c r="A332" t="s">
        <v>1386</v>
      </c>
      <c r="B332" t="s">
        <v>1387</v>
      </c>
    </row>
    <row r="333" spans="1:2" x14ac:dyDescent="0.2">
      <c r="A333" t="s">
        <v>1388</v>
      </c>
      <c r="B333" t="s">
        <v>1389</v>
      </c>
    </row>
    <row r="334" spans="1:2" x14ac:dyDescent="0.2">
      <c r="A334" t="s">
        <v>1390</v>
      </c>
      <c r="B334" t="s">
        <v>1321</v>
      </c>
    </row>
    <row r="335" spans="1:2" x14ac:dyDescent="0.2">
      <c r="A335" t="s">
        <v>1391</v>
      </c>
      <c r="B335" t="s">
        <v>1321</v>
      </c>
    </row>
    <row r="336" spans="1:2" x14ac:dyDescent="0.2">
      <c r="A336" t="s">
        <v>1391</v>
      </c>
      <c r="B336" t="s">
        <v>1126</v>
      </c>
    </row>
    <row r="337" spans="1:2" x14ac:dyDescent="0.2">
      <c r="A337" t="s">
        <v>1392</v>
      </c>
      <c r="B337" t="s">
        <v>1180</v>
      </c>
    </row>
    <row r="338" spans="1:2" x14ac:dyDescent="0.2">
      <c r="A338" t="s">
        <v>1392</v>
      </c>
      <c r="B338" t="s">
        <v>1152</v>
      </c>
    </row>
    <row r="339" spans="1:2" x14ac:dyDescent="0.2">
      <c r="A339" t="s">
        <v>1393</v>
      </c>
      <c r="B339" t="s">
        <v>1223</v>
      </c>
    </row>
    <row r="340" spans="1:2" x14ac:dyDescent="0.2">
      <c r="A340" t="s">
        <v>1393</v>
      </c>
      <c r="B340" t="s">
        <v>1352</v>
      </c>
    </row>
    <row r="341" spans="1:2" x14ac:dyDescent="0.2">
      <c r="A341" t="s">
        <v>1394</v>
      </c>
      <c r="B341" t="s">
        <v>1264</v>
      </c>
    </row>
    <row r="342" spans="1:2" x14ac:dyDescent="0.2">
      <c r="A342" t="s">
        <v>1395</v>
      </c>
      <c r="B342" t="s">
        <v>1123</v>
      </c>
    </row>
    <row r="343" spans="1:2" x14ac:dyDescent="0.2">
      <c r="A343" t="s">
        <v>1395</v>
      </c>
      <c r="B343" t="s">
        <v>1396</v>
      </c>
    </row>
    <row r="344" spans="1:2" x14ac:dyDescent="0.2">
      <c r="A344" t="s">
        <v>1395</v>
      </c>
      <c r="B344" t="s">
        <v>1180</v>
      </c>
    </row>
    <row r="345" spans="1:2" x14ac:dyDescent="0.2">
      <c r="A345" t="s">
        <v>1395</v>
      </c>
      <c r="B345" t="s">
        <v>1127</v>
      </c>
    </row>
    <row r="346" spans="1:2" x14ac:dyDescent="0.2">
      <c r="A346" t="s">
        <v>1397</v>
      </c>
      <c r="B346" t="s">
        <v>1180</v>
      </c>
    </row>
    <row r="347" spans="1:2" x14ac:dyDescent="0.2">
      <c r="A347" t="s">
        <v>1397</v>
      </c>
      <c r="B347" t="s">
        <v>1398</v>
      </c>
    </row>
    <row r="348" spans="1:2" x14ac:dyDescent="0.2">
      <c r="A348" t="s">
        <v>1397</v>
      </c>
      <c r="B348" t="s">
        <v>1399</v>
      </c>
    </row>
    <row r="349" spans="1:2" x14ac:dyDescent="0.2">
      <c r="A349" t="s">
        <v>1400</v>
      </c>
      <c r="B349" t="s">
        <v>1126</v>
      </c>
    </row>
    <row r="350" spans="1:2" x14ac:dyDescent="0.2">
      <c r="A350" t="s">
        <v>1400</v>
      </c>
      <c r="B350" t="s">
        <v>1205</v>
      </c>
    </row>
    <row r="351" spans="1:2" x14ac:dyDescent="0.2">
      <c r="A351" t="s">
        <v>1400</v>
      </c>
      <c r="B351" t="s">
        <v>1136</v>
      </c>
    </row>
    <row r="352" spans="1:2" x14ac:dyDescent="0.2">
      <c r="A352" t="s">
        <v>1401</v>
      </c>
      <c r="B352" t="s">
        <v>1180</v>
      </c>
    </row>
    <row r="353" spans="1:2" x14ac:dyDescent="0.2">
      <c r="A353" t="s">
        <v>1401</v>
      </c>
      <c r="B353" t="s">
        <v>1402</v>
      </c>
    </row>
    <row r="354" spans="1:2" x14ac:dyDescent="0.2">
      <c r="A354" t="s">
        <v>1401</v>
      </c>
      <c r="B354" t="s">
        <v>1403</v>
      </c>
    </row>
    <row r="355" spans="1:2" x14ac:dyDescent="0.2">
      <c r="A355" t="s">
        <v>1404</v>
      </c>
      <c r="B355" t="s">
        <v>1341</v>
      </c>
    </row>
    <row r="356" spans="1:2" x14ac:dyDescent="0.2">
      <c r="A356" t="s">
        <v>1405</v>
      </c>
      <c r="B356" t="s">
        <v>1406</v>
      </c>
    </row>
    <row r="357" spans="1:2" x14ac:dyDescent="0.2">
      <c r="A357" t="s">
        <v>1407</v>
      </c>
      <c r="B357" t="s">
        <v>1126</v>
      </c>
    </row>
    <row r="358" spans="1:2" x14ac:dyDescent="0.2">
      <c r="A358" t="s">
        <v>1408</v>
      </c>
      <c r="B358" t="s">
        <v>1204</v>
      </c>
    </row>
    <row r="359" spans="1:2" x14ac:dyDescent="0.2">
      <c r="A359" t="s">
        <v>1409</v>
      </c>
      <c r="B359" t="s">
        <v>1126</v>
      </c>
    </row>
    <row r="360" spans="1:2" x14ac:dyDescent="0.2">
      <c r="A360" t="s">
        <v>1409</v>
      </c>
      <c r="B360" t="s">
        <v>1410</v>
      </c>
    </row>
    <row r="361" spans="1:2" x14ac:dyDescent="0.2">
      <c r="A361" t="s">
        <v>1411</v>
      </c>
      <c r="B361" t="s">
        <v>1412</v>
      </c>
    </row>
    <row r="362" spans="1:2" x14ac:dyDescent="0.2">
      <c r="A362" t="s">
        <v>1411</v>
      </c>
      <c r="B362" t="s">
        <v>1413</v>
      </c>
    </row>
    <row r="363" spans="1:2" x14ac:dyDescent="0.2">
      <c r="A363" t="s">
        <v>1414</v>
      </c>
      <c r="B363" t="s">
        <v>1180</v>
      </c>
    </row>
    <row r="364" spans="1:2" x14ac:dyDescent="0.2">
      <c r="A364" t="s">
        <v>1415</v>
      </c>
      <c r="B364" t="s">
        <v>1180</v>
      </c>
    </row>
    <row r="365" spans="1:2" x14ac:dyDescent="0.2">
      <c r="A365" t="s">
        <v>1415</v>
      </c>
      <c r="B365" t="s">
        <v>1416</v>
      </c>
    </row>
    <row r="366" spans="1:2" x14ac:dyDescent="0.2">
      <c r="A366" t="s">
        <v>1417</v>
      </c>
      <c r="B366" t="s">
        <v>1123</v>
      </c>
    </row>
    <row r="367" spans="1:2" x14ac:dyDescent="0.2">
      <c r="A367" t="s">
        <v>1417</v>
      </c>
      <c r="B367" t="s">
        <v>1129</v>
      </c>
    </row>
    <row r="368" spans="1:2" x14ac:dyDescent="0.2">
      <c r="A368" t="s">
        <v>1417</v>
      </c>
      <c r="B368" t="s">
        <v>1159</v>
      </c>
    </row>
    <row r="369" spans="1:2" x14ac:dyDescent="0.2">
      <c r="A369" t="s">
        <v>1417</v>
      </c>
      <c r="B369" t="s">
        <v>1127</v>
      </c>
    </row>
    <row r="370" spans="1:2" x14ac:dyDescent="0.2">
      <c r="A370" t="s">
        <v>1418</v>
      </c>
      <c r="B370" t="s">
        <v>1180</v>
      </c>
    </row>
    <row r="371" spans="1:2" x14ac:dyDescent="0.2">
      <c r="A371" t="s">
        <v>1418</v>
      </c>
      <c r="B371" t="s">
        <v>1419</v>
      </c>
    </row>
    <row r="372" spans="1:2" x14ac:dyDescent="0.2">
      <c r="A372" t="s">
        <v>1418</v>
      </c>
      <c r="B372" t="s">
        <v>1126</v>
      </c>
    </row>
    <row r="373" spans="1:2" x14ac:dyDescent="0.2">
      <c r="A373" t="s">
        <v>1420</v>
      </c>
      <c r="B373" t="s">
        <v>1136</v>
      </c>
    </row>
    <row r="374" spans="1:2" x14ac:dyDescent="0.2">
      <c r="A374" t="s">
        <v>1421</v>
      </c>
      <c r="B374" t="s">
        <v>1180</v>
      </c>
    </row>
    <row r="375" spans="1:2" x14ac:dyDescent="0.2">
      <c r="A375" t="s">
        <v>1421</v>
      </c>
      <c r="B375" t="s">
        <v>1422</v>
      </c>
    </row>
    <row r="376" spans="1:2" x14ac:dyDescent="0.2">
      <c r="A376" t="s">
        <v>1421</v>
      </c>
      <c r="B376" t="s">
        <v>1423</v>
      </c>
    </row>
    <row r="377" spans="1:2" x14ac:dyDescent="0.2">
      <c r="A377" t="s">
        <v>1424</v>
      </c>
      <c r="B377" t="s">
        <v>1180</v>
      </c>
    </row>
    <row r="378" spans="1:2" x14ac:dyDescent="0.2">
      <c r="A378" t="s">
        <v>1424</v>
      </c>
      <c r="B378" t="s">
        <v>1425</v>
      </c>
    </row>
    <row r="379" spans="1:2" x14ac:dyDescent="0.2">
      <c r="A379" t="s">
        <v>1424</v>
      </c>
      <c r="B379" t="s">
        <v>1136</v>
      </c>
    </row>
    <row r="380" spans="1:2" x14ac:dyDescent="0.2">
      <c r="A380" t="s">
        <v>1426</v>
      </c>
      <c r="B380" t="s">
        <v>1180</v>
      </c>
    </row>
    <row r="381" spans="1:2" x14ac:dyDescent="0.2">
      <c r="A381" t="s">
        <v>1426</v>
      </c>
      <c r="B381" t="s">
        <v>1427</v>
      </c>
    </row>
    <row r="382" spans="1:2" x14ac:dyDescent="0.2">
      <c r="A382" t="s">
        <v>1428</v>
      </c>
      <c r="B382" t="s">
        <v>1123</v>
      </c>
    </row>
    <row r="383" spans="1:2" x14ac:dyDescent="0.2">
      <c r="A383" t="s">
        <v>1428</v>
      </c>
      <c r="B383" t="s">
        <v>1429</v>
      </c>
    </row>
    <row r="384" spans="1:2" x14ac:dyDescent="0.2">
      <c r="A384" t="s">
        <v>1428</v>
      </c>
      <c r="B384" t="s">
        <v>1127</v>
      </c>
    </row>
    <row r="385" spans="1:2" x14ac:dyDescent="0.2">
      <c r="A385" t="s">
        <v>1430</v>
      </c>
      <c r="B385" t="s">
        <v>1275</v>
      </c>
    </row>
    <row r="386" spans="1:2" x14ac:dyDescent="0.2">
      <c r="A386" t="s">
        <v>1430</v>
      </c>
      <c r="B386" t="s">
        <v>1136</v>
      </c>
    </row>
    <row r="387" spans="1:2" x14ac:dyDescent="0.2">
      <c r="A387" t="s">
        <v>1431</v>
      </c>
      <c r="B387" t="s">
        <v>1133</v>
      </c>
    </row>
    <row r="388" spans="1:2" x14ac:dyDescent="0.2">
      <c r="A388" t="s">
        <v>1432</v>
      </c>
      <c r="B388" t="s">
        <v>1376</v>
      </c>
    </row>
    <row r="389" spans="1:2" x14ac:dyDescent="0.2">
      <c r="A389" t="s">
        <v>1433</v>
      </c>
      <c r="B389" t="s">
        <v>1434</v>
      </c>
    </row>
    <row r="390" spans="1:2" x14ac:dyDescent="0.2">
      <c r="A390" t="s">
        <v>1433</v>
      </c>
      <c r="B390" t="s">
        <v>1435</v>
      </c>
    </row>
    <row r="391" spans="1:2" x14ac:dyDescent="0.2">
      <c r="A391" t="s">
        <v>1436</v>
      </c>
      <c r="B391" t="s">
        <v>1239</v>
      </c>
    </row>
    <row r="392" spans="1:2" x14ac:dyDescent="0.2">
      <c r="A392" t="s">
        <v>1436</v>
      </c>
      <c r="B392" t="s">
        <v>1273</v>
      </c>
    </row>
    <row r="393" spans="1:2" x14ac:dyDescent="0.2">
      <c r="A393" t="s">
        <v>1436</v>
      </c>
      <c r="B393" t="s">
        <v>1437</v>
      </c>
    </row>
    <row r="394" spans="1:2" x14ac:dyDescent="0.2">
      <c r="A394" t="s">
        <v>1436</v>
      </c>
      <c r="B394" t="s">
        <v>1379</v>
      </c>
    </row>
    <row r="395" spans="1:2" x14ac:dyDescent="0.2">
      <c r="A395" t="s">
        <v>1436</v>
      </c>
      <c r="B395" t="s">
        <v>1438</v>
      </c>
    </row>
    <row r="396" spans="1:2" x14ac:dyDescent="0.2">
      <c r="A396" t="s">
        <v>1439</v>
      </c>
      <c r="B396" t="s">
        <v>1440</v>
      </c>
    </row>
    <row r="397" spans="1:2" x14ac:dyDescent="0.2">
      <c r="A397" t="s">
        <v>1439</v>
      </c>
      <c r="B397" t="s">
        <v>1126</v>
      </c>
    </row>
    <row r="398" spans="1:2" x14ac:dyDescent="0.2">
      <c r="A398" t="s">
        <v>1439</v>
      </c>
      <c r="B398" t="s">
        <v>1441</v>
      </c>
    </row>
    <row r="399" spans="1:2" x14ac:dyDescent="0.2">
      <c r="A399" t="s">
        <v>1439</v>
      </c>
      <c r="B399" t="s">
        <v>1136</v>
      </c>
    </row>
    <row r="400" spans="1:2" x14ac:dyDescent="0.2">
      <c r="A400" t="s">
        <v>1442</v>
      </c>
      <c r="B400" t="s">
        <v>1126</v>
      </c>
    </row>
    <row r="401" spans="1:2" x14ac:dyDescent="0.2">
      <c r="A401" t="s">
        <v>1442</v>
      </c>
      <c r="B401" t="s">
        <v>1443</v>
      </c>
    </row>
    <row r="402" spans="1:2" x14ac:dyDescent="0.2">
      <c r="A402" t="s">
        <v>1444</v>
      </c>
      <c r="B402" t="s">
        <v>1180</v>
      </c>
    </row>
    <row r="403" spans="1:2" x14ac:dyDescent="0.2">
      <c r="A403" t="s">
        <v>1445</v>
      </c>
      <c r="B403" t="s">
        <v>1446</v>
      </c>
    </row>
    <row r="404" spans="1:2" x14ac:dyDescent="0.2">
      <c r="A404" t="s">
        <v>1447</v>
      </c>
      <c r="B404" t="s">
        <v>1123</v>
      </c>
    </row>
    <row r="405" spans="1:2" x14ac:dyDescent="0.2">
      <c r="A405" t="s">
        <v>1447</v>
      </c>
      <c r="B405" t="s">
        <v>1448</v>
      </c>
    </row>
    <row r="406" spans="1:2" x14ac:dyDescent="0.2">
      <c r="A406" t="s">
        <v>1447</v>
      </c>
      <c r="B406" t="s">
        <v>1126</v>
      </c>
    </row>
    <row r="407" spans="1:2" x14ac:dyDescent="0.2">
      <c r="A407" t="s">
        <v>1447</v>
      </c>
      <c r="B407" t="s">
        <v>1127</v>
      </c>
    </row>
    <row r="408" spans="1:2" x14ac:dyDescent="0.2">
      <c r="A408" t="s">
        <v>1447</v>
      </c>
      <c r="B408" t="s">
        <v>1449</v>
      </c>
    </row>
    <row r="409" spans="1:2" x14ac:dyDescent="0.2">
      <c r="A409" t="s">
        <v>1450</v>
      </c>
      <c r="B409" t="s">
        <v>1451</v>
      </c>
    </row>
    <row r="410" spans="1:2" x14ac:dyDescent="0.2">
      <c r="A410" t="s">
        <v>1452</v>
      </c>
      <c r="B410" t="s">
        <v>1115</v>
      </c>
    </row>
    <row r="411" spans="1:2" x14ac:dyDescent="0.2">
      <c r="A411" t="s">
        <v>1453</v>
      </c>
      <c r="B411" t="s">
        <v>1454</v>
      </c>
    </row>
    <row r="412" spans="1:2" x14ac:dyDescent="0.2">
      <c r="A412" t="s">
        <v>1455</v>
      </c>
      <c r="B412" t="s">
        <v>1316</v>
      </c>
    </row>
    <row r="413" spans="1:2" x14ac:dyDescent="0.2">
      <c r="A413" t="s">
        <v>1456</v>
      </c>
      <c r="B413" t="s">
        <v>1228</v>
      </c>
    </row>
    <row r="414" spans="1:2" x14ac:dyDescent="0.2">
      <c r="A414" t="s">
        <v>1456</v>
      </c>
      <c r="B414" t="s">
        <v>1273</v>
      </c>
    </row>
    <row r="415" spans="1:2" x14ac:dyDescent="0.2">
      <c r="A415" t="s">
        <v>1457</v>
      </c>
      <c r="B415" t="s">
        <v>1180</v>
      </c>
    </row>
    <row r="416" spans="1:2" x14ac:dyDescent="0.2">
      <c r="A416" t="s">
        <v>1457</v>
      </c>
      <c r="B416" t="s">
        <v>1126</v>
      </c>
    </row>
    <row r="417" spans="1:2" x14ac:dyDescent="0.2">
      <c r="A417" t="s">
        <v>1458</v>
      </c>
      <c r="B417" t="s">
        <v>1123</v>
      </c>
    </row>
    <row r="418" spans="1:2" x14ac:dyDescent="0.2">
      <c r="A418" t="s">
        <v>1458</v>
      </c>
      <c r="B418" t="s">
        <v>1459</v>
      </c>
    </row>
    <row r="419" spans="1:2" x14ac:dyDescent="0.2">
      <c r="A419" t="s">
        <v>1458</v>
      </c>
      <c r="B419" t="s">
        <v>1180</v>
      </c>
    </row>
    <row r="420" spans="1:2" x14ac:dyDescent="0.2">
      <c r="A420" t="s">
        <v>1458</v>
      </c>
      <c r="B420" t="s">
        <v>1126</v>
      </c>
    </row>
    <row r="421" spans="1:2" x14ac:dyDescent="0.2">
      <c r="A421" t="s">
        <v>1458</v>
      </c>
      <c r="B421" t="s">
        <v>1127</v>
      </c>
    </row>
    <row r="422" spans="1:2" x14ac:dyDescent="0.2">
      <c r="A422" t="s">
        <v>1458</v>
      </c>
      <c r="B422" t="s">
        <v>1170</v>
      </c>
    </row>
    <row r="423" spans="1:2" x14ac:dyDescent="0.2">
      <c r="A423" t="s">
        <v>1460</v>
      </c>
      <c r="B423" t="s">
        <v>1180</v>
      </c>
    </row>
    <row r="424" spans="1:2" x14ac:dyDescent="0.2">
      <c r="A424" t="s">
        <v>1460</v>
      </c>
      <c r="B424" t="s">
        <v>1461</v>
      </c>
    </row>
    <row r="425" spans="1:2" x14ac:dyDescent="0.2">
      <c r="A425" t="s">
        <v>1460</v>
      </c>
      <c r="B425" t="s">
        <v>1126</v>
      </c>
    </row>
    <row r="426" spans="1:2" x14ac:dyDescent="0.2">
      <c r="A426" t="s">
        <v>1462</v>
      </c>
      <c r="B426" t="s">
        <v>1126</v>
      </c>
    </row>
    <row r="427" spans="1:2" x14ac:dyDescent="0.2">
      <c r="A427" t="s">
        <v>1462</v>
      </c>
      <c r="B427" t="s">
        <v>1254</v>
      </c>
    </row>
    <row r="428" spans="1:2" x14ac:dyDescent="0.2">
      <c r="A428" t="s">
        <v>1462</v>
      </c>
      <c r="B428" t="s">
        <v>1136</v>
      </c>
    </row>
    <row r="429" spans="1:2" x14ac:dyDescent="0.2">
      <c r="A429" t="s">
        <v>1463</v>
      </c>
      <c r="B429" t="s">
        <v>1180</v>
      </c>
    </row>
    <row r="430" spans="1:2" x14ac:dyDescent="0.2">
      <c r="A430" t="s">
        <v>1463</v>
      </c>
      <c r="B430" t="s">
        <v>1464</v>
      </c>
    </row>
    <row r="431" spans="1:2" x14ac:dyDescent="0.2">
      <c r="A431" t="s">
        <v>1463</v>
      </c>
      <c r="B431" t="s">
        <v>1190</v>
      </c>
    </row>
    <row r="432" spans="1:2" x14ac:dyDescent="0.2">
      <c r="A432" t="s">
        <v>1465</v>
      </c>
      <c r="B432" t="s">
        <v>1126</v>
      </c>
    </row>
    <row r="433" spans="1:2" x14ac:dyDescent="0.2">
      <c r="A433" t="s">
        <v>1465</v>
      </c>
      <c r="B433" t="s">
        <v>1326</v>
      </c>
    </row>
    <row r="434" spans="1:2" x14ac:dyDescent="0.2">
      <c r="A434" t="s">
        <v>1466</v>
      </c>
      <c r="B434" t="s">
        <v>1115</v>
      </c>
    </row>
    <row r="435" spans="1:2" x14ac:dyDescent="0.2">
      <c r="A435" t="s">
        <v>1467</v>
      </c>
      <c r="B435" t="s">
        <v>1468</v>
      </c>
    </row>
    <row r="436" spans="1:2" x14ac:dyDescent="0.2">
      <c r="A436" t="s">
        <v>1469</v>
      </c>
      <c r="B436" t="s">
        <v>1123</v>
      </c>
    </row>
    <row r="437" spans="1:2" x14ac:dyDescent="0.2">
      <c r="A437" t="s">
        <v>1469</v>
      </c>
      <c r="B437" t="s">
        <v>1470</v>
      </c>
    </row>
    <row r="438" spans="1:2" x14ac:dyDescent="0.2">
      <c r="A438" t="s">
        <v>1469</v>
      </c>
      <c r="B438" t="s">
        <v>1180</v>
      </c>
    </row>
    <row r="439" spans="1:2" x14ac:dyDescent="0.2">
      <c r="A439" t="s">
        <v>1469</v>
      </c>
      <c r="B439" t="s">
        <v>1471</v>
      </c>
    </row>
    <row r="440" spans="1:2" x14ac:dyDescent="0.2">
      <c r="A440" t="s">
        <v>1469</v>
      </c>
      <c r="B440" t="s">
        <v>1136</v>
      </c>
    </row>
    <row r="441" spans="1:2" x14ac:dyDescent="0.2">
      <c r="A441" t="s">
        <v>1472</v>
      </c>
      <c r="B441" t="s">
        <v>1180</v>
      </c>
    </row>
    <row r="442" spans="1:2" x14ac:dyDescent="0.2">
      <c r="A442" t="s">
        <v>1472</v>
      </c>
      <c r="B442" t="s">
        <v>1387</v>
      </c>
    </row>
    <row r="443" spans="1:2" x14ac:dyDescent="0.2">
      <c r="A443" t="s">
        <v>1473</v>
      </c>
      <c r="B443" t="s">
        <v>1180</v>
      </c>
    </row>
    <row r="444" spans="1:2" x14ac:dyDescent="0.2">
      <c r="A444" t="s">
        <v>1474</v>
      </c>
      <c r="B444" t="s">
        <v>1126</v>
      </c>
    </row>
    <row r="445" spans="1:2" x14ac:dyDescent="0.2">
      <c r="A445" t="s">
        <v>1474</v>
      </c>
      <c r="B445" t="s">
        <v>1190</v>
      </c>
    </row>
    <row r="446" spans="1:2" x14ac:dyDescent="0.2">
      <c r="A446" t="s">
        <v>1475</v>
      </c>
      <c r="B446" t="s">
        <v>1142</v>
      </c>
    </row>
    <row r="447" spans="1:2" x14ac:dyDescent="0.2">
      <c r="A447" t="s">
        <v>1476</v>
      </c>
      <c r="B447" t="s">
        <v>1273</v>
      </c>
    </row>
    <row r="448" spans="1:2" x14ac:dyDescent="0.2">
      <c r="A448" t="s">
        <v>1477</v>
      </c>
      <c r="B448" t="s">
        <v>1180</v>
      </c>
    </row>
    <row r="449" spans="1:2" x14ac:dyDescent="0.2">
      <c r="A449" t="s">
        <v>1477</v>
      </c>
      <c r="B449" t="s">
        <v>1478</v>
      </c>
    </row>
    <row r="450" spans="1:2" x14ac:dyDescent="0.2">
      <c r="A450" t="s">
        <v>1477</v>
      </c>
      <c r="B450" t="s">
        <v>1126</v>
      </c>
    </row>
    <row r="451" spans="1:2" x14ac:dyDescent="0.2">
      <c r="A451" t="s">
        <v>1477</v>
      </c>
      <c r="B451" t="s">
        <v>1479</v>
      </c>
    </row>
    <row r="452" spans="1:2" x14ac:dyDescent="0.2">
      <c r="A452" t="s">
        <v>1480</v>
      </c>
      <c r="B452" t="s">
        <v>1481</v>
      </c>
    </row>
    <row r="453" spans="1:2" x14ac:dyDescent="0.2">
      <c r="A453" t="s">
        <v>1480</v>
      </c>
      <c r="B453" t="s">
        <v>1136</v>
      </c>
    </row>
    <row r="454" spans="1:2" x14ac:dyDescent="0.2">
      <c r="A454" t="s">
        <v>1482</v>
      </c>
      <c r="B454" t="s">
        <v>1159</v>
      </c>
    </row>
    <row r="455" spans="1:2" x14ac:dyDescent="0.2">
      <c r="A455" t="s">
        <v>1482</v>
      </c>
      <c r="B455" t="s">
        <v>1126</v>
      </c>
    </row>
    <row r="456" spans="1:2" x14ac:dyDescent="0.2">
      <c r="A456" t="s">
        <v>1483</v>
      </c>
      <c r="B456" t="s">
        <v>1484</v>
      </c>
    </row>
    <row r="457" spans="1:2" x14ac:dyDescent="0.2">
      <c r="A457" t="s">
        <v>1485</v>
      </c>
      <c r="B457" t="s">
        <v>1152</v>
      </c>
    </row>
    <row r="458" spans="1:2" x14ac:dyDescent="0.2">
      <c r="A458" t="s">
        <v>1486</v>
      </c>
      <c r="B458" t="s">
        <v>1192</v>
      </c>
    </row>
    <row r="459" spans="1:2" x14ac:dyDescent="0.2">
      <c r="A459" t="s">
        <v>1486</v>
      </c>
      <c r="B459" t="s">
        <v>1352</v>
      </c>
    </row>
    <row r="460" spans="1:2" x14ac:dyDescent="0.2">
      <c r="A460" t="s">
        <v>1487</v>
      </c>
      <c r="B460" t="s">
        <v>1488</v>
      </c>
    </row>
    <row r="461" spans="1:2" x14ac:dyDescent="0.2">
      <c r="A461" t="s">
        <v>1489</v>
      </c>
      <c r="B461" t="s">
        <v>1126</v>
      </c>
    </row>
    <row r="462" spans="1:2" x14ac:dyDescent="0.2">
      <c r="A462" t="s">
        <v>1490</v>
      </c>
      <c r="B462" t="s">
        <v>1180</v>
      </c>
    </row>
    <row r="463" spans="1:2" x14ac:dyDescent="0.2">
      <c r="A463" t="s">
        <v>1490</v>
      </c>
      <c r="B463" t="s">
        <v>1491</v>
      </c>
    </row>
    <row r="464" spans="1:2" x14ac:dyDescent="0.2">
      <c r="A464" t="s">
        <v>1492</v>
      </c>
      <c r="B464" t="s">
        <v>1180</v>
      </c>
    </row>
    <row r="465" spans="1:2" x14ac:dyDescent="0.2">
      <c r="A465" t="s">
        <v>1492</v>
      </c>
      <c r="B465" t="s">
        <v>1493</v>
      </c>
    </row>
    <row r="466" spans="1:2" x14ac:dyDescent="0.2">
      <c r="A466" t="s">
        <v>1494</v>
      </c>
      <c r="B466" t="s">
        <v>1136</v>
      </c>
    </row>
    <row r="467" spans="1:2" x14ac:dyDescent="0.2">
      <c r="A467" t="s">
        <v>1495</v>
      </c>
      <c r="B467" t="s">
        <v>1496</v>
      </c>
    </row>
    <row r="468" spans="1:2" x14ac:dyDescent="0.2">
      <c r="A468" t="s">
        <v>1497</v>
      </c>
      <c r="B468" t="s">
        <v>1126</v>
      </c>
    </row>
    <row r="469" spans="1:2" x14ac:dyDescent="0.2">
      <c r="A469" t="s">
        <v>1497</v>
      </c>
      <c r="B469" t="s">
        <v>1136</v>
      </c>
    </row>
    <row r="470" spans="1:2" x14ac:dyDescent="0.2">
      <c r="A470" t="s">
        <v>1498</v>
      </c>
      <c r="B470" t="s">
        <v>1261</v>
      </c>
    </row>
    <row r="471" spans="1:2" x14ac:dyDescent="0.2">
      <c r="A471" t="s">
        <v>1499</v>
      </c>
      <c r="B471" t="s">
        <v>1180</v>
      </c>
    </row>
    <row r="472" spans="1:2" x14ac:dyDescent="0.2">
      <c r="A472" t="s">
        <v>1499</v>
      </c>
      <c r="B472" t="s">
        <v>1335</v>
      </c>
    </row>
    <row r="473" spans="1:2" x14ac:dyDescent="0.2">
      <c r="A473" t="s">
        <v>1499</v>
      </c>
      <c r="B473" t="s">
        <v>1126</v>
      </c>
    </row>
    <row r="474" spans="1:2" x14ac:dyDescent="0.2">
      <c r="A474" t="s">
        <v>1500</v>
      </c>
      <c r="B474" t="s">
        <v>1180</v>
      </c>
    </row>
    <row r="475" spans="1:2" x14ac:dyDescent="0.2">
      <c r="A475" t="s">
        <v>1501</v>
      </c>
      <c r="B475" t="s">
        <v>1180</v>
      </c>
    </row>
    <row r="476" spans="1:2" x14ac:dyDescent="0.2">
      <c r="A476" t="s">
        <v>1501</v>
      </c>
      <c r="B476" t="s">
        <v>1126</v>
      </c>
    </row>
    <row r="477" spans="1:2" x14ac:dyDescent="0.2">
      <c r="A477" t="s">
        <v>1501</v>
      </c>
      <c r="B477" t="s">
        <v>1136</v>
      </c>
    </row>
    <row r="478" spans="1:2" x14ac:dyDescent="0.2">
      <c r="A478" t="s">
        <v>1502</v>
      </c>
      <c r="B478" t="s">
        <v>1503</v>
      </c>
    </row>
    <row r="479" spans="1:2" x14ac:dyDescent="0.2">
      <c r="A479" t="s">
        <v>1502</v>
      </c>
      <c r="B479" t="s">
        <v>1136</v>
      </c>
    </row>
    <row r="480" spans="1:2" x14ac:dyDescent="0.2">
      <c r="A480" t="s">
        <v>1504</v>
      </c>
      <c r="B480" t="s">
        <v>1180</v>
      </c>
    </row>
    <row r="481" spans="1:2" x14ac:dyDescent="0.2">
      <c r="A481" t="s">
        <v>1504</v>
      </c>
      <c r="B481" t="s">
        <v>1505</v>
      </c>
    </row>
    <row r="482" spans="1:2" x14ac:dyDescent="0.2">
      <c r="A482" t="s">
        <v>1504</v>
      </c>
      <c r="B482" t="s">
        <v>1316</v>
      </c>
    </row>
    <row r="483" spans="1:2" x14ac:dyDescent="0.2">
      <c r="A483" t="s">
        <v>1506</v>
      </c>
      <c r="B483" t="s">
        <v>1123</v>
      </c>
    </row>
    <row r="484" spans="1:2" x14ac:dyDescent="0.2">
      <c r="A484" t="s">
        <v>1506</v>
      </c>
      <c r="B484" t="s">
        <v>1507</v>
      </c>
    </row>
    <row r="485" spans="1:2" x14ac:dyDescent="0.2">
      <c r="A485" t="s">
        <v>1506</v>
      </c>
      <c r="B485" t="s">
        <v>1180</v>
      </c>
    </row>
    <row r="486" spans="1:2" x14ac:dyDescent="0.2">
      <c r="A486" t="s">
        <v>1506</v>
      </c>
      <c r="B486" t="s">
        <v>1508</v>
      </c>
    </row>
    <row r="487" spans="1:2" x14ac:dyDescent="0.2">
      <c r="A487" t="s">
        <v>1506</v>
      </c>
      <c r="B487" t="s">
        <v>1127</v>
      </c>
    </row>
    <row r="488" spans="1:2" x14ac:dyDescent="0.2">
      <c r="A488" t="s">
        <v>1506</v>
      </c>
      <c r="B488" t="s">
        <v>1471</v>
      </c>
    </row>
    <row r="489" spans="1:2" x14ac:dyDescent="0.2">
      <c r="A489" t="s">
        <v>1509</v>
      </c>
      <c r="B489" t="s">
        <v>1180</v>
      </c>
    </row>
    <row r="490" spans="1:2" x14ac:dyDescent="0.2">
      <c r="A490" t="s">
        <v>1509</v>
      </c>
      <c r="B490" t="s">
        <v>1510</v>
      </c>
    </row>
    <row r="491" spans="1:2" x14ac:dyDescent="0.2">
      <c r="A491" t="s">
        <v>1509</v>
      </c>
      <c r="B491" t="s">
        <v>1136</v>
      </c>
    </row>
    <row r="492" spans="1:2" x14ac:dyDescent="0.2">
      <c r="A492" t="s">
        <v>1511</v>
      </c>
      <c r="B492" t="s">
        <v>1180</v>
      </c>
    </row>
    <row r="493" spans="1:2" x14ac:dyDescent="0.2">
      <c r="A493" t="s">
        <v>1511</v>
      </c>
      <c r="B493" t="s">
        <v>1512</v>
      </c>
    </row>
    <row r="494" spans="1:2" x14ac:dyDescent="0.2">
      <c r="A494" t="s">
        <v>1513</v>
      </c>
      <c r="B494" t="s">
        <v>1221</v>
      </c>
    </row>
    <row r="495" spans="1:2" x14ac:dyDescent="0.2">
      <c r="A495" t="s">
        <v>1514</v>
      </c>
      <c r="B495" t="s">
        <v>1130</v>
      </c>
    </row>
    <row r="496" spans="1:2" x14ac:dyDescent="0.2">
      <c r="A496" t="s">
        <v>1514</v>
      </c>
      <c r="B496" t="s">
        <v>1515</v>
      </c>
    </row>
    <row r="497" spans="1:2" x14ac:dyDescent="0.2">
      <c r="A497" t="s">
        <v>1516</v>
      </c>
      <c r="B497" t="s">
        <v>1517</v>
      </c>
    </row>
    <row r="498" spans="1:2" x14ac:dyDescent="0.2">
      <c r="A498" t="s">
        <v>1518</v>
      </c>
      <c r="B498" t="s">
        <v>1126</v>
      </c>
    </row>
    <row r="499" spans="1:2" x14ac:dyDescent="0.2">
      <c r="A499" t="s">
        <v>1518</v>
      </c>
      <c r="B499" t="s">
        <v>1190</v>
      </c>
    </row>
    <row r="500" spans="1:2" x14ac:dyDescent="0.2">
      <c r="A500" t="s">
        <v>1519</v>
      </c>
      <c r="B500" t="s">
        <v>1126</v>
      </c>
    </row>
    <row r="501" spans="1:2" x14ac:dyDescent="0.2">
      <c r="A501" t="s">
        <v>1519</v>
      </c>
      <c r="B501" t="s">
        <v>1133</v>
      </c>
    </row>
    <row r="502" spans="1:2" x14ac:dyDescent="0.2">
      <c r="A502" t="s">
        <v>1520</v>
      </c>
      <c r="B502" t="s">
        <v>1521</v>
      </c>
    </row>
    <row r="503" spans="1:2" x14ac:dyDescent="0.2">
      <c r="A503" t="s">
        <v>1522</v>
      </c>
      <c r="B503" t="s">
        <v>1123</v>
      </c>
    </row>
    <row r="504" spans="1:2" x14ac:dyDescent="0.2">
      <c r="A504" t="s">
        <v>1522</v>
      </c>
      <c r="B504" t="s">
        <v>1523</v>
      </c>
    </row>
    <row r="505" spans="1:2" x14ac:dyDescent="0.2">
      <c r="A505" t="s">
        <v>1522</v>
      </c>
      <c r="B505" t="s">
        <v>1524</v>
      </c>
    </row>
    <row r="506" spans="1:2" x14ac:dyDescent="0.2">
      <c r="A506" t="s">
        <v>1522</v>
      </c>
      <c r="B506" t="s">
        <v>1525</v>
      </c>
    </row>
    <row r="507" spans="1:2" x14ac:dyDescent="0.2">
      <c r="A507" t="s">
        <v>1522</v>
      </c>
      <c r="B507" t="s">
        <v>1525</v>
      </c>
    </row>
    <row r="508" spans="1:2" x14ac:dyDescent="0.2">
      <c r="A508" t="s">
        <v>1526</v>
      </c>
      <c r="B508" t="s">
        <v>1146</v>
      </c>
    </row>
    <row r="509" spans="1:2" x14ac:dyDescent="0.2">
      <c r="A509" t="s">
        <v>1526</v>
      </c>
      <c r="B509" t="s">
        <v>1136</v>
      </c>
    </row>
    <row r="510" spans="1:2" x14ac:dyDescent="0.2">
      <c r="A510" t="s">
        <v>1527</v>
      </c>
      <c r="B510" t="s">
        <v>1136</v>
      </c>
    </row>
    <row r="511" spans="1:2" x14ac:dyDescent="0.2">
      <c r="A511" t="s">
        <v>1528</v>
      </c>
      <c r="B511" t="s">
        <v>1180</v>
      </c>
    </row>
    <row r="512" spans="1:2" x14ac:dyDescent="0.2">
      <c r="A512" t="s">
        <v>1528</v>
      </c>
      <c r="B512" t="s">
        <v>1529</v>
      </c>
    </row>
    <row r="513" spans="1:2" x14ac:dyDescent="0.2">
      <c r="A513" t="s">
        <v>1530</v>
      </c>
      <c r="B513" t="s">
        <v>1531</v>
      </c>
    </row>
    <row r="514" spans="1:2" x14ac:dyDescent="0.2">
      <c r="A514" t="s">
        <v>1530</v>
      </c>
      <c r="B514" t="s">
        <v>1126</v>
      </c>
    </row>
    <row r="515" spans="1:2" x14ac:dyDescent="0.2">
      <c r="A515" t="s">
        <v>1532</v>
      </c>
      <c r="B515" t="s">
        <v>1126</v>
      </c>
    </row>
    <row r="516" spans="1:2" x14ac:dyDescent="0.2">
      <c r="A516" t="s">
        <v>1532</v>
      </c>
      <c r="B516" t="s">
        <v>1154</v>
      </c>
    </row>
    <row r="517" spans="1:2" x14ac:dyDescent="0.2">
      <c r="A517" t="s">
        <v>1533</v>
      </c>
      <c r="B517" t="s">
        <v>1136</v>
      </c>
    </row>
    <row r="518" spans="1:2" x14ac:dyDescent="0.2">
      <c r="A518" t="s">
        <v>1533</v>
      </c>
      <c r="B518" t="s">
        <v>1376</v>
      </c>
    </row>
    <row r="519" spans="1:2" x14ac:dyDescent="0.2">
      <c r="A519" t="s">
        <v>1534</v>
      </c>
      <c r="B519" t="s">
        <v>1535</v>
      </c>
    </row>
    <row r="520" spans="1:2" x14ac:dyDescent="0.2">
      <c r="A520" t="s">
        <v>1534</v>
      </c>
      <c r="B520" t="s">
        <v>1126</v>
      </c>
    </row>
    <row r="521" spans="1:2" x14ac:dyDescent="0.2">
      <c r="A521" t="s">
        <v>1536</v>
      </c>
      <c r="B521" t="s">
        <v>1115</v>
      </c>
    </row>
    <row r="522" spans="1:2" x14ac:dyDescent="0.2">
      <c r="A522" t="s">
        <v>1536</v>
      </c>
      <c r="B522" t="s">
        <v>1126</v>
      </c>
    </row>
    <row r="523" spans="1:2" x14ac:dyDescent="0.2">
      <c r="A523" t="s">
        <v>1536</v>
      </c>
      <c r="B523" t="s">
        <v>1136</v>
      </c>
    </row>
    <row r="524" spans="1:2" x14ac:dyDescent="0.2">
      <c r="A524" t="s">
        <v>1537</v>
      </c>
      <c r="B524" t="s">
        <v>1180</v>
      </c>
    </row>
    <row r="525" spans="1:2" x14ac:dyDescent="0.2">
      <c r="A525" t="s">
        <v>1537</v>
      </c>
      <c r="B525" t="s">
        <v>1538</v>
      </c>
    </row>
    <row r="526" spans="1:2" x14ac:dyDescent="0.2">
      <c r="A526" t="s">
        <v>1537</v>
      </c>
      <c r="B526" t="s">
        <v>1126</v>
      </c>
    </row>
    <row r="527" spans="1:2" x14ac:dyDescent="0.2">
      <c r="A527" t="s">
        <v>1539</v>
      </c>
      <c r="B527" t="s">
        <v>1273</v>
      </c>
    </row>
    <row r="528" spans="1:2" x14ac:dyDescent="0.2">
      <c r="A528" t="s">
        <v>1540</v>
      </c>
      <c r="B528" t="s">
        <v>1126</v>
      </c>
    </row>
    <row r="529" spans="1:2" x14ac:dyDescent="0.2">
      <c r="A529" t="s">
        <v>1540</v>
      </c>
      <c r="B529" t="s">
        <v>1164</v>
      </c>
    </row>
    <row r="530" spans="1:2" x14ac:dyDescent="0.2">
      <c r="A530" t="s">
        <v>1541</v>
      </c>
      <c r="B530" t="s">
        <v>1167</v>
      </c>
    </row>
    <row r="531" spans="1:2" x14ac:dyDescent="0.2">
      <c r="A531" t="s">
        <v>1541</v>
      </c>
      <c r="B531" t="s">
        <v>1542</v>
      </c>
    </row>
    <row r="532" spans="1:2" x14ac:dyDescent="0.2">
      <c r="A532" t="s">
        <v>1543</v>
      </c>
      <c r="B532" t="s">
        <v>1544</v>
      </c>
    </row>
    <row r="533" spans="1:2" x14ac:dyDescent="0.2">
      <c r="A533" t="s">
        <v>1543</v>
      </c>
      <c r="B533" t="s">
        <v>1136</v>
      </c>
    </row>
    <row r="534" spans="1:2" x14ac:dyDescent="0.2">
      <c r="A534" t="s">
        <v>1545</v>
      </c>
      <c r="B534" t="s">
        <v>1123</v>
      </c>
    </row>
    <row r="535" spans="1:2" x14ac:dyDescent="0.2">
      <c r="A535" t="s">
        <v>1545</v>
      </c>
      <c r="B535" t="s">
        <v>1546</v>
      </c>
    </row>
    <row r="536" spans="1:2" x14ac:dyDescent="0.2">
      <c r="A536" t="s">
        <v>1545</v>
      </c>
      <c r="B536" t="s">
        <v>1127</v>
      </c>
    </row>
    <row r="537" spans="1:2" x14ac:dyDescent="0.2">
      <c r="A537" t="s">
        <v>1547</v>
      </c>
      <c r="B537" t="s">
        <v>1126</v>
      </c>
    </row>
    <row r="538" spans="1:2" x14ac:dyDescent="0.2">
      <c r="A538" t="s">
        <v>1547</v>
      </c>
      <c r="B538" t="s">
        <v>1152</v>
      </c>
    </row>
    <row r="539" spans="1:2" x14ac:dyDescent="0.2">
      <c r="A539" t="s">
        <v>1548</v>
      </c>
      <c r="B539" t="s">
        <v>1549</v>
      </c>
    </row>
    <row r="540" spans="1:2" x14ac:dyDescent="0.2">
      <c r="A540" t="s">
        <v>1550</v>
      </c>
      <c r="B540" t="s">
        <v>1180</v>
      </c>
    </row>
    <row r="541" spans="1:2" x14ac:dyDescent="0.2">
      <c r="A541" t="s">
        <v>1550</v>
      </c>
      <c r="B541" t="s">
        <v>1412</v>
      </c>
    </row>
    <row r="542" spans="1:2" x14ac:dyDescent="0.2">
      <c r="A542" t="s">
        <v>1551</v>
      </c>
      <c r="B542" t="s">
        <v>1335</v>
      </c>
    </row>
    <row r="543" spans="1:2" x14ac:dyDescent="0.2">
      <c r="A543" t="s">
        <v>1551</v>
      </c>
      <c r="B543" t="s">
        <v>1273</v>
      </c>
    </row>
    <row r="544" spans="1:2" x14ac:dyDescent="0.2">
      <c r="A544" t="s">
        <v>1551</v>
      </c>
      <c r="B544" t="s">
        <v>1136</v>
      </c>
    </row>
    <row r="545" spans="1:2" x14ac:dyDescent="0.2">
      <c r="A545" t="s">
        <v>1552</v>
      </c>
      <c r="B545" t="s">
        <v>1553</v>
      </c>
    </row>
    <row r="546" spans="1:2" x14ac:dyDescent="0.2">
      <c r="A546" t="s">
        <v>1552</v>
      </c>
      <c r="B546" t="s">
        <v>1554</v>
      </c>
    </row>
    <row r="547" spans="1:2" x14ac:dyDescent="0.2">
      <c r="A547" t="s">
        <v>1552</v>
      </c>
      <c r="B547" t="s">
        <v>1555</v>
      </c>
    </row>
    <row r="548" spans="1:2" x14ac:dyDescent="0.2">
      <c r="A548" t="s">
        <v>1556</v>
      </c>
      <c r="B548" t="s">
        <v>1123</v>
      </c>
    </row>
    <row r="549" spans="1:2" x14ac:dyDescent="0.2">
      <c r="A549" t="s">
        <v>1556</v>
      </c>
      <c r="B549" t="s">
        <v>1557</v>
      </c>
    </row>
    <row r="550" spans="1:2" x14ac:dyDescent="0.2">
      <c r="A550" t="s">
        <v>1556</v>
      </c>
      <c r="B550" t="s">
        <v>1115</v>
      </c>
    </row>
    <row r="551" spans="1:2" x14ac:dyDescent="0.2">
      <c r="A551" t="s">
        <v>1556</v>
      </c>
      <c r="B551" t="s">
        <v>1127</v>
      </c>
    </row>
    <row r="552" spans="1:2" x14ac:dyDescent="0.2">
      <c r="A552" t="s">
        <v>1556</v>
      </c>
      <c r="B552" t="s">
        <v>1181</v>
      </c>
    </row>
    <row r="553" spans="1:2" x14ac:dyDescent="0.2">
      <c r="A553" t="s">
        <v>1558</v>
      </c>
      <c r="B553" t="s">
        <v>1180</v>
      </c>
    </row>
    <row r="554" spans="1:2" x14ac:dyDescent="0.2">
      <c r="A554" t="s">
        <v>1558</v>
      </c>
      <c r="B554" t="s">
        <v>1264</v>
      </c>
    </row>
    <row r="555" spans="1:2" x14ac:dyDescent="0.2">
      <c r="A555" t="s">
        <v>1559</v>
      </c>
      <c r="B555" t="s">
        <v>1180</v>
      </c>
    </row>
    <row r="556" spans="1:2" x14ac:dyDescent="0.2">
      <c r="A556" t="s">
        <v>1559</v>
      </c>
      <c r="B556" t="s">
        <v>1560</v>
      </c>
    </row>
    <row r="557" spans="1:2" x14ac:dyDescent="0.2">
      <c r="A557" t="s">
        <v>1561</v>
      </c>
      <c r="B557" t="s">
        <v>1123</v>
      </c>
    </row>
    <row r="558" spans="1:2" x14ac:dyDescent="0.2">
      <c r="A558" t="s">
        <v>1561</v>
      </c>
      <c r="B558" t="s">
        <v>1129</v>
      </c>
    </row>
    <row r="559" spans="1:2" x14ac:dyDescent="0.2">
      <c r="A559" t="s">
        <v>1561</v>
      </c>
      <c r="B559" t="s">
        <v>1524</v>
      </c>
    </row>
    <row r="560" spans="1:2" x14ac:dyDescent="0.2">
      <c r="A560" t="s">
        <v>1561</v>
      </c>
      <c r="B560" t="s">
        <v>1413</v>
      </c>
    </row>
    <row r="561" spans="1:2" x14ac:dyDescent="0.2">
      <c r="A561" t="s">
        <v>1562</v>
      </c>
      <c r="B561" t="s">
        <v>1180</v>
      </c>
    </row>
    <row r="562" spans="1:2" x14ac:dyDescent="0.2">
      <c r="A562" t="s">
        <v>1563</v>
      </c>
      <c r="B562" t="s">
        <v>1329</v>
      </c>
    </row>
    <row r="563" spans="1:2" x14ac:dyDescent="0.2">
      <c r="A563" t="s">
        <v>1563</v>
      </c>
      <c r="B563" t="s">
        <v>1564</v>
      </c>
    </row>
    <row r="564" spans="1:2" x14ac:dyDescent="0.2">
      <c r="A564" t="s">
        <v>1563</v>
      </c>
      <c r="B564" t="s">
        <v>1565</v>
      </c>
    </row>
    <row r="565" spans="1:2" x14ac:dyDescent="0.2">
      <c r="A565" t="s">
        <v>1563</v>
      </c>
      <c r="B565" t="s">
        <v>1136</v>
      </c>
    </row>
    <row r="566" spans="1:2" x14ac:dyDescent="0.2">
      <c r="A566" t="s">
        <v>1563</v>
      </c>
      <c r="B566" t="s">
        <v>1554</v>
      </c>
    </row>
    <row r="567" spans="1:2" x14ac:dyDescent="0.2">
      <c r="A567" t="s">
        <v>1566</v>
      </c>
      <c r="B567" t="s">
        <v>1192</v>
      </c>
    </row>
    <row r="568" spans="1:2" x14ac:dyDescent="0.2">
      <c r="A568" t="s">
        <v>1567</v>
      </c>
      <c r="B568" t="s">
        <v>1123</v>
      </c>
    </row>
    <row r="569" spans="1:2" x14ac:dyDescent="0.2">
      <c r="A569" t="s">
        <v>1567</v>
      </c>
      <c r="B569" t="s">
        <v>1568</v>
      </c>
    </row>
    <row r="570" spans="1:2" x14ac:dyDescent="0.2">
      <c r="A570" t="s">
        <v>1567</v>
      </c>
      <c r="B570" t="s">
        <v>1180</v>
      </c>
    </row>
    <row r="571" spans="1:2" x14ac:dyDescent="0.2">
      <c r="A571" t="s">
        <v>1567</v>
      </c>
      <c r="B571" t="s">
        <v>1127</v>
      </c>
    </row>
    <row r="572" spans="1:2" x14ac:dyDescent="0.2">
      <c r="A572" t="s">
        <v>1569</v>
      </c>
      <c r="B572" t="s">
        <v>1125</v>
      </c>
    </row>
    <row r="573" spans="1:2" x14ac:dyDescent="0.2">
      <c r="A573" t="s">
        <v>1569</v>
      </c>
      <c r="B573" t="s">
        <v>1126</v>
      </c>
    </row>
    <row r="574" spans="1:2" x14ac:dyDescent="0.2">
      <c r="A574" t="s">
        <v>1570</v>
      </c>
      <c r="B574" t="s">
        <v>1142</v>
      </c>
    </row>
    <row r="575" spans="1:2" x14ac:dyDescent="0.2">
      <c r="A575" t="s">
        <v>1571</v>
      </c>
      <c r="B575" t="s">
        <v>1572</v>
      </c>
    </row>
    <row r="576" spans="1:2" x14ac:dyDescent="0.2">
      <c r="A576" t="s">
        <v>1571</v>
      </c>
      <c r="B576" t="s">
        <v>1142</v>
      </c>
    </row>
    <row r="577" spans="1:2" x14ac:dyDescent="0.2">
      <c r="A577" t="s">
        <v>1573</v>
      </c>
      <c r="B577" t="s">
        <v>1261</v>
      </c>
    </row>
    <row r="578" spans="1:2" x14ac:dyDescent="0.2">
      <c r="A578" t="s">
        <v>1573</v>
      </c>
      <c r="B578" t="s">
        <v>1555</v>
      </c>
    </row>
    <row r="579" spans="1:2" x14ac:dyDescent="0.2">
      <c r="A579" t="s">
        <v>1574</v>
      </c>
      <c r="B579" t="s">
        <v>1376</v>
      </c>
    </row>
    <row r="580" spans="1:2" x14ac:dyDescent="0.2">
      <c r="A580" t="s">
        <v>1574</v>
      </c>
      <c r="B580" t="s">
        <v>1142</v>
      </c>
    </row>
    <row r="581" spans="1:2" x14ac:dyDescent="0.2">
      <c r="A581" t="s">
        <v>1574</v>
      </c>
      <c r="B581" t="s">
        <v>1246</v>
      </c>
    </row>
    <row r="582" spans="1:2" x14ac:dyDescent="0.2">
      <c r="A582" t="s">
        <v>1575</v>
      </c>
      <c r="B582" t="s">
        <v>1180</v>
      </c>
    </row>
    <row r="583" spans="1:2" x14ac:dyDescent="0.2">
      <c r="A583" t="s">
        <v>1575</v>
      </c>
      <c r="B583" t="s">
        <v>1576</v>
      </c>
    </row>
    <row r="584" spans="1:2" x14ac:dyDescent="0.2">
      <c r="A584" t="s">
        <v>1575</v>
      </c>
      <c r="B584" t="s">
        <v>1142</v>
      </c>
    </row>
    <row r="585" spans="1:2" x14ac:dyDescent="0.2">
      <c r="A585" t="s">
        <v>1577</v>
      </c>
      <c r="B585" t="s">
        <v>1180</v>
      </c>
    </row>
    <row r="586" spans="1:2" x14ac:dyDescent="0.2">
      <c r="A586" t="s">
        <v>1577</v>
      </c>
      <c r="B586" t="s">
        <v>1115</v>
      </c>
    </row>
    <row r="587" spans="1:2" x14ac:dyDescent="0.2">
      <c r="A587" t="s">
        <v>1577</v>
      </c>
      <c r="B587" t="s">
        <v>1142</v>
      </c>
    </row>
    <row r="588" spans="1:2" x14ac:dyDescent="0.2">
      <c r="A588" t="s">
        <v>1578</v>
      </c>
      <c r="B588" t="s">
        <v>1579</v>
      </c>
    </row>
    <row r="589" spans="1:2" x14ac:dyDescent="0.2">
      <c r="A589" t="s">
        <v>1578</v>
      </c>
      <c r="B589" t="s">
        <v>1555</v>
      </c>
    </row>
    <row r="590" spans="1:2" x14ac:dyDescent="0.2">
      <c r="A590" t="s">
        <v>1580</v>
      </c>
      <c r="B590" t="s">
        <v>1180</v>
      </c>
    </row>
    <row r="591" spans="1:2" x14ac:dyDescent="0.2">
      <c r="A591" t="s">
        <v>1580</v>
      </c>
      <c r="B591" t="s">
        <v>1126</v>
      </c>
    </row>
    <row r="592" spans="1:2" x14ac:dyDescent="0.2">
      <c r="A592" t="s">
        <v>1580</v>
      </c>
      <c r="B592" t="s">
        <v>1142</v>
      </c>
    </row>
    <row r="593" spans="1:2" x14ac:dyDescent="0.2">
      <c r="A593" t="s">
        <v>1581</v>
      </c>
      <c r="B593" t="s">
        <v>1180</v>
      </c>
    </row>
    <row r="594" spans="1:2" x14ac:dyDescent="0.2">
      <c r="A594" t="s">
        <v>1581</v>
      </c>
      <c r="B594" t="s">
        <v>1582</v>
      </c>
    </row>
    <row r="595" spans="1:2" x14ac:dyDescent="0.2">
      <c r="A595" t="s">
        <v>1581</v>
      </c>
      <c r="B595" t="s">
        <v>1583</v>
      </c>
    </row>
    <row r="596" spans="1:2" x14ac:dyDescent="0.2">
      <c r="A596" t="s">
        <v>1581</v>
      </c>
      <c r="B596" t="s">
        <v>1142</v>
      </c>
    </row>
    <row r="597" spans="1:2" x14ac:dyDescent="0.2">
      <c r="A597" t="s">
        <v>1584</v>
      </c>
      <c r="B597" t="s">
        <v>1180</v>
      </c>
    </row>
    <row r="598" spans="1:2" x14ac:dyDescent="0.2">
      <c r="A598" t="s">
        <v>1585</v>
      </c>
      <c r="B598" t="s">
        <v>1126</v>
      </c>
    </row>
    <row r="599" spans="1:2" x14ac:dyDescent="0.2">
      <c r="A599" t="s">
        <v>1585</v>
      </c>
      <c r="B599" t="s">
        <v>1205</v>
      </c>
    </row>
    <row r="600" spans="1:2" x14ac:dyDescent="0.2">
      <c r="A600" t="s">
        <v>1585</v>
      </c>
      <c r="B600" t="s">
        <v>1142</v>
      </c>
    </row>
    <row r="601" spans="1:2" x14ac:dyDescent="0.2">
      <c r="A601" t="s">
        <v>1586</v>
      </c>
      <c r="B601" t="s">
        <v>1180</v>
      </c>
    </row>
    <row r="602" spans="1:2" x14ac:dyDescent="0.2">
      <c r="A602" t="s">
        <v>1586</v>
      </c>
      <c r="B602" t="s">
        <v>1587</v>
      </c>
    </row>
    <row r="603" spans="1:2" x14ac:dyDescent="0.2">
      <c r="A603" t="s">
        <v>1586</v>
      </c>
      <c r="B603" t="s">
        <v>1142</v>
      </c>
    </row>
    <row r="604" spans="1:2" x14ac:dyDescent="0.2">
      <c r="A604" t="s">
        <v>1588</v>
      </c>
      <c r="B604" t="s">
        <v>1180</v>
      </c>
    </row>
    <row r="605" spans="1:2" x14ac:dyDescent="0.2">
      <c r="A605" t="s">
        <v>1588</v>
      </c>
      <c r="B605" t="s">
        <v>1589</v>
      </c>
    </row>
    <row r="606" spans="1:2" x14ac:dyDescent="0.2">
      <c r="A606" t="s">
        <v>1588</v>
      </c>
      <c r="B606" t="s">
        <v>1142</v>
      </c>
    </row>
    <row r="607" spans="1:2" x14ac:dyDescent="0.2">
      <c r="A607" t="s">
        <v>1590</v>
      </c>
      <c r="B607" t="s">
        <v>1123</v>
      </c>
    </row>
    <row r="608" spans="1:2" x14ac:dyDescent="0.2">
      <c r="A608" t="s">
        <v>1590</v>
      </c>
      <c r="B608" t="s">
        <v>1591</v>
      </c>
    </row>
    <row r="609" spans="1:2" x14ac:dyDescent="0.2">
      <c r="A609" t="s">
        <v>1590</v>
      </c>
      <c r="B609" t="s">
        <v>1180</v>
      </c>
    </row>
    <row r="610" spans="1:2" x14ac:dyDescent="0.2">
      <c r="A610" t="s">
        <v>1590</v>
      </c>
      <c r="B610" t="s">
        <v>1142</v>
      </c>
    </row>
    <row r="611" spans="1:2" x14ac:dyDescent="0.2">
      <c r="A611" t="s">
        <v>1592</v>
      </c>
      <c r="B611" t="s">
        <v>1180</v>
      </c>
    </row>
    <row r="612" spans="1:2" x14ac:dyDescent="0.2">
      <c r="A612" t="s">
        <v>1592</v>
      </c>
      <c r="B612" t="s">
        <v>1142</v>
      </c>
    </row>
    <row r="613" spans="1:2" x14ac:dyDescent="0.2">
      <c r="A613" t="s">
        <v>1593</v>
      </c>
      <c r="B613" t="s">
        <v>1118</v>
      </c>
    </row>
    <row r="614" spans="1:2" x14ac:dyDescent="0.2">
      <c r="A614" t="s">
        <v>1593</v>
      </c>
      <c r="B614" t="s">
        <v>1142</v>
      </c>
    </row>
    <row r="615" spans="1:2" x14ac:dyDescent="0.2">
      <c r="A615" t="s">
        <v>1594</v>
      </c>
      <c r="B615" t="s">
        <v>1180</v>
      </c>
    </row>
    <row r="616" spans="1:2" x14ac:dyDescent="0.2">
      <c r="A616" t="s">
        <v>1594</v>
      </c>
      <c r="B616" t="s">
        <v>1126</v>
      </c>
    </row>
    <row r="617" spans="1:2" x14ac:dyDescent="0.2">
      <c r="A617" t="s">
        <v>1594</v>
      </c>
      <c r="B617" t="s">
        <v>1142</v>
      </c>
    </row>
    <row r="618" spans="1:2" x14ac:dyDescent="0.2">
      <c r="A618" t="s">
        <v>1595</v>
      </c>
      <c r="B618" t="s">
        <v>1180</v>
      </c>
    </row>
    <row r="619" spans="1:2" x14ac:dyDescent="0.2">
      <c r="A619" t="s">
        <v>1595</v>
      </c>
      <c r="B619" t="s">
        <v>1246</v>
      </c>
    </row>
    <row r="620" spans="1:2" x14ac:dyDescent="0.2">
      <c r="A620" t="s">
        <v>1595</v>
      </c>
      <c r="B620" t="s">
        <v>1142</v>
      </c>
    </row>
    <row r="621" spans="1:2" x14ac:dyDescent="0.2">
      <c r="A621" t="s">
        <v>1596</v>
      </c>
      <c r="B621" t="s">
        <v>1180</v>
      </c>
    </row>
    <row r="622" spans="1:2" x14ac:dyDescent="0.2">
      <c r="A622" t="s">
        <v>1596</v>
      </c>
      <c r="B622" t="s">
        <v>1597</v>
      </c>
    </row>
    <row r="623" spans="1:2" x14ac:dyDescent="0.2">
      <c r="A623" t="s">
        <v>1596</v>
      </c>
      <c r="B623" t="s">
        <v>1598</v>
      </c>
    </row>
    <row r="624" spans="1:2" x14ac:dyDescent="0.2">
      <c r="A624" t="s">
        <v>1596</v>
      </c>
      <c r="B624" t="s">
        <v>1142</v>
      </c>
    </row>
    <row r="625" spans="1:2" x14ac:dyDescent="0.2">
      <c r="A625" t="s">
        <v>1599</v>
      </c>
      <c r="B625" t="s">
        <v>1180</v>
      </c>
    </row>
    <row r="626" spans="1:2" x14ac:dyDescent="0.2">
      <c r="A626" t="s">
        <v>1599</v>
      </c>
      <c r="B626" t="s">
        <v>1600</v>
      </c>
    </row>
    <row r="627" spans="1:2" x14ac:dyDescent="0.2">
      <c r="A627" t="s">
        <v>1599</v>
      </c>
      <c r="B627" t="s">
        <v>1126</v>
      </c>
    </row>
    <row r="628" spans="1:2" x14ac:dyDescent="0.2">
      <c r="A628" t="s">
        <v>1599</v>
      </c>
      <c r="B628" t="s">
        <v>1142</v>
      </c>
    </row>
    <row r="629" spans="1:2" x14ac:dyDescent="0.2">
      <c r="A629" t="s">
        <v>1601</v>
      </c>
      <c r="B629" t="s">
        <v>1180</v>
      </c>
    </row>
    <row r="630" spans="1:2" x14ac:dyDescent="0.2">
      <c r="A630" t="s">
        <v>1601</v>
      </c>
      <c r="B630" t="s">
        <v>1142</v>
      </c>
    </row>
    <row r="631" spans="1:2" x14ac:dyDescent="0.2">
      <c r="A631" t="s">
        <v>1602</v>
      </c>
      <c r="B631" t="s">
        <v>1123</v>
      </c>
    </row>
    <row r="632" spans="1:2" x14ac:dyDescent="0.2">
      <c r="A632" t="s">
        <v>1602</v>
      </c>
      <c r="B632" t="s">
        <v>1603</v>
      </c>
    </row>
    <row r="633" spans="1:2" x14ac:dyDescent="0.2">
      <c r="A633" t="s">
        <v>1602</v>
      </c>
      <c r="B633" t="s">
        <v>1180</v>
      </c>
    </row>
    <row r="634" spans="1:2" x14ac:dyDescent="0.2">
      <c r="A634" t="s">
        <v>1602</v>
      </c>
      <c r="B634" t="s">
        <v>1378</v>
      </c>
    </row>
    <row r="635" spans="1:2" x14ac:dyDescent="0.2">
      <c r="A635" t="s">
        <v>1602</v>
      </c>
      <c r="B635" t="s">
        <v>1142</v>
      </c>
    </row>
    <row r="636" spans="1:2" x14ac:dyDescent="0.2">
      <c r="A636" t="s">
        <v>1604</v>
      </c>
      <c r="B636" t="s">
        <v>1273</v>
      </c>
    </row>
    <row r="637" spans="1:2" x14ac:dyDescent="0.2">
      <c r="A637" t="s">
        <v>1604</v>
      </c>
      <c r="B637" t="s">
        <v>1142</v>
      </c>
    </row>
    <row r="638" spans="1:2" x14ac:dyDescent="0.2">
      <c r="A638" t="s">
        <v>1605</v>
      </c>
      <c r="B638" t="s">
        <v>1180</v>
      </c>
    </row>
    <row r="639" spans="1:2" x14ac:dyDescent="0.2">
      <c r="A639" t="s">
        <v>1605</v>
      </c>
      <c r="B639" t="s">
        <v>1606</v>
      </c>
    </row>
    <row r="640" spans="1:2" x14ac:dyDescent="0.2">
      <c r="A640" t="s">
        <v>1605</v>
      </c>
      <c r="B640" t="s">
        <v>1142</v>
      </c>
    </row>
    <row r="641" spans="1:2" x14ac:dyDescent="0.2">
      <c r="A641" t="s">
        <v>1607</v>
      </c>
      <c r="B641" t="s">
        <v>1180</v>
      </c>
    </row>
    <row r="642" spans="1:2" x14ac:dyDescent="0.2">
      <c r="A642" t="s">
        <v>1607</v>
      </c>
      <c r="B642" t="s">
        <v>1197</v>
      </c>
    </row>
    <row r="643" spans="1:2" x14ac:dyDescent="0.2">
      <c r="A643" t="s">
        <v>1607</v>
      </c>
      <c r="B643" t="s">
        <v>1142</v>
      </c>
    </row>
    <row r="644" spans="1:2" x14ac:dyDescent="0.2">
      <c r="A644" t="s">
        <v>1608</v>
      </c>
      <c r="B644" t="s">
        <v>1123</v>
      </c>
    </row>
    <row r="645" spans="1:2" x14ac:dyDescent="0.2">
      <c r="A645" t="s">
        <v>1608</v>
      </c>
      <c r="B645" t="s">
        <v>1609</v>
      </c>
    </row>
    <row r="646" spans="1:2" x14ac:dyDescent="0.2">
      <c r="A646" t="s">
        <v>1608</v>
      </c>
      <c r="B646" t="s">
        <v>1180</v>
      </c>
    </row>
    <row r="647" spans="1:2" x14ac:dyDescent="0.2">
      <c r="A647" t="s">
        <v>1608</v>
      </c>
      <c r="B647" t="s">
        <v>1610</v>
      </c>
    </row>
    <row r="648" spans="1:2" x14ac:dyDescent="0.2">
      <c r="A648" t="s">
        <v>1608</v>
      </c>
      <c r="B648" t="s">
        <v>1136</v>
      </c>
    </row>
    <row r="649" spans="1:2" x14ac:dyDescent="0.2">
      <c r="A649" t="s">
        <v>1611</v>
      </c>
      <c r="B649" t="s">
        <v>1180</v>
      </c>
    </row>
    <row r="650" spans="1:2" x14ac:dyDescent="0.2">
      <c r="A650" t="s">
        <v>1611</v>
      </c>
      <c r="B650" t="s">
        <v>1126</v>
      </c>
    </row>
    <row r="651" spans="1:2" x14ac:dyDescent="0.2">
      <c r="A651" t="s">
        <v>1612</v>
      </c>
      <c r="B651" t="s">
        <v>1126</v>
      </c>
    </row>
    <row r="652" spans="1:2" x14ac:dyDescent="0.2">
      <c r="A652" t="s">
        <v>1612</v>
      </c>
      <c r="B652" t="s">
        <v>1246</v>
      </c>
    </row>
    <row r="653" spans="1:2" x14ac:dyDescent="0.2">
      <c r="A653" t="s">
        <v>1613</v>
      </c>
      <c r="B653" t="s">
        <v>1614</v>
      </c>
    </row>
    <row r="654" spans="1:2" x14ac:dyDescent="0.2">
      <c r="A654" t="s">
        <v>1615</v>
      </c>
      <c r="B654" t="s">
        <v>1565</v>
      </c>
    </row>
    <row r="655" spans="1:2" x14ac:dyDescent="0.2">
      <c r="A655" t="s">
        <v>1616</v>
      </c>
      <c r="B655" t="s">
        <v>1136</v>
      </c>
    </row>
    <row r="656" spans="1:2" x14ac:dyDescent="0.2">
      <c r="A656" t="s">
        <v>1617</v>
      </c>
      <c r="B656" t="s">
        <v>1123</v>
      </c>
    </row>
    <row r="657" spans="1:2" x14ac:dyDescent="0.2">
      <c r="A657" t="s">
        <v>1617</v>
      </c>
      <c r="B657" t="s">
        <v>1618</v>
      </c>
    </row>
    <row r="658" spans="1:2" x14ac:dyDescent="0.2">
      <c r="A658" t="s">
        <v>1617</v>
      </c>
      <c r="B658" t="s">
        <v>1264</v>
      </c>
    </row>
    <row r="659" spans="1:2" x14ac:dyDescent="0.2">
      <c r="A659" t="s">
        <v>1617</v>
      </c>
      <c r="B659" t="s">
        <v>1126</v>
      </c>
    </row>
    <row r="660" spans="1:2" x14ac:dyDescent="0.2">
      <c r="A660" t="s">
        <v>1617</v>
      </c>
      <c r="B660" t="s">
        <v>1136</v>
      </c>
    </row>
    <row r="661" spans="1:2" x14ac:dyDescent="0.2">
      <c r="A661" t="s">
        <v>1619</v>
      </c>
      <c r="B661" t="s">
        <v>1565</v>
      </c>
    </row>
    <row r="662" spans="1:2" x14ac:dyDescent="0.2">
      <c r="A662" t="s">
        <v>1620</v>
      </c>
      <c r="B662" t="s">
        <v>1565</v>
      </c>
    </row>
    <row r="663" spans="1:2" x14ac:dyDescent="0.2">
      <c r="A663" t="s">
        <v>1621</v>
      </c>
      <c r="B663" t="s">
        <v>1136</v>
      </c>
    </row>
    <row r="664" spans="1:2" x14ac:dyDescent="0.2">
      <c r="A664" t="s">
        <v>1622</v>
      </c>
      <c r="B664" t="s">
        <v>1451</v>
      </c>
    </row>
    <row r="665" spans="1:2" x14ac:dyDescent="0.2">
      <c r="A665" t="s">
        <v>1623</v>
      </c>
      <c r="B665" t="s">
        <v>1123</v>
      </c>
    </row>
    <row r="666" spans="1:2" x14ac:dyDescent="0.2">
      <c r="A666" t="s">
        <v>1623</v>
      </c>
      <c r="B666" t="s">
        <v>1624</v>
      </c>
    </row>
    <row r="667" spans="1:2" x14ac:dyDescent="0.2">
      <c r="A667" t="s">
        <v>1623</v>
      </c>
      <c r="B667" t="s">
        <v>1524</v>
      </c>
    </row>
    <row r="668" spans="1:2" x14ac:dyDescent="0.2">
      <c r="A668" t="s">
        <v>1623</v>
      </c>
      <c r="B668" t="s">
        <v>1366</v>
      </c>
    </row>
    <row r="669" spans="1:2" x14ac:dyDescent="0.2">
      <c r="A669" t="s">
        <v>1625</v>
      </c>
      <c r="B669" t="s">
        <v>1123</v>
      </c>
    </row>
    <row r="670" spans="1:2" x14ac:dyDescent="0.2">
      <c r="A670" t="s">
        <v>1625</v>
      </c>
      <c r="B670" t="s">
        <v>1626</v>
      </c>
    </row>
    <row r="671" spans="1:2" x14ac:dyDescent="0.2">
      <c r="A671" t="s">
        <v>1625</v>
      </c>
      <c r="B671" t="s">
        <v>1180</v>
      </c>
    </row>
    <row r="672" spans="1:2" x14ac:dyDescent="0.2">
      <c r="A672" t="s">
        <v>1625</v>
      </c>
      <c r="B672" t="s">
        <v>1136</v>
      </c>
    </row>
    <row r="673" spans="1:2" x14ac:dyDescent="0.2">
      <c r="A673" t="s">
        <v>1627</v>
      </c>
      <c r="B673" t="s">
        <v>1180</v>
      </c>
    </row>
    <row r="674" spans="1:2" x14ac:dyDescent="0.2">
      <c r="A674" t="s">
        <v>1627</v>
      </c>
      <c r="B674" t="s">
        <v>1152</v>
      </c>
    </row>
    <row r="675" spans="1:2" x14ac:dyDescent="0.2">
      <c r="A675" t="s">
        <v>1628</v>
      </c>
      <c r="B675" t="s">
        <v>1180</v>
      </c>
    </row>
    <row r="676" spans="1:2" x14ac:dyDescent="0.2">
      <c r="A676" t="s">
        <v>1628</v>
      </c>
      <c r="B676" t="s">
        <v>1629</v>
      </c>
    </row>
    <row r="677" spans="1:2" x14ac:dyDescent="0.2">
      <c r="A677" t="s">
        <v>1628</v>
      </c>
      <c r="B677" t="s">
        <v>1126</v>
      </c>
    </row>
    <row r="678" spans="1:2" x14ac:dyDescent="0.2">
      <c r="A678" t="s">
        <v>1630</v>
      </c>
      <c r="B678" t="s">
        <v>1180</v>
      </c>
    </row>
    <row r="679" spans="1:2" x14ac:dyDescent="0.2">
      <c r="A679" t="s">
        <v>1631</v>
      </c>
      <c r="B679" t="s">
        <v>1115</v>
      </c>
    </row>
    <row r="680" spans="1:2" x14ac:dyDescent="0.2">
      <c r="A680" t="s">
        <v>1631</v>
      </c>
      <c r="B680" t="s">
        <v>1554</v>
      </c>
    </row>
    <row r="681" spans="1:2" x14ac:dyDescent="0.2">
      <c r="A681" t="s">
        <v>1632</v>
      </c>
      <c r="B681" t="s">
        <v>1126</v>
      </c>
    </row>
    <row r="682" spans="1:2" x14ac:dyDescent="0.2">
      <c r="A682" t="s">
        <v>1632</v>
      </c>
      <c r="B682" t="s">
        <v>1633</v>
      </c>
    </row>
    <row r="683" spans="1:2" x14ac:dyDescent="0.2">
      <c r="A683" t="s">
        <v>1634</v>
      </c>
      <c r="B683" t="s">
        <v>1228</v>
      </c>
    </row>
    <row r="684" spans="1:2" x14ac:dyDescent="0.2">
      <c r="A684" t="s">
        <v>1634</v>
      </c>
      <c r="B684" t="s">
        <v>1635</v>
      </c>
    </row>
    <row r="685" spans="1:2" x14ac:dyDescent="0.2">
      <c r="A685" t="s">
        <v>1634</v>
      </c>
      <c r="B685" t="s">
        <v>1554</v>
      </c>
    </row>
    <row r="686" spans="1:2" x14ac:dyDescent="0.2">
      <c r="A686" t="s">
        <v>1634</v>
      </c>
      <c r="B686" t="s">
        <v>1327</v>
      </c>
    </row>
    <row r="687" spans="1:2" x14ac:dyDescent="0.2">
      <c r="A687" t="s">
        <v>1636</v>
      </c>
      <c r="B687" t="s">
        <v>1264</v>
      </c>
    </row>
    <row r="688" spans="1:2" x14ac:dyDescent="0.2">
      <c r="A688" t="s">
        <v>1636</v>
      </c>
      <c r="B688" t="s">
        <v>1273</v>
      </c>
    </row>
    <row r="689" spans="1:2" x14ac:dyDescent="0.2">
      <c r="A689" t="s">
        <v>1636</v>
      </c>
      <c r="B689" t="s">
        <v>1554</v>
      </c>
    </row>
    <row r="690" spans="1:2" x14ac:dyDescent="0.2">
      <c r="A690" t="s">
        <v>1636</v>
      </c>
      <c r="B690" t="s">
        <v>1142</v>
      </c>
    </row>
    <row r="691" spans="1:2" x14ac:dyDescent="0.2">
      <c r="A691" t="s">
        <v>1637</v>
      </c>
      <c r="B691" t="s">
        <v>1142</v>
      </c>
    </row>
    <row r="692" spans="1:2" x14ac:dyDescent="0.2">
      <c r="A692" t="s">
        <v>1638</v>
      </c>
      <c r="B692" t="s">
        <v>1159</v>
      </c>
    </row>
    <row r="693" spans="1:2" x14ac:dyDescent="0.2">
      <c r="A693" t="s">
        <v>1638</v>
      </c>
      <c r="B693" t="s">
        <v>1126</v>
      </c>
    </row>
    <row r="694" spans="1:2" x14ac:dyDescent="0.2">
      <c r="A694" t="s">
        <v>1638</v>
      </c>
      <c r="B694" t="s">
        <v>1639</v>
      </c>
    </row>
    <row r="695" spans="1:2" x14ac:dyDescent="0.2">
      <c r="A695" t="s">
        <v>1640</v>
      </c>
      <c r="B695" t="s">
        <v>1180</v>
      </c>
    </row>
    <row r="696" spans="1:2" x14ac:dyDescent="0.2">
      <c r="A696" t="s">
        <v>1640</v>
      </c>
      <c r="B696" t="s">
        <v>1197</v>
      </c>
    </row>
    <row r="697" spans="1:2" x14ac:dyDescent="0.2">
      <c r="A697" t="s">
        <v>1640</v>
      </c>
      <c r="B697" t="s">
        <v>1142</v>
      </c>
    </row>
    <row r="698" spans="1:2" x14ac:dyDescent="0.2">
      <c r="A698" t="s">
        <v>1641</v>
      </c>
      <c r="B698" t="s">
        <v>1126</v>
      </c>
    </row>
    <row r="699" spans="1:2" x14ac:dyDescent="0.2">
      <c r="A699" t="s">
        <v>1641</v>
      </c>
      <c r="B699" t="s">
        <v>1221</v>
      </c>
    </row>
    <row r="700" spans="1:2" x14ac:dyDescent="0.2">
      <c r="A700" t="s">
        <v>1641</v>
      </c>
      <c r="B700" t="s">
        <v>1142</v>
      </c>
    </row>
    <row r="701" spans="1:2" x14ac:dyDescent="0.2">
      <c r="A701" t="s">
        <v>1642</v>
      </c>
      <c r="B701" t="s">
        <v>1142</v>
      </c>
    </row>
    <row r="702" spans="1:2" x14ac:dyDescent="0.2">
      <c r="A702" t="s">
        <v>1643</v>
      </c>
      <c r="B702" t="s">
        <v>1180</v>
      </c>
    </row>
    <row r="703" spans="1:2" x14ac:dyDescent="0.2">
      <c r="A703" t="s">
        <v>1643</v>
      </c>
      <c r="B703" t="s">
        <v>1142</v>
      </c>
    </row>
    <row r="704" spans="1:2" x14ac:dyDescent="0.2">
      <c r="A704" t="s">
        <v>1644</v>
      </c>
      <c r="B704" t="s">
        <v>1180</v>
      </c>
    </row>
    <row r="705" spans="1:2" x14ac:dyDescent="0.2">
      <c r="A705" t="s">
        <v>1644</v>
      </c>
      <c r="B705" t="s">
        <v>1645</v>
      </c>
    </row>
    <row r="706" spans="1:2" x14ac:dyDescent="0.2">
      <c r="A706" t="s">
        <v>1644</v>
      </c>
      <c r="B706" t="s">
        <v>1126</v>
      </c>
    </row>
    <row r="707" spans="1:2" x14ac:dyDescent="0.2">
      <c r="A707" t="s">
        <v>1644</v>
      </c>
      <c r="B707" t="s">
        <v>1142</v>
      </c>
    </row>
    <row r="708" spans="1:2" x14ac:dyDescent="0.2">
      <c r="A708" t="s">
        <v>1646</v>
      </c>
      <c r="B708" t="s">
        <v>1180</v>
      </c>
    </row>
    <row r="709" spans="1:2" x14ac:dyDescent="0.2">
      <c r="A709" t="s">
        <v>1646</v>
      </c>
      <c r="B709" t="s">
        <v>1142</v>
      </c>
    </row>
    <row r="710" spans="1:2" x14ac:dyDescent="0.2">
      <c r="A710" t="s">
        <v>1647</v>
      </c>
      <c r="B710" t="s">
        <v>1180</v>
      </c>
    </row>
    <row r="711" spans="1:2" x14ac:dyDescent="0.2">
      <c r="A711" t="s">
        <v>1647</v>
      </c>
      <c r="B711" t="s">
        <v>1648</v>
      </c>
    </row>
    <row r="712" spans="1:2" x14ac:dyDescent="0.2">
      <c r="A712" t="s">
        <v>1647</v>
      </c>
      <c r="B712" t="s">
        <v>1142</v>
      </c>
    </row>
    <row r="713" spans="1:2" x14ac:dyDescent="0.2">
      <c r="A713" t="s">
        <v>1649</v>
      </c>
      <c r="B713" t="s">
        <v>1180</v>
      </c>
    </row>
    <row r="714" spans="1:2" x14ac:dyDescent="0.2">
      <c r="A714" t="s">
        <v>1649</v>
      </c>
      <c r="B714" t="s">
        <v>1650</v>
      </c>
    </row>
    <row r="715" spans="1:2" x14ac:dyDescent="0.2">
      <c r="A715" t="s">
        <v>1651</v>
      </c>
      <c r="B715" t="s">
        <v>1142</v>
      </c>
    </row>
    <row r="716" spans="1:2" x14ac:dyDescent="0.2">
      <c r="A716" t="s">
        <v>1652</v>
      </c>
      <c r="B716" t="s">
        <v>1180</v>
      </c>
    </row>
    <row r="717" spans="1:2" x14ac:dyDescent="0.2">
      <c r="A717" t="s">
        <v>1652</v>
      </c>
      <c r="B717" t="s">
        <v>1464</v>
      </c>
    </row>
    <row r="718" spans="1:2" x14ac:dyDescent="0.2">
      <c r="A718" t="s">
        <v>1652</v>
      </c>
      <c r="B718" t="s">
        <v>1142</v>
      </c>
    </row>
    <row r="719" spans="1:2" x14ac:dyDescent="0.2">
      <c r="A719" t="s">
        <v>1653</v>
      </c>
      <c r="B719" t="s">
        <v>1180</v>
      </c>
    </row>
    <row r="720" spans="1:2" x14ac:dyDescent="0.2">
      <c r="A720" t="s">
        <v>1653</v>
      </c>
      <c r="B720" t="s">
        <v>1197</v>
      </c>
    </row>
    <row r="721" spans="1:2" x14ac:dyDescent="0.2">
      <c r="A721" t="s">
        <v>1653</v>
      </c>
      <c r="B721" t="s">
        <v>1142</v>
      </c>
    </row>
    <row r="722" spans="1:2" x14ac:dyDescent="0.2">
      <c r="A722" t="s">
        <v>1654</v>
      </c>
      <c r="B722" t="s">
        <v>1180</v>
      </c>
    </row>
    <row r="723" spans="1:2" x14ac:dyDescent="0.2">
      <c r="A723" t="s">
        <v>1654</v>
      </c>
      <c r="B723" t="s">
        <v>1655</v>
      </c>
    </row>
    <row r="724" spans="1:2" x14ac:dyDescent="0.2">
      <c r="A724" t="s">
        <v>1654</v>
      </c>
      <c r="B724" t="s">
        <v>1142</v>
      </c>
    </row>
    <row r="725" spans="1:2" x14ac:dyDescent="0.2">
      <c r="A725" t="s">
        <v>1656</v>
      </c>
      <c r="B725" t="s">
        <v>1180</v>
      </c>
    </row>
    <row r="726" spans="1:2" x14ac:dyDescent="0.2">
      <c r="A726" t="s">
        <v>1656</v>
      </c>
      <c r="B726" t="s">
        <v>1264</v>
      </c>
    </row>
    <row r="727" spans="1:2" x14ac:dyDescent="0.2">
      <c r="A727" t="s">
        <v>1656</v>
      </c>
      <c r="B727" t="s">
        <v>1142</v>
      </c>
    </row>
    <row r="728" spans="1:2" x14ac:dyDescent="0.2">
      <c r="A728" t="s">
        <v>1657</v>
      </c>
      <c r="B728" t="s">
        <v>1180</v>
      </c>
    </row>
    <row r="729" spans="1:2" x14ac:dyDescent="0.2">
      <c r="A729" t="s">
        <v>1657</v>
      </c>
      <c r="B729" t="s">
        <v>1142</v>
      </c>
    </row>
    <row r="730" spans="1:2" x14ac:dyDescent="0.2">
      <c r="A730" t="s">
        <v>1657</v>
      </c>
      <c r="B730" t="s">
        <v>1658</v>
      </c>
    </row>
    <row r="731" spans="1:2" x14ac:dyDescent="0.2">
      <c r="A731" t="s">
        <v>1659</v>
      </c>
      <c r="B731" t="s">
        <v>1126</v>
      </c>
    </row>
    <row r="732" spans="1:2" x14ac:dyDescent="0.2">
      <c r="A732" t="s">
        <v>1659</v>
      </c>
      <c r="B732" t="s">
        <v>1146</v>
      </c>
    </row>
    <row r="733" spans="1:2" x14ac:dyDescent="0.2">
      <c r="A733" t="s">
        <v>1659</v>
      </c>
      <c r="B733" t="s">
        <v>1142</v>
      </c>
    </row>
    <row r="734" spans="1:2" x14ac:dyDescent="0.2">
      <c r="A734" t="s">
        <v>1660</v>
      </c>
      <c r="B734" t="s">
        <v>1180</v>
      </c>
    </row>
    <row r="735" spans="1:2" x14ac:dyDescent="0.2">
      <c r="A735" t="s">
        <v>1660</v>
      </c>
      <c r="B735" t="s">
        <v>1142</v>
      </c>
    </row>
    <row r="736" spans="1:2" x14ac:dyDescent="0.2">
      <c r="A736" t="s">
        <v>1661</v>
      </c>
      <c r="B736" t="s">
        <v>1123</v>
      </c>
    </row>
    <row r="737" spans="1:2" x14ac:dyDescent="0.2">
      <c r="A737" t="s">
        <v>1661</v>
      </c>
      <c r="B737" t="s">
        <v>1662</v>
      </c>
    </row>
    <row r="738" spans="1:2" x14ac:dyDescent="0.2">
      <c r="A738" t="s">
        <v>1661</v>
      </c>
      <c r="B738" t="s">
        <v>1180</v>
      </c>
    </row>
    <row r="739" spans="1:2" x14ac:dyDescent="0.2">
      <c r="A739" t="s">
        <v>1661</v>
      </c>
      <c r="B739" t="s">
        <v>1115</v>
      </c>
    </row>
    <row r="740" spans="1:2" x14ac:dyDescent="0.2">
      <c r="A740" t="s">
        <v>1661</v>
      </c>
      <c r="B740" t="s">
        <v>1126</v>
      </c>
    </row>
    <row r="741" spans="1:2" x14ac:dyDescent="0.2">
      <c r="A741" t="s">
        <v>1661</v>
      </c>
      <c r="B741" t="s">
        <v>1127</v>
      </c>
    </row>
    <row r="742" spans="1:2" x14ac:dyDescent="0.2">
      <c r="A742" t="s">
        <v>1663</v>
      </c>
      <c r="B742" t="s">
        <v>1192</v>
      </c>
    </row>
    <row r="743" spans="1:2" x14ac:dyDescent="0.2">
      <c r="A743" t="s">
        <v>1663</v>
      </c>
      <c r="B743" t="s">
        <v>1154</v>
      </c>
    </row>
    <row r="744" spans="1:2" x14ac:dyDescent="0.2">
      <c r="A744" t="s">
        <v>1663</v>
      </c>
      <c r="B744" t="s">
        <v>1142</v>
      </c>
    </row>
    <row r="745" spans="1:2" x14ac:dyDescent="0.2">
      <c r="A745" t="s">
        <v>1664</v>
      </c>
      <c r="B745" t="s">
        <v>1123</v>
      </c>
    </row>
    <row r="746" spans="1:2" x14ac:dyDescent="0.2">
      <c r="A746" t="s">
        <v>1664</v>
      </c>
      <c r="B746" t="s">
        <v>1665</v>
      </c>
    </row>
    <row r="747" spans="1:2" x14ac:dyDescent="0.2">
      <c r="A747" t="s">
        <v>1664</v>
      </c>
      <c r="B747" t="s">
        <v>1127</v>
      </c>
    </row>
    <row r="748" spans="1:2" x14ac:dyDescent="0.2">
      <c r="A748" t="s">
        <v>1666</v>
      </c>
      <c r="B748" t="s">
        <v>1180</v>
      </c>
    </row>
    <row r="749" spans="1:2" x14ac:dyDescent="0.2">
      <c r="A749" t="s">
        <v>1666</v>
      </c>
      <c r="B749" t="s">
        <v>1126</v>
      </c>
    </row>
    <row r="750" spans="1:2" x14ac:dyDescent="0.2">
      <c r="A750" t="s">
        <v>1666</v>
      </c>
      <c r="B750" t="s">
        <v>1142</v>
      </c>
    </row>
    <row r="751" spans="1:2" x14ac:dyDescent="0.2">
      <c r="A751" t="s">
        <v>1667</v>
      </c>
      <c r="B751" t="s">
        <v>1142</v>
      </c>
    </row>
    <row r="752" spans="1:2" x14ac:dyDescent="0.2">
      <c r="A752" t="s">
        <v>1667</v>
      </c>
      <c r="B752" t="s">
        <v>1668</v>
      </c>
    </row>
    <row r="753" spans="1:2" x14ac:dyDescent="0.2">
      <c r="A753" t="s">
        <v>1669</v>
      </c>
      <c r="B753" t="s">
        <v>1126</v>
      </c>
    </row>
    <row r="754" spans="1:2" x14ac:dyDescent="0.2">
      <c r="A754" t="s">
        <v>1669</v>
      </c>
      <c r="B754" t="s">
        <v>1142</v>
      </c>
    </row>
    <row r="755" spans="1:2" x14ac:dyDescent="0.2">
      <c r="A755" t="s">
        <v>1670</v>
      </c>
      <c r="B755" t="s">
        <v>1142</v>
      </c>
    </row>
    <row r="756" spans="1:2" x14ac:dyDescent="0.2">
      <c r="A756" t="s">
        <v>1671</v>
      </c>
      <c r="B756" t="s">
        <v>1180</v>
      </c>
    </row>
    <row r="757" spans="1:2" x14ac:dyDescent="0.2">
      <c r="A757" t="s">
        <v>1671</v>
      </c>
      <c r="B757" t="s">
        <v>1156</v>
      </c>
    </row>
    <row r="758" spans="1:2" x14ac:dyDescent="0.2">
      <c r="A758" t="s">
        <v>1671</v>
      </c>
      <c r="B758" t="s">
        <v>1142</v>
      </c>
    </row>
    <row r="759" spans="1:2" x14ac:dyDescent="0.2">
      <c r="A759" t="s">
        <v>1672</v>
      </c>
      <c r="B759" t="s">
        <v>1180</v>
      </c>
    </row>
    <row r="760" spans="1:2" x14ac:dyDescent="0.2">
      <c r="A760" t="s">
        <v>1672</v>
      </c>
      <c r="B760" t="s">
        <v>1142</v>
      </c>
    </row>
    <row r="761" spans="1:2" x14ac:dyDescent="0.2">
      <c r="A761" t="s">
        <v>1673</v>
      </c>
      <c r="B761" t="s">
        <v>1180</v>
      </c>
    </row>
    <row r="762" spans="1:2" x14ac:dyDescent="0.2">
      <c r="A762" t="s">
        <v>1673</v>
      </c>
      <c r="B762" t="s">
        <v>1142</v>
      </c>
    </row>
    <row r="763" spans="1:2" x14ac:dyDescent="0.2">
      <c r="A763" t="s">
        <v>1674</v>
      </c>
      <c r="B763" t="s">
        <v>1126</v>
      </c>
    </row>
    <row r="764" spans="1:2" x14ac:dyDescent="0.2">
      <c r="A764" t="s">
        <v>1674</v>
      </c>
      <c r="B764" t="s">
        <v>1142</v>
      </c>
    </row>
    <row r="765" spans="1:2" x14ac:dyDescent="0.2">
      <c r="A765" t="s">
        <v>1675</v>
      </c>
      <c r="B765" t="s">
        <v>1180</v>
      </c>
    </row>
    <row r="766" spans="1:2" x14ac:dyDescent="0.2">
      <c r="A766" t="s">
        <v>1675</v>
      </c>
      <c r="B766" t="s">
        <v>1142</v>
      </c>
    </row>
    <row r="767" spans="1:2" x14ac:dyDescent="0.2">
      <c r="A767" t="s">
        <v>1676</v>
      </c>
      <c r="B767" t="s">
        <v>1180</v>
      </c>
    </row>
    <row r="768" spans="1:2" x14ac:dyDescent="0.2">
      <c r="A768" t="s">
        <v>1677</v>
      </c>
      <c r="B768" t="s">
        <v>1123</v>
      </c>
    </row>
    <row r="769" spans="1:2" x14ac:dyDescent="0.2">
      <c r="A769" t="s">
        <v>1677</v>
      </c>
      <c r="B769" t="s">
        <v>1678</v>
      </c>
    </row>
    <row r="770" spans="1:2" x14ac:dyDescent="0.2">
      <c r="A770" t="s">
        <v>1677</v>
      </c>
      <c r="B770" t="s">
        <v>1127</v>
      </c>
    </row>
    <row r="771" spans="1:2" x14ac:dyDescent="0.2">
      <c r="A771" t="s">
        <v>1679</v>
      </c>
      <c r="B771" t="s">
        <v>1180</v>
      </c>
    </row>
    <row r="772" spans="1:2" x14ac:dyDescent="0.2">
      <c r="A772" t="s">
        <v>1679</v>
      </c>
      <c r="B772" t="s">
        <v>1680</v>
      </c>
    </row>
    <row r="773" spans="1:2" x14ac:dyDescent="0.2">
      <c r="A773" t="s">
        <v>1679</v>
      </c>
      <c r="B773" t="s">
        <v>1136</v>
      </c>
    </row>
    <row r="774" spans="1:2" x14ac:dyDescent="0.2">
      <c r="A774" t="s">
        <v>1681</v>
      </c>
      <c r="B774" t="s">
        <v>1180</v>
      </c>
    </row>
    <row r="775" spans="1:2" x14ac:dyDescent="0.2">
      <c r="A775" t="s">
        <v>1681</v>
      </c>
      <c r="B775" t="s">
        <v>1142</v>
      </c>
    </row>
    <row r="776" spans="1:2" x14ac:dyDescent="0.2">
      <c r="A776" t="s">
        <v>1682</v>
      </c>
      <c r="B776" t="s">
        <v>1115</v>
      </c>
    </row>
    <row r="777" spans="1:2" x14ac:dyDescent="0.2">
      <c r="A777" t="s">
        <v>1682</v>
      </c>
      <c r="B777" t="s">
        <v>1126</v>
      </c>
    </row>
    <row r="778" spans="1:2" x14ac:dyDescent="0.2">
      <c r="A778" t="s">
        <v>1683</v>
      </c>
      <c r="B778" t="s">
        <v>1123</v>
      </c>
    </row>
    <row r="779" spans="1:2" x14ac:dyDescent="0.2">
      <c r="A779" t="s">
        <v>1683</v>
      </c>
      <c r="B779" t="s">
        <v>1523</v>
      </c>
    </row>
    <row r="780" spans="1:2" x14ac:dyDescent="0.2">
      <c r="A780" t="s">
        <v>1683</v>
      </c>
      <c r="B780" t="s">
        <v>1180</v>
      </c>
    </row>
    <row r="781" spans="1:2" x14ac:dyDescent="0.2">
      <c r="A781" t="s">
        <v>1683</v>
      </c>
      <c r="B781" t="s">
        <v>1684</v>
      </c>
    </row>
    <row r="782" spans="1:2" x14ac:dyDescent="0.2">
      <c r="A782" t="s">
        <v>1685</v>
      </c>
      <c r="B782" t="s">
        <v>1180</v>
      </c>
    </row>
    <row r="783" spans="1:2" x14ac:dyDescent="0.2">
      <c r="A783" t="s">
        <v>1685</v>
      </c>
      <c r="B783" t="s">
        <v>1136</v>
      </c>
    </row>
    <row r="784" spans="1:2" x14ac:dyDescent="0.2">
      <c r="A784" t="s">
        <v>1686</v>
      </c>
      <c r="B784" t="s">
        <v>1273</v>
      </c>
    </row>
    <row r="785" spans="1:2" x14ac:dyDescent="0.2">
      <c r="A785" t="s">
        <v>1686</v>
      </c>
      <c r="B785" t="s">
        <v>1554</v>
      </c>
    </row>
    <row r="786" spans="1:2" x14ac:dyDescent="0.2">
      <c r="A786" t="s">
        <v>1686</v>
      </c>
      <c r="B786" t="s">
        <v>1136</v>
      </c>
    </row>
    <row r="787" spans="1:2" x14ac:dyDescent="0.2">
      <c r="A787" t="s">
        <v>1687</v>
      </c>
      <c r="B787" t="s">
        <v>1180</v>
      </c>
    </row>
    <row r="788" spans="1:2" x14ac:dyDescent="0.2">
      <c r="A788" t="s">
        <v>1687</v>
      </c>
      <c r="B788" t="s">
        <v>1142</v>
      </c>
    </row>
    <row r="789" spans="1:2" x14ac:dyDescent="0.2">
      <c r="A789" t="s">
        <v>1688</v>
      </c>
      <c r="B789" t="s">
        <v>1273</v>
      </c>
    </row>
    <row r="790" spans="1:2" x14ac:dyDescent="0.2">
      <c r="A790" t="s">
        <v>1688</v>
      </c>
      <c r="B790" t="s">
        <v>1142</v>
      </c>
    </row>
    <row r="791" spans="1:2" x14ac:dyDescent="0.2">
      <c r="A791" t="s">
        <v>1688</v>
      </c>
      <c r="B791" t="s">
        <v>1554</v>
      </c>
    </row>
    <row r="792" spans="1:2" x14ac:dyDescent="0.2">
      <c r="A792" t="s">
        <v>1689</v>
      </c>
      <c r="B792" t="s">
        <v>1180</v>
      </c>
    </row>
    <row r="793" spans="1:2" x14ac:dyDescent="0.2">
      <c r="A793" t="s">
        <v>1689</v>
      </c>
      <c r="B793" t="s">
        <v>1464</v>
      </c>
    </row>
    <row r="794" spans="1:2" x14ac:dyDescent="0.2">
      <c r="A794" t="s">
        <v>1689</v>
      </c>
      <c r="B794" t="s">
        <v>1142</v>
      </c>
    </row>
    <row r="795" spans="1:2" x14ac:dyDescent="0.2">
      <c r="A795" t="s">
        <v>1690</v>
      </c>
      <c r="B795" t="s">
        <v>1273</v>
      </c>
    </row>
    <row r="796" spans="1:2" x14ac:dyDescent="0.2">
      <c r="A796" t="s">
        <v>1690</v>
      </c>
      <c r="B796" t="s">
        <v>1554</v>
      </c>
    </row>
    <row r="797" spans="1:2" x14ac:dyDescent="0.2">
      <c r="A797" t="s">
        <v>1690</v>
      </c>
      <c r="B797" t="s">
        <v>1555</v>
      </c>
    </row>
    <row r="798" spans="1:2" x14ac:dyDescent="0.2">
      <c r="A798" t="s">
        <v>1690</v>
      </c>
      <c r="B798" t="s">
        <v>1691</v>
      </c>
    </row>
    <row r="799" spans="1:2" x14ac:dyDescent="0.2">
      <c r="A799" t="s">
        <v>1692</v>
      </c>
      <c r="B799" t="s">
        <v>1691</v>
      </c>
    </row>
    <row r="800" spans="1:2" x14ac:dyDescent="0.2">
      <c r="A800" t="s">
        <v>1692</v>
      </c>
      <c r="B800" t="s">
        <v>1554</v>
      </c>
    </row>
    <row r="801" spans="1:2" x14ac:dyDescent="0.2">
      <c r="A801" t="s">
        <v>1692</v>
      </c>
      <c r="B801" t="s">
        <v>1555</v>
      </c>
    </row>
    <row r="802" spans="1:2" x14ac:dyDescent="0.2">
      <c r="A802" t="s">
        <v>1693</v>
      </c>
      <c r="B802" t="s">
        <v>1589</v>
      </c>
    </row>
    <row r="803" spans="1:2" x14ac:dyDescent="0.2">
      <c r="A803" t="s">
        <v>1693</v>
      </c>
      <c r="B803" t="s">
        <v>1694</v>
      </c>
    </row>
    <row r="804" spans="1:2" x14ac:dyDescent="0.2">
      <c r="A804" t="s">
        <v>1693</v>
      </c>
      <c r="B804" t="s">
        <v>1142</v>
      </c>
    </row>
    <row r="805" spans="1:2" x14ac:dyDescent="0.2">
      <c r="A805" t="s">
        <v>1695</v>
      </c>
      <c r="B805" t="s">
        <v>1142</v>
      </c>
    </row>
    <row r="806" spans="1:2" x14ac:dyDescent="0.2">
      <c r="A806" t="s">
        <v>1696</v>
      </c>
      <c r="B806" t="s">
        <v>1555</v>
      </c>
    </row>
    <row r="807" spans="1:2" x14ac:dyDescent="0.2">
      <c r="A807" t="s">
        <v>1696</v>
      </c>
      <c r="B807" t="s">
        <v>1319</v>
      </c>
    </row>
    <row r="808" spans="1:2" x14ac:dyDescent="0.2">
      <c r="A808" t="s">
        <v>1697</v>
      </c>
      <c r="B808" t="s">
        <v>1565</v>
      </c>
    </row>
    <row r="809" spans="1:2" x14ac:dyDescent="0.2">
      <c r="A809" t="s">
        <v>1697</v>
      </c>
      <c r="B809" t="s">
        <v>1555</v>
      </c>
    </row>
    <row r="810" spans="1:2" x14ac:dyDescent="0.2">
      <c r="A810" t="s">
        <v>1697</v>
      </c>
      <c r="B810" t="s">
        <v>1691</v>
      </c>
    </row>
    <row r="811" spans="1:2" x14ac:dyDescent="0.2">
      <c r="A811" t="s">
        <v>1698</v>
      </c>
      <c r="B811" t="s">
        <v>1180</v>
      </c>
    </row>
    <row r="812" spans="1:2" x14ac:dyDescent="0.2">
      <c r="A812" t="s">
        <v>1698</v>
      </c>
      <c r="B812" t="s">
        <v>1142</v>
      </c>
    </row>
    <row r="813" spans="1:2" x14ac:dyDescent="0.2">
      <c r="A813" t="s">
        <v>1699</v>
      </c>
      <c r="B813" t="s">
        <v>1273</v>
      </c>
    </row>
    <row r="814" spans="1:2" x14ac:dyDescent="0.2">
      <c r="A814" t="s">
        <v>1699</v>
      </c>
      <c r="B814" t="s">
        <v>1555</v>
      </c>
    </row>
    <row r="815" spans="1:2" x14ac:dyDescent="0.2">
      <c r="A815" t="s">
        <v>1700</v>
      </c>
      <c r="B815" t="s">
        <v>1554</v>
      </c>
    </row>
    <row r="816" spans="1:2" x14ac:dyDescent="0.2">
      <c r="A816" t="s">
        <v>1700</v>
      </c>
      <c r="B816" t="s">
        <v>1142</v>
      </c>
    </row>
    <row r="817" spans="1:2" x14ac:dyDescent="0.2">
      <c r="A817" t="s">
        <v>1701</v>
      </c>
      <c r="B817" t="s">
        <v>1142</v>
      </c>
    </row>
    <row r="818" spans="1:2" x14ac:dyDescent="0.2">
      <c r="A818" t="s">
        <v>1702</v>
      </c>
      <c r="B818" t="s">
        <v>1180</v>
      </c>
    </row>
    <row r="819" spans="1:2" x14ac:dyDescent="0.2">
      <c r="A819" t="s">
        <v>1702</v>
      </c>
      <c r="B819" t="s">
        <v>1703</v>
      </c>
    </row>
    <row r="820" spans="1:2" x14ac:dyDescent="0.2">
      <c r="A820" t="s">
        <v>1702</v>
      </c>
      <c r="B820" t="s">
        <v>1142</v>
      </c>
    </row>
    <row r="821" spans="1:2" x14ac:dyDescent="0.2">
      <c r="A821" t="s">
        <v>1704</v>
      </c>
      <c r="B821" t="s">
        <v>1180</v>
      </c>
    </row>
    <row r="822" spans="1:2" x14ac:dyDescent="0.2">
      <c r="A822" t="s">
        <v>1704</v>
      </c>
      <c r="B822" t="s">
        <v>1156</v>
      </c>
    </row>
    <row r="823" spans="1:2" x14ac:dyDescent="0.2">
      <c r="A823" t="s">
        <v>1704</v>
      </c>
      <c r="B823" t="s">
        <v>1126</v>
      </c>
    </row>
    <row r="824" spans="1:2" x14ac:dyDescent="0.2">
      <c r="A824" t="s">
        <v>1704</v>
      </c>
      <c r="B824" t="s">
        <v>1142</v>
      </c>
    </row>
    <row r="825" spans="1:2" x14ac:dyDescent="0.2">
      <c r="A825" t="s">
        <v>1705</v>
      </c>
      <c r="B825" t="s">
        <v>1555</v>
      </c>
    </row>
    <row r="826" spans="1:2" x14ac:dyDescent="0.2">
      <c r="A826" t="s">
        <v>1706</v>
      </c>
      <c r="B826" t="s">
        <v>1180</v>
      </c>
    </row>
    <row r="827" spans="1:2" x14ac:dyDescent="0.2">
      <c r="A827" t="s">
        <v>1706</v>
      </c>
      <c r="B827" t="s">
        <v>1142</v>
      </c>
    </row>
    <row r="828" spans="1:2" x14ac:dyDescent="0.2">
      <c r="A828" t="s">
        <v>1707</v>
      </c>
      <c r="B828" t="s">
        <v>1115</v>
      </c>
    </row>
    <row r="829" spans="1:2" x14ac:dyDescent="0.2">
      <c r="A829" t="s">
        <v>1707</v>
      </c>
      <c r="B829" t="s">
        <v>1273</v>
      </c>
    </row>
    <row r="830" spans="1:2" x14ac:dyDescent="0.2">
      <c r="A830" t="s">
        <v>1707</v>
      </c>
      <c r="B830" t="s">
        <v>1555</v>
      </c>
    </row>
    <row r="831" spans="1:2" x14ac:dyDescent="0.2">
      <c r="A831" t="s">
        <v>1708</v>
      </c>
      <c r="B831" t="s">
        <v>1180</v>
      </c>
    </row>
    <row r="832" spans="1:2" x14ac:dyDescent="0.2">
      <c r="A832" t="s">
        <v>1708</v>
      </c>
      <c r="B832" t="s">
        <v>1142</v>
      </c>
    </row>
    <row r="833" spans="1:2" x14ac:dyDescent="0.2">
      <c r="A833" t="s">
        <v>1709</v>
      </c>
      <c r="B833" t="s">
        <v>1180</v>
      </c>
    </row>
    <row r="834" spans="1:2" x14ac:dyDescent="0.2">
      <c r="A834" t="s">
        <v>1709</v>
      </c>
      <c r="B834" t="s">
        <v>1142</v>
      </c>
    </row>
    <row r="835" spans="1:2" x14ac:dyDescent="0.2">
      <c r="A835" t="s">
        <v>1710</v>
      </c>
      <c r="B835" t="s">
        <v>1142</v>
      </c>
    </row>
    <row r="836" spans="1:2" x14ac:dyDescent="0.2">
      <c r="A836" t="s">
        <v>1711</v>
      </c>
      <c r="B836" t="s">
        <v>1180</v>
      </c>
    </row>
    <row r="837" spans="1:2" x14ac:dyDescent="0.2">
      <c r="A837" t="s">
        <v>1711</v>
      </c>
      <c r="B837" t="s">
        <v>1712</v>
      </c>
    </row>
    <row r="838" spans="1:2" x14ac:dyDescent="0.2">
      <c r="A838" t="s">
        <v>1711</v>
      </c>
      <c r="B838" t="s">
        <v>1713</v>
      </c>
    </row>
    <row r="839" spans="1:2" x14ac:dyDescent="0.2">
      <c r="A839" t="s">
        <v>1711</v>
      </c>
      <c r="B839" t="s">
        <v>1142</v>
      </c>
    </row>
    <row r="840" spans="1:2" x14ac:dyDescent="0.2">
      <c r="A840" t="s">
        <v>1714</v>
      </c>
      <c r="B840" t="s">
        <v>1146</v>
      </c>
    </row>
    <row r="841" spans="1:2" x14ac:dyDescent="0.2">
      <c r="A841" t="s">
        <v>1714</v>
      </c>
      <c r="B841" t="s">
        <v>1554</v>
      </c>
    </row>
    <row r="842" spans="1:2" x14ac:dyDescent="0.2">
      <c r="A842" t="s">
        <v>1714</v>
      </c>
      <c r="B842" t="s">
        <v>1142</v>
      </c>
    </row>
    <row r="843" spans="1:2" x14ac:dyDescent="0.2">
      <c r="A843" t="s">
        <v>1715</v>
      </c>
      <c r="B843" t="s">
        <v>1329</v>
      </c>
    </row>
    <row r="844" spans="1:2" x14ac:dyDescent="0.2">
      <c r="A844" t="s">
        <v>1715</v>
      </c>
      <c r="B844" t="s">
        <v>1716</v>
      </c>
    </row>
    <row r="845" spans="1:2" x14ac:dyDescent="0.2">
      <c r="A845" t="s">
        <v>1715</v>
      </c>
      <c r="B845" t="s">
        <v>1554</v>
      </c>
    </row>
    <row r="846" spans="1:2" x14ac:dyDescent="0.2">
      <c r="A846" t="s">
        <v>1715</v>
      </c>
      <c r="B846" t="s">
        <v>1565</v>
      </c>
    </row>
    <row r="847" spans="1:2" x14ac:dyDescent="0.2">
      <c r="A847" t="s">
        <v>1715</v>
      </c>
      <c r="B847" t="s">
        <v>1555</v>
      </c>
    </row>
    <row r="848" spans="1:2" x14ac:dyDescent="0.2">
      <c r="A848" t="s">
        <v>1717</v>
      </c>
      <c r="B848" t="s">
        <v>1180</v>
      </c>
    </row>
    <row r="849" spans="1:2" x14ac:dyDescent="0.2">
      <c r="A849" t="s">
        <v>1717</v>
      </c>
      <c r="B849" t="s">
        <v>1142</v>
      </c>
    </row>
    <row r="850" spans="1:2" x14ac:dyDescent="0.2">
      <c r="A850" t="s">
        <v>1718</v>
      </c>
      <c r="B850" t="s">
        <v>1555</v>
      </c>
    </row>
    <row r="851" spans="1:2" x14ac:dyDescent="0.2">
      <c r="A851" t="s">
        <v>1719</v>
      </c>
      <c r="B851" t="s">
        <v>1565</v>
      </c>
    </row>
    <row r="852" spans="1:2" x14ac:dyDescent="0.2">
      <c r="A852" t="s">
        <v>1719</v>
      </c>
      <c r="B852" t="s">
        <v>1142</v>
      </c>
    </row>
    <row r="853" spans="1:2" x14ac:dyDescent="0.2">
      <c r="A853" t="s">
        <v>1720</v>
      </c>
      <c r="B853" t="s">
        <v>1164</v>
      </c>
    </row>
    <row r="854" spans="1:2" x14ac:dyDescent="0.2">
      <c r="A854" t="s">
        <v>1720</v>
      </c>
      <c r="B854" t="s">
        <v>1142</v>
      </c>
    </row>
    <row r="855" spans="1:2" x14ac:dyDescent="0.2">
      <c r="A855" t="s">
        <v>1721</v>
      </c>
      <c r="B855" t="s">
        <v>1180</v>
      </c>
    </row>
    <row r="856" spans="1:2" x14ac:dyDescent="0.2">
      <c r="A856" t="s">
        <v>1721</v>
      </c>
      <c r="B856" t="s">
        <v>1126</v>
      </c>
    </row>
    <row r="857" spans="1:2" x14ac:dyDescent="0.2">
      <c r="A857" t="s">
        <v>1721</v>
      </c>
      <c r="B857" t="s">
        <v>1142</v>
      </c>
    </row>
    <row r="858" spans="1:2" x14ac:dyDescent="0.2">
      <c r="A858" t="s">
        <v>1722</v>
      </c>
      <c r="B858" t="s">
        <v>1180</v>
      </c>
    </row>
    <row r="859" spans="1:2" x14ac:dyDescent="0.2">
      <c r="A859" t="s">
        <v>1722</v>
      </c>
      <c r="B859" t="s">
        <v>1142</v>
      </c>
    </row>
    <row r="860" spans="1:2" x14ac:dyDescent="0.2">
      <c r="A860" t="s">
        <v>1723</v>
      </c>
      <c r="B860" t="s">
        <v>1180</v>
      </c>
    </row>
    <row r="861" spans="1:2" x14ac:dyDescent="0.2">
      <c r="A861" t="s">
        <v>1723</v>
      </c>
      <c r="B861" t="s">
        <v>1142</v>
      </c>
    </row>
    <row r="862" spans="1:2" x14ac:dyDescent="0.2">
      <c r="A862" t="s">
        <v>1724</v>
      </c>
      <c r="B862" t="s">
        <v>1725</v>
      </c>
    </row>
    <row r="863" spans="1:2" x14ac:dyDescent="0.2">
      <c r="A863" t="s">
        <v>1724</v>
      </c>
      <c r="B863" t="s">
        <v>1246</v>
      </c>
    </row>
    <row r="864" spans="1:2" x14ac:dyDescent="0.2">
      <c r="A864" t="s">
        <v>1724</v>
      </c>
      <c r="B864" t="s">
        <v>1352</v>
      </c>
    </row>
    <row r="865" spans="1:2" x14ac:dyDescent="0.2">
      <c r="A865" t="s">
        <v>1724</v>
      </c>
      <c r="B865" t="s">
        <v>1555</v>
      </c>
    </row>
    <row r="866" spans="1:2" x14ac:dyDescent="0.2">
      <c r="A866" t="s">
        <v>1726</v>
      </c>
      <c r="B866" t="s">
        <v>1180</v>
      </c>
    </row>
    <row r="867" spans="1:2" x14ac:dyDescent="0.2">
      <c r="A867" t="s">
        <v>1726</v>
      </c>
      <c r="B867" t="s">
        <v>1398</v>
      </c>
    </row>
    <row r="868" spans="1:2" x14ac:dyDescent="0.2">
      <c r="A868" t="s">
        <v>1726</v>
      </c>
      <c r="B868" t="s">
        <v>1142</v>
      </c>
    </row>
    <row r="869" spans="1:2" x14ac:dyDescent="0.2">
      <c r="A869" t="s">
        <v>1727</v>
      </c>
      <c r="B869" t="s">
        <v>1123</v>
      </c>
    </row>
    <row r="870" spans="1:2" x14ac:dyDescent="0.2">
      <c r="A870" t="s">
        <v>1727</v>
      </c>
      <c r="B870" t="s">
        <v>1728</v>
      </c>
    </row>
    <row r="871" spans="1:2" x14ac:dyDescent="0.2">
      <c r="A871" t="s">
        <v>1727</v>
      </c>
      <c r="B871" t="s">
        <v>1180</v>
      </c>
    </row>
    <row r="872" spans="1:2" x14ac:dyDescent="0.2">
      <c r="A872" t="s">
        <v>1727</v>
      </c>
      <c r="B872" t="s">
        <v>1127</v>
      </c>
    </row>
    <row r="873" spans="1:2" x14ac:dyDescent="0.2">
      <c r="A873" t="s">
        <v>1729</v>
      </c>
      <c r="B873" t="s">
        <v>1142</v>
      </c>
    </row>
    <row r="874" spans="1:2" x14ac:dyDescent="0.2">
      <c r="A874" t="s">
        <v>1730</v>
      </c>
      <c r="B874" t="s">
        <v>1273</v>
      </c>
    </row>
    <row r="875" spans="1:2" x14ac:dyDescent="0.2">
      <c r="A875" t="s">
        <v>1730</v>
      </c>
      <c r="B875" t="s">
        <v>1555</v>
      </c>
    </row>
    <row r="876" spans="1:2" x14ac:dyDescent="0.2">
      <c r="A876" t="s">
        <v>1731</v>
      </c>
      <c r="B876" t="s">
        <v>1180</v>
      </c>
    </row>
    <row r="877" spans="1:2" x14ac:dyDescent="0.2">
      <c r="A877" t="s">
        <v>1731</v>
      </c>
      <c r="B877" t="s">
        <v>1366</v>
      </c>
    </row>
    <row r="878" spans="1:2" x14ac:dyDescent="0.2">
      <c r="A878" t="s">
        <v>1731</v>
      </c>
      <c r="B878" t="s">
        <v>1142</v>
      </c>
    </row>
    <row r="879" spans="1:2" x14ac:dyDescent="0.2">
      <c r="A879" t="s">
        <v>1732</v>
      </c>
      <c r="B879" t="s">
        <v>1180</v>
      </c>
    </row>
    <row r="880" spans="1:2" x14ac:dyDescent="0.2">
      <c r="A880" t="s">
        <v>1732</v>
      </c>
      <c r="B880" t="s">
        <v>1733</v>
      </c>
    </row>
    <row r="881" spans="1:2" x14ac:dyDescent="0.2">
      <c r="A881" t="s">
        <v>1732</v>
      </c>
      <c r="B881" t="s">
        <v>1554</v>
      </c>
    </row>
    <row r="882" spans="1:2" x14ac:dyDescent="0.2">
      <c r="A882" t="s">
        <v>1732</v>
      </c>
      <c r="B882" t="s">
        <v>1142</v>
      </c>
    </row>
    <row r="883" spans="1:2" x14ac:dyDescent="0.2">
      <c r="A883" t="s">
        <v>1734</v>
      </c>
      <c r="B883" t="s">
        <v>1273</v>
      </c>
    </row>
    <row r="884" spans="1:2" x14ac:dyDescent="0.2">
      <c r="A884" t="s">
        <v>1734</v>
      </c>
      <c r="B884" t="s">
        <v>1554</v>
      </c>
    </row>
    <row r="885" spans="1:2" x14ac:dyDescent="0.2">
      <c r="A885" t="s">
        <v>1734</v>
      </c>
      <c r="B885" t="s">
        <v>1555</v>
      </c>
    </row>
    <row r="886" spans="1:2" x14ac:dyDescent="0.2">
      <c r="A886" t="s">
        <v>1734</v>
      </c>
      <c r="B886" t="s">
        <v>1691</v>
      </c>
    </row>
    <row r="887" spans="1:2" x14ac:dyDescent="0.2">
      <c r="A887" t="s">
        <v>1735</v>
      </c>
      <c r="B887" t="s">
        <v>1180</v>
      </c>
    </row>
    <row r="888" spans="1:2" x14ac:dyDescent="0.2">
      <c r="A888" t="s">
        <v>1735</v>
      </c>
      <c r="B888" t="s">
        <v>1422</v>
      </c>
    </row>
    <row r="889" spans="1:2" x14ac:dyDescent="0.2">
      <c r="A889" t="s">
        <v>1735</v>
      </c>
      <c r="B889" t="s">
        <v>1142</v>
      </c>
    </row>
    <row r="890" spans="1:2" x14ac:dyDescent="0.2">
      <c r="A890" t="s">
        <v>1736</v>
      </c>
      <c r="B890" t="s">
        <v>1180</v>
      </c>
    </row>
    <row r="891" spans="1:2" x14ac:dyDescent="0.2">
      <c r="A891" t="s">
        <v>1736</v>
      </c>
      <c r="B891" t="s">
        <v>1142</v>
      </c>
    </row>
    <row r="892" spans="1:2" x14ac:dyDescent="0.2">
      <c r="A892" t="s">
        <v>1737</v>
      </c>
      <c r="B892" t="s">
        <v>1180</v>
      </c>
    </row>
    <row r="893" spans="1:2" x14ac:dyDescent="0.2">
      <c r="A893" t="s">
        <v>1737</v>
      </c>
      <c r="B893" t="s">
        <v>1142</v>
      </c>
    </row>
    <row r="894" spans="1:2" x14ac:dyDescent="0.2">
      <c r="A894" t="s">
        <v>1738</v>
      </c>
      <c r="B894" t="s">
        <v>1180</v>
      </c>
    </row>
    <row r="895" spans="1:2" x14ac:dyDescent="0.2">
      <c r="A895" t="s">
        <v>1738</v>
      </c>
      <c r="B895" t="s">
        <v>1321</v>
      </c>
    </row>
    <row r="896" spans="1:2" x14ac:dyDescent="0.2">
      <c r="A896" t="s">
        <v>1738</v>
      </c>
      <c r="B896" t="s">
        <v>1554</v>
      </c>
    </row>
    <row r="897" spans="1:2" x14ac:dyDescent="0.2">
      <c r="A897" t="s">
        <v>1738</v>
      </c>
      <c r="B897" t="s">
        <v>1142</v>
      </c>
    </row>
    <row r="898" spans="1:2" x14ac:dyDescent="0.2">
      <c r="A898" t="s">
        <v>1739</v>
      </c>
      <c r="B898" t="s">
        <v>1180</v>
      </c>
    </row>
    <row r="899" spans="1:2" x14ac:dyDescent="0.2">
      <c r="A899" t="s">
        <v>1739</v>
      </c>
      <c r="B899" t="s">
        <v>1422</v>
      </c>
    </row>
    <row r="900" spans="1:2" x14ac:dyDescent="0.2">
      <c r="A900" t="s">
        <v>1739</v>
      </c>
      <c r="B900" t="s">
        <v>1142</v>
      </c>
    </row>
    <row r="901" spans="1:2" x14ac:dyDescent="0.2">
      <c r="A901" t="s">
        <v>1740</v>
      </c>
      <c r="B901" t="s">
        <v>1126</v>
      </c>
    </row>
    <row r="902" spans="1:2" x14ac:dyDescent="0.2">
      <c r="A902" t="s">
        <v>1740</v>
      </c>
      <c r="B902" t="s">
        <v>1142</v>
      </c>
    </row>
    <row r="903" spans="1:2" x14ac:dyDescent="0.2">
      <c r="A903" t="s">
        <v>1741</v>
      </c>
      <c r="B903" t="s">
        <v>1180</v>
      </c>
    </row>
    <row r="904" spans="1:2" x14ac:dyDescent="0.2">
      <c r="A904" t="s">
        <v>1741</v>
      </c>
      <c r="B904" t="s">
        <v>1464</v>
      </c>
    </row>
    <row r="905" spans="1:2" x14ac:dyDescent="0.2">
      <c r="A905" t="s">
        <v>1741</v>
      </c>
      <c r="B905" t="s">
        <v>1142</v>
      </c>
    </row>
    <row r="906" spans="1:2" x14ac:dyDescent="0.2">
      <c r="A906" t="s">
        <v>1742</v>
      </c>
      <c r="B906" t="s">
        <v>1180</v>
      </c>
    </row>
    <row r="907" spans="1:2" x14ac:dyDescent="0.2">
      <c r="A907" t="s">
        <v>1742</v>
      </c>
      <c r="B907" t="s">
        <v>1115</v>
      </c>
    </row>
    <row r="908" spans="1:2" x14ac:dyDescent="0.2">
      <c r="A908" t="s">
        <v>1742</v>
      </c>
      <c r="B908" t="s">
        <v>1554</v>
      </c>
    </row>
    <row r="909" spans="1:2" x14ac:dyDescent="0.2">
      <c r="A909" t="s">
        <v>1742</v>
      </c>
      <c r="B909" t="s">
        <v>1142</v>
      </c>
    </row>
    <row r="910" spans="1:2" x14ac:dyDescent="0.2">
      <c r="A910" t="s">
        <v>1743</v>
      </c>
      <c r="B910" t="s">
        <v>1180</v>
      </c>
    </row>
    <row r="911" spans="1:2" x14ac:dyDescent="0.2">
      <c r="A911" t="s">
        <v>1743</v>
      </c>
      <c r="B911" t="s">
        <v>1115</v>
      </c>
    </row>
    <row r="912" spans="1:2" x14ac:dyDescent="0.2">
      <c r="A912" t="s">
        <v>1743</v>
      </c>
      <c r="B912" t="s">
        <v>1554</v>
      </c>
    </row>
    <row r="913" spans="1:2" x14ac:dyDescent="0.2">
      <c r="A913" t="s">
        <v>1743</v>
      </c>
      <c r="B913" t="s">
        <v>1142</v>
      </c>
    </row>
    <row r="914" spans="1:2" x14ac:dyDescent="0.2">
      <c r="A914" t="s">
        <v>1744</v>
      </c>
      <c r="B914" t="s">
        <v>1555</v>
      </c>
    </row>
    <row r="915" spans="1:2" x14ac:dyDescent="0.2">
      <c r="A915" t="s">
        <v>1745</v>
      </c>
      <c r="B915" t="s">
        <v>1180</v>
      </c>
    </row>
    <row r="916" spans="1:2" x14ac:dyDescent="0.2">
      <c r="A916" t="s">
        <v>1745</v>
      </c>
      <c r="B916" t="s">
        <v>1204</v>
      </c>
    </row>
    <row r="917" spans="1:2" x14ac:dyDescent="0.2">
      <c r="A917" t="s">
        <v>1745</v>
      </c>
      <c r="B917" t="s">
        <v>1554</v>
      </c>
    </row>
    <row r="918" spans="1:2" x14ac:dyDescent="0.2">
      <c r="A918" t="s">
        <v>1745</v>
      </c>
      <c r="B918" t="s">
        <v>1142</v>
      </c>
    </row>
    <row r="919" spans="1:2" x14ac:dyDescent="0.2">
      <c r="A919" t="s">
        <v>1746</v>
      </c>
      <c r="B919" t="s">
        <v>1180</v>
      </c>
    </row>
    <row r="920" spans="1:2" x14ac:dyDescent="0.2">
      <c r="A920" t="s">
        <v>1746</v>
      </c>
      <c r="B920" t="s">
        <v>1416</v>
      </c>
    </row>
    <row r="921" spans="1:2" x14ac:dyDescent="0.2">
      <c r="A921" t="s">
        <v>1746</v>
      </c>
      <c r="B921" t="s">
        <v>1126</v>
      </c>
    </row>
    <row r="922" spans="1:2" x14ac:dyDescent="0.2">
      <c r="A922" t="s">
        <v>1746</v>
      </c>
      <c r="B922" t="s">
        <v>1142</v>
      </c>
    </row>
    <row r="923" spans="1:2" x14ac:dyDescent="0.2">
      <c r="A923" t="s">
        <v>1747</v>
      </c>
      <c r="B923" t="s">
        <v>1123</v>
      </c>
    </row>
    <row r="924" spans="1:2" x14ac:dyDescent="0.2">
      <c r="A924" t="s">
        <v>1747</v>
      </c>
      <c r="B924" t="s">
        <v>1748</v>
      </c>
    </row>
    <row r="925" spans="1:2" x14ac:dyDescent="0.2">
      <c r="A925" t="s">
        <v>1747</v>
      </c>
      <c r="B925" t="s">
        <v>1180</v>
      </c>
    </row>
    <row r="926" spans="1:2" x14ac:dyDescent="0.2">
      <c r="A926" t="s">
        <v>1747</v>
      </c>
      <c r="B926" t="s">
        <v>1127</v>
      </c>
    </row>
    <row r="927" spans="1:2" x14ac:dyDescent="0.2">
      <c r="A927" t="s">
        <v>1747</v>
      </c>
      <c r="B927" t="s">
        <v>1749</v>
      </c>
    </row>
    <row r="928" spans="1:2" x14ac:dyDescent="0.2">
      <c r="A928" t="s">
        <v>1750</v>
      </c>
      <c r="B928" t="s">
        <v>1123</v>
      </c>
    </row>
    <row r="929" spans="1:2" x14ac:dyDescent="0.2">
      <c r="A929" t="s">
        <v>1750</v>
      </c>
      <c r="B929" t="s">
        <v>1751</v>
      </c>
    </row>
    <row r="930" spans="1:2" x14ac:dyDescent="0.2">
      <c r="A930" t="s">
        <v>1750</v>
      </c>
      <c r="B930" t="s">
        <v>1180</v>
      </c>
    </row>
    <row r="931" spans="1:2" x14ac:dyDescent="0.2">
      <c r="A931" t="s">
        <v>1750</v>
      </c>
      <c r="B931" t="s">
        <v>1142</v>
      </c>
    </row>
    <row r="932" spans="1:2" x14ac:dyDescent="0.2">
      <c r="A932" t="s">
        <v>1752</v>
      </c>
      <c r="B932" t="s">
        <v>1123</v>
      </c>
    </row>
    <row r="933" spans="1:2" x14ac:dyDescent="0.2">
      <c r="A933" t="s">
        <v>1752</v>
      </c>
      <c r="B933" t="s">
        <v>1753</v>
      </c>
    </row>
    <row r="934" spans="1:2" x14ac:dyDescent="0.2">
      <c r="A934" t="s">
        <v>1752</v>
      </c>
      <c r="B934" t="s">
        <v>1553</v>
      </c>
    </row>
    <row r="935" spans="1:2" x14ac:dyDescent="0.2">
      <c r="A935" t="s">
        <v>1752</v>
      </c>
      <c r="B935" t="s">
        <v>1554</v>
      </c>
    </row>
    <row r="936" spans="1:2" x14ac:dyDescent="0.2">
      <c r="A936" t="s">
        <v>1752</v>
      </c>
      <c r="B936" t="s">
        <v>1142</v>
      </c>
    </row>
    <row r="937" spans="1:2" x14ac:dyDescent="0.2">
      <c r="A937" t="s">
        <v>1754</v>
      </c>
      <c r="B937" t="s">
        <v>1126</v>
      </c>
    </row>
    <row r="938" spans="1:2" x14ac:dyDescent="0.2">
      <c r="A938" t="s">
        <v>1754</v>
      </c>
      <c r="B938" t="s">
        <v>1555</v>
      </c>
    </row>
    <row r="939" spans="1:2" x14ac:dyDescent="0.2">
      <c r="A939" t="s">
        <v>1755</v>
      </c>
      <c r="B939" t="s">
        <v>1180</v>
      </c>
    </row>
    <row r="940" spans="1:2" x14ac:dyDescent="0.2">
      <c r="A940" t="s">
        <v>1755</v>
      </c>
      <c r="B940" t="s">
        <v>1142</v>
      </c>
    </row>
    <row r="941" spans="1:2" x14ac:dyDescent="0.2">
      <c r="A941" t="s">
        <v>1756</v>
      </c>
      <c r="B941" t="s">
        <v>1180</v>
      </c>
    </row>
    <row r="942" spans="1:2" x14ac:dyDescent="0.2">
      <c r="A942" t="s">
        <v>1756</v>
      </c>
      <c r="B942" t="s">
        <v>1554</v>
      </c>
    </row>
    <row r="943" spans="1:2" x14ac:dyDescent="0.2">
      <c r="A943" t="s">
        <v>1756</v>
      </c>
      <c r="B943" t="s">
        <v>1142</v>
      </c>
    </row>
    <row r="944" spans="1:2" x14ac:dyDescent="0.2">
      <c r="A944" t="s">
        <v>1757</v>
      </c>
      <c r="B944" t="s">
        <v>1180</v>
      </c>
    </row>
    <row r="945" spans="1:2" x14ac:dyDescent="0.2">
      <c r="A945" t="s">
        <v>1757</v>
      </c>
      <c r="B945" t="s">
        <v>1554</v>
      </c>
    </row>
    <row r="946" spans="1:2" x14ac:dyDescent="0.2">
      <c r="A946" t="s">
        <v>1757</v>
      </c>
      <c r="B946" t="s">
        <v>1142</v>
      </c>
    </row>
    <row r="947" spans="1:2" x14ac:dyDescent="0.2">
      <c r="A947" t="s">
        <v>1758</v>
      </c>
      <c r="B947" t="s">
        <v>1180</v>
      </c>
    </row>
    <row r="948" spans="1:2" x14ac:dyDescent="0.2">
      <c r="A948" t="s">
        <v>1758</v>
      </c>
      <c r="B948" t="s">
        <v>1142</v>
      </c>
    </row>
    <row r="949" spans="1:2" x14ac:dyDescent="0.2">
      <c r="A949" t="s">
        <v>1759</v>
      </c>
      <c r="B949" t="s">
        <v>1180</v>
      </c>
    </row>
    <row r="950" spans="1:2" x14ac:dyDescent="0.2">
      <c r="A950" t="s">
        <v>1759</v>
      </c>
      <c r="B950" t="s">
        <v>1554</v>
      </c>
    </row>
    <row r="951" spans="1:2" x14ac:dyDescent="0.2">
      <c r="A951" t="s">
        <v>1759</v>
      </c>
      <c r="B951" t="s">
        <v>1142</v>
      </c>
    </row>
    <row r="952" spans="1:2" x14ac:dyDescent="0.2">
      <c r="A952" t="s">
        <v>1760</v>
      </c>
      <c r="B952" t="s">
        <v>1180</v>
      </c>
    </row>
    <row r="953" spans="1:2" x14ac:dyDescent="0.2">
      <c r="A953" t="s">
        <v>1760</v>
      </c>
      <c r="B953" t="s">
        <v>1761</v>
      </c>
    </row>
    <row r="954" spans="1:2" x14ac:dyDescent="0.2">
      <c r="A954" t="s">
        <v>1760</v>
      </c>
      <c r="B954" t="s">
        <v>1142</v>
      </c>
    </row>
    <row r="955" spans="1:2" x14ac:dyDescent="0.2">
      <c r="A955" t="s">
        <v>1762</v>
      </c>
      <c r="B955" t="s">
        <v>1180</v>
      </c>
    </row>
    <row r="956" spans="1:2" x14ac:dyDescent="0.2">
      <c r="A956" t="s">
        <v>1762</v>
      </c>
      <c r="B956" t="s">
        <v>1142</v>
      </c>
    </row>
    <row r="957" spans="1:2" x14ac:dyDescent="0.2">
      <c r="A957" t="s">
        <v>1763</v>
      </c>
      <c r="B957" t="s">
        <v>1329</v>
      </c>
    </row>
    <row r="958" spans="1:2" x14ac:dyDescent="0.2">
      <c r="A958" t="s">
        <v>1763</v>
      </c>
      <c r="B958" t="s">
        <v>1246</v>
      </c>
    </row>
    <row r="959" spans="1:2" x14ac:dyDescent="0.2">
      <c r="A959" t="s">
        <v>1763</v>
      </c>
      <c r="B959" t="s">
        <v>1554</v>
      </c>
    </row>
    <row r="960" spans="1:2" x14ac:dyDescent="0.2">
      <c r="A960" t="s">
        <v>1763</v>
      </c>
      <c r="B960" t="s">
        <v>1555</v>
      </c>
    </row>
    <row r="961" spans="1:2" x14ac:dyDescent="0.2">
      <c r="A961" t="s">
        <v>1764</v>
      </c>
      <c r="B961" t="s">
        <v>1123</v>
      </c>
    </row>
    <row r="962" spans="1:2" x14ac:dyDescent="0.2">
      <c r="A962" t="s">
        <v>1764</v>
      </c>
      <c r="B962" t="s">
        <v>1765</v>
      </c>
    </row>
    <row r="963" spans="1:2" x14ac:dyDescent="0.2">
      <c r="A963" t="s">
        <v>1764</v>
      </c>
      <c r="B963" t="s">
        <v>1167</v>
      </c>
    </row>
    <row r="964" spans="1:2" x14ac:dyDescent="0.2">
      <c r="A964" t="s">
        <v>1764</v>
      </c>
      <c r="B964" t="s">
        <v>1524</v>
      </c>
    </row>
    <row r="965" spans="1:2" x14ac:dyDescent="0.2">
      <c r="A965" t="s">
        <v>1766</v>
      </c>
      <c r="B965" t="s">
        <v>1180</v>
      </c>
    </row>
    <row r="966" spans="1:2" x14ac:dyDescent="0.2">
      <c r="A966" t="s">
        <v>1766</v>
      </c>
      <c r="B966" t="s">
        <v>1142</v>
      </c>
    </row>
    <row r="967" spans="1:2" x14ac:dyDescent="0.2">
      <c r="A967" t="s">
        <v>1767</v>
      </c>
      <c r="B967" t="s">
        <v>1180</v>
      </c>
    </row>
    <row r="968" spans="1:2" x14ac:dyDescent="0.2">
      <c r="A968" t="s">
        <v>1767</v>
      </c>
      <c r="B968" t="s">
        <v>1115</v>
      </c>
    </row>
    <row r="969" spans="1:2" x14ac:dyDescent="0.2">
      <c r="A969" t="s">
        <v>1767</v>
      </c>
      <c r="B969" t="s">
        <v>1142</v>
      </c>
    </row>
    <row r="970" spans="1:2" x14ac:dyDescent="0.2">
      <c r="A970" t="s">
        <v>1768</v>
      </c>
      <c r="B970" t="s">
        <v>1123</v>
      </c>
    </row>
    <row r="971" spans="1:2" x14ac:dyDescent="0.2">
      <c r="A971" t="s">
        <v>1768</v>
      </c>
      <c r="B971" t="s">
        <v>1769</v>
      </c>
    </row>
    <row r="972" spans="1:2" x14ac:dyDescent="0.2">
      <c r="A972" t="s">
        <v>1768</v>
      </c>
      <c r="B972" t="s">
        <v>1180</v>
      </c>
    </row>
    <row r="973" spans="1:2" x14ac:dyDescent="0.2">
      <c r="A973" t="s">
        <v>1768</v>
      </c>
      <c r="B973" t="s">
        <v>1142</v>
      </c>
    </row>
    <row r="974" spans="1:2" x14ac:dyDescent="0.2">
      <c r="A974" t="s">
        <v>1770</v>
      </c>
      <c r="B974" t="s">
        <v>1123</v>
      </c>
    </row>
    <row r="975" spans="1:2" x14ac:dyDescent="0.2">
      <c r="A975" t="s">
        <v>1770</v>
      </c>
      <c r="B975" t="s">
        <v>1266</v>
      </c>
    </row>
    <row r="976" spans="1:2" x14ac:dyDescent="0.2">
      <c r="A976" t="s">
        <v>1770</v>
      </c>
      <c r="B976" t="s">
        <v>1180</v>
      </c>
    </row>
    <row r="977" spans="1:2" x14ac:dyDescent="0.2">
      <c r="A977" t="s">
        <v>1770</v>
      </c>
      <c r="B977" t="s">
        <v>1126</v>
      </c>
    </row>
    <row r="978" spans="1:2" x14ac:dyDescent="0.2">
      <c r="A978" t="s">
        <v>1770</v>
      </c>
      <c r="B978" t="s">
        <v>1127</v>
      </c>
    </row>
    <row r="979" spans="1:2" x14ac:dyDescent="0.2">
      <c r="A979" t="s">
        <v>1771</v>
      </c>
      <c r="B979" t="s">
        <v>1180</v>
      </c>
    </row>
    <row r="980" spans="1:2" x14ac:dyDescent="0.2">
      <c r="A980" t="s">
        <v>1771</v>
      </c>
      <c r="B980" t="s">
        <v>1142</v>
      </c>
    </row>
    <row r="981" spans="1:2" x14ac:dyDescent="0.2">
      <c r="A981" t="s">
        <v>1772</v>
      </c>
      <c r="B981" t="s">
        <v>1180</v>
      </c>
    </row>
    <row r="982" spans="1:2" x14ac:dyDescent="0.2">
      <c r="A982" t="s">
        <v>1772</v>
      </c>
      <c r="B982" t="s">
        <v>1321</v>
      </c>
    </row>
    <row r="983" spans="1:2" x14ac:dyDescent="0.2">
      <c r="A983" t="s">
        <v>1772</v>
      </c>
      <c r="B983" t="s">
        <v>1142</v>
      </c>
    </row>
    <row r="984" spans="1:2" x14ac:dyDescent="0.2">
      <c r="A984" t="s">
        <v>1773</v>
      </c>
      <c r="B984" t="s">
        <v>1180</v>
      </c>
    </row>
    <row r="985" spans="1:2" x14ac:dyDescent="0.2">
      <c r="A985" t="s">
        <v>1773</v>
      </c>
      <c r="B985" t="s">
        <v>1142</v>
      </c>
    </row>
    <row r="986" spans="1:2" x14ac:dyDescent="0.2">
      <c r="A986" t="s">
        <v>1774</v>
      </c>
      <c r="B986" t="s">
        <v>1775</v>
      </c>
    </row>
    <row r="987" spans="1:2" x14ac:dyDescent="0.2">
      <c r="A987" t="s">
        <v>1774</v>
      </c>
      <c r="B987" t="s">
        <v>1554</v>
      </c>
    </row>
    <row r="988" spans="1:2" x14ac:dyDescent="0.2">
      <c r="A988" t="s">
        <v>1774</v>
      </c>
      <c r="B988" t="s">
        <v>1142</v>
      </c>
    </row>
    <row r="989" spans="1:2" x14ac:dyDescent="0.2">
      <c r="A989" t="s">
        <v>1776</v>
      </c>
      <c r="B989" t="s">
        <v>1180</v>
      </c>
    </row>
    <row r="990" spans="1:2" x14ac:dyDescent="0.2">
      <c r="A990" t="s">
        <v>1776</v>
      </c>
      <c r="B990" t="s">
        <v>1142</v>
      </c>
    </row>
    <row r="991" spans="1:2" x14ac:dyDescent="0.2">
      <c r="A991" t="s">
        <v>1777</v>
      </c>
      <c r="B991" t="s">
        <v>1555</v>
      </c>
    </row>
    <row r="992" spans="1:2" x14ac:dyDescent="0.2">
      <c r="A992" t="s">
        <v>1778</v>
      </c>
      <c r="B992" t="s">
        <v>1273</v>
      </c>
    </row>
    <row r="993" spans="1:2" x14ac:dyDescent="0.2">
      <c r="A993" t="s">
        <v>1778</v>
      </c>
      <c r="B993" t="s">
        <v>1246</v>
      </c>
    </row>
    <row r="994" spans="1:2" x14ac:dyDescent="0.2">
      <c r="A994" t="s">
        <v>1778</v>
      </c>
      <c r="B994" t="s">
        <v>1691</v>
      </c>
    </row>
    <row r="995" spans="1:2" x14ac:dyDescent="0.2">
      <c r="A995" t="s">
        <v>1778</v>
      </c>
      <c r="B995" t="s">
        <v>1779</v>
      </c>
    </row>
    <row r="996" spans="1:2" x14ac:dyDescent="0.2">
      <c r="A996" t="s">
        <v>1778</v>
      </c>
      <c r="B996" t="s">
        <v>1555</v>
      </c>
    </row>
    <row r="997" spans="1:2" x14ac:dyDescent="0.2">
      <c r="A997" t="s">
        <v>1780</v>
      </c>
      <c r="B997" t="s">
        <v>1273</v>
      </c>
    </row>
    <row r="998" spans="1:2" x14ac:dyDescent="0.2">
      <c r="A998" t="s">
        <v>1780</v>
      </c>
      <c r="B998" t="s">
        <v>1555</v>
      </c>
    </row>
    <row r="999" spans="1:2" x14ac:dyDescent="0.2">
      <c r="A999" t="s">
        <v>1781</v>
      </c>
      <c r="B999" t="s">
        <v>1180</v>
      </c>
    </row>
    <row r="1000" spans="1:2" x14ac:dyDescent="0.2">
      <c r="A1000" t="s">
        <v>1781</v>
      </c>
      <c r="B1000" t="s">
        <v>1554</v>
      </c>
    </row>
    <row r="1001" spans="1:2" x14ac:dyDescent="0.2">
      <c r="A1001" t="s">
        <v>1781</v>
      </c>
      <c r="B1001" t="s">
        <v>1142</v>
      </c>
    </row>
    <row r="1002" spans="1:2" x14ac:dyDescent="0.2">
      <c r="A1002" t="s">
        <v>1782</v>
      </c>
      <c r="B1002" t="s">
        <v>1180</v>
      </c>
    </row>
    <row r="1003" spans="1:2" x14ac:dyDescent="0.2">
      <c r="A1003" t="s">
        <v>1782</v>
      </c>
      <c r="B1003" t="s">
        <v>1783</v>
      </c>
    </row>
    <row r="1004" spans="1:2" x14ac:dyDescent="0.2">
      <c r="A1004" t="s">
        <v>1782</v>
      </c>
      <c r="B1004" t="s">
        <v>1554</v>
      </c>
    </row>
    <row r="1005" spans="1:2" x14ac:dyDescent="0.2">
      <c r="A1005" t="s">
        <v>1782</v>
      </c>
      <c r="B1005" t="s">
        <v>1142</v>
      </c>
    </row>
    <row r="1006" spans="1:2" x14ac:dyDescent="0.2">
      <c r="A1006" t="s">
        <v>1784</v>
      </c>
      <c r="B1006" t="s">
        <v>1180</v>
      </c>
    </row>
    <row r="1007" spans="1:2" x14ac:dyDescent="0.2">
      <c r="A1007" t="s">
        <v>1784</v>
      </c>
      <c r="B1007" t="s">
        <v>1423</v>
      </c>
    </row>
    <row r="1008" spans="1:2" x14ac:dyDescent="0.2">
      <c r="A1008" t="s">
        <v>1784</v>
      </c>
      <c r="B1008" t="s">
        <v>1554</v>
      </c>
    </row>
    <row r="1009" spans="1:2" x14ac:dyDescent="0.2">
      <c r="A1009" t="s">
        <v>1784</v>
      </c>
      <c r="B1009" t="s">
        <v>1142</v>
      </c>
    </row>
    <row r="1010" spans="1:2" x14ac:dyDescent="0.2">
      <c r="A1010" t="s">
        <v>1785</v>
      </c>
      <c r="B1010" t="s">
        <v>1554</v>
      </c>
    </row>
    <row r="1011" spans="1:2" x14ac:dyDescent="0.2">
      <c r="A1011" t="s">
        <v>1785</v>
      </c>
      <c r="B1011" t="s">
        <v>1142</v>
      </c>
    </row>
    <row r="1012" spans="1:2" x14ac:dyDescent="0.2">
      <c r="A1012" t="s">
        <v>1786</v>
      </c>
      <c r="B1012" t="s">
        <v>1204</v>
      </c>
    </row>
    <row r="1013" spans="1:2" x14ac:dyDescent="0.2">
      <c r="A1013" t="s">
        <v>1786</v>
      </c>
      <c r="B1013" t="s">
        <v>1554</v>
      </c>
    </row>
    <row r="1014" spans="1:2" x14ac:dyDescent="0.2">
      <c r="A1014" t="s">
        <v>1786</v>
      </c>
      <c r="B1014" t="s">
        <v>1142</v>
      </c>
    </row>
    <row r="1015" spans="1:2" x14ac:dyDescent="0.2">
      <c r="A1015" t="s">
        <v>1787</v>
      </c>
      <c r="B1015" t="s">
        <v>1180</v>
      </c>
    </row>
    <row r="1016" spans="1:2" x14ac:dyDescent="0.2">
      <c r="A1016" t="s">
        <v>1787</v>
      </c>
      <c r="B1016" t="s">
        <v>1554</v>
      </c>
    </row>
    <row r="1017" spans="1:2" x14ac:dyDescent="0.2">
      <c r="A1017" t="s">
        <v>1787</v>
      </c>
      <c r="B1017" t="s">
        <v>1142</v>
      </c>
    </row>
    <row r="1018" spans="1:2" x14ac:dyDescent="0.2">
      <c r="A1018" t="s">
        <v>1788</v>
      </c>
      <c r="B1018" t="s">
        <v>1554</v>
      </c>
    </row>
    <row r="1019" spans="1:2" x14ac:dyDescent="0.2">
      <c r="A1019" t="s">
        <v>1788</v>
      </c>
      <c r="B1019" t="s">
        <v>1142</v>
      </c>
    </row>
    <row r="1020" spans="1:2" x14ac:dyDescent="0.2">
      <c r="A1020" t="s">
        <v>1789</v>
      </c>
      <c r="B1020" t="s">
        <v>1180</v>
      </c>
    </row>
    <row r="1021" spans="1:2" x14ac:dyDescent="0.2">
      <c r="A1021" t="s">
        <v>1789</v>
      </c>
      <c r="B1021" t="s">
        <v>1142</v>
      </c>
    </row>
    <row r="1022" spans="1:2" x14ac:dyDescent="0.2">
      <c r="A1022" t="s">
        <v>1790</v>
      </c>
      <c r="B1022" t="s">
        <v>1180</v>
      </c>
    </row>
    <row r="1023" spans="1:2" x14ac:dyDescent="0.2">
      <c r="A1023" t="s">
        <v>1790</v>
      </c>
      <c r="B1023" t="s">
        <v>1142</v>
      </c>
    </row>
    <row r="1024" spans="1:2" x14ac:dyDescent="0.2">
      <c r="A1024" t="s">
        <v>1791</v>
      </c>
      <c r="B1024" t="s">
        <v>1554</v>
      </c>
    </row>
    <row r="1025" spans="1:2" x14ac:dyDescent="0.2">
      <c r="A1025" t="s">
        <v>1791</v>
      </c>
      <c r="B1025" t="s">
        <v>1555</v>
      </c>
    </row>
    <row r="1026" spans="1:2" x14ac:dyDescent="0.2">
      <c r="A1026" t="s">
        <v>1792</v>
      </c>
      <c r="B1026" t="s">
        <v>1126</v>
      </c>
    </row>
    <row r="1027" spans="1:2" x14ac:dyDescent="0.2">
      <c r="A1027" t="s">
        <v>1792</v>
      </c>
      <c r="B1027" t="s">
        <v>1554</v>
      </c>
    </row>
    <row r="1028" spans="1:2" x14ac:dyDescent="0.2">
      <c r="A1028" t="s">
        <v>1793</v>
      </c>
      <c r="B1028" t="s">
        <v>1180</v>
      </c>
    </row>
    <row r="1029" spans="1:2" x14ac:dyDescent="0.2">
      <c r="A1029" t="s">
        <v>1793</v>
      </c>
      <c r="B1029" t="s">
        <v>1142</v>
      </c>
    </row>
    <row r="1030" spans="1:2" x14ac:dyDescent="0.2">
      <c r="A1030" t="s">
        <v>1794</v>
      </c>
      <c r="B1030" t="s">
        <v>1180</v>
      </c>
    </row>
    <row r="1031" spans="1:2" x14ac:dyDescent="0.2">
      <c r="A1031" t="s">
        <v>1794</v>
      </c>
      <c r="B1031" t="s">
        <v>1142</v>
      </c>
    </row>
    <row r="1032" spans="1:2" x14ac:dyDescent="0.2">
      <c r="A1032" t="s">
        <v>1795</v>
      </c>
      <c r="B1032" t="s">
        <v>1273</v>
      </c>
    </row>
    <row r="1033" spans="1:2" x14ac:dyDescent="0.2">
      <c r="A1033" t="s">
        <v>1795</v>
      </c>
      <c r="B1033" t="s">
        <v>1796</v>
      </c>
    </row>
    <row r="1034" spans="1:2" x14ac:dyDescent="0.2">
      <c r="A1034" t="s">
        <v>1795</v>
      </c>
      <c r="B1034" t="s">
        <v>1376</v>
      </c>
    </row>
    <row r="1035" spans="1:2" x14ac:dyDescent="0.2">
      <c r="A1035" t="s">
        <v>1795</v>
      </c>
      <c r="B1035" t="s">
        <v>1554</v>
      </c>
    </row>
    <row r="1036" spans="1:2" x14ac:dyDescent="0.2">
      <c r="A1036" t="s">
        <v>1795</v>
      </c>
      <c r="B1036" t="s">
        <v>1555</v>
      </c>
    </row>
    <row r="1037" spans="1:2" x14ac:dyDescent="0.2">
      <c r="A1037" t="s">
        <v>1795</v>
      </c>
      <c r="B1037" t="s">
        <v>1691</v>
      </c>
    </row>
    <row r="1038" spans="1:2" x14ac:dyDescent="0.2">
      <c r="A1038" t="s">
        <v>1797</v>
      </c>
      <c r="B1038" t="s">
        <v>1180</v>
      </c>
    </row>
    <row r="1039" spans="1:2" x14ac:dyDescent="0.2">
      <c r="A1039" t="s">
        <v>1797</v>
      </c>
      <c r="B1039" t="s">
        <v>1142</v>
      </c>
    </row>
    <row r="1040" spans="1:2" x14ac:dyDescent="0.2">
      <c r="A1040" t="s">
        <v>1798</v>
      </c>
      <c r="B1040" t="s">
        <v>1180</v>
      </c>
    </row>
    <row r="1041" spans="1:2" x14ac:dyDescent="0.2">
      <c r="A1041" t="s">
        <v>1798</v>
      </c>
      <c r="B1041" t="s">
        <v>1799</v>
      </c>
    </row>
    <row r="1042" spans="1:2" x14ac:dyDescent="0.2">
      <c r="A1042" t="s">
        <v>1798</v>
      </c>
      <c r="B1042" t="s">
        <v>1554</v>
      </c>
    </row>
    <row r="1043" spans="1:2" x14ac:dyDescent="0.2">
      <c r="A1043" t="s">
        <v>1800</v>
      </c>
      <c r="B1043" t="s">
        <v>1180</v>
      </c>
    </row>
    <row r="1044" spans="1:2" x14ac:dyDescent="0.2">
      <c r="A1044" t="s">
        <v>1800</v>
      </c>
      <c r="B1044" t="s">
        <v>1554</v>
      </c>
    </row>
    <row r="1045" spans="1:2" x14ac:dyDescent="0.2">
      <c r="A1045" t="s">
        <v>1800</v>
      </c>
      <c r="B1045" t="s">
        <v>1142</v>
      </c>
    </row>
    <row r="1046" spans="1:2" x14ac:dyDescent="0.2">
      <c r="A1046" t="s">
        <v>1801</v>
      </c>
      <c r="B1046" t="s">
        <v>1180</v>
      </c>
    </row>
    <row r="1047" spans="1:2" x14ac:dyDescent="0.2">
      <c r="A1047" t="s">
        <v>1801</v>
      </c>
      <c r="B1047" t="s">
        <v>1422</v>
      </c>
    </row>
    <row r="1048" spans="1:2" x14ac:dyDescent="0.2">
      <c r="A1048" t="s">
        <v>1801</v>
      </c>
      <c r="B1048" t="s">
        <v>1554</v>
      </c>
    </row>
    <row r="1049" spans="1:2" x14ac:dyDescent="0.2">
      <c r="A1049" t="s">
        <v>1801</v>
      </c>
      <c r="B1049" t="s">
        <v>1142</v>
      </c>
    </row>
    <row r="1050" spans="1:2" x14ac:dyDescent="0.2">
      <c r="A1050" t="s">
        <v>1802</v>
      </c>
      <c r="B1050" t="s">
        <v>1554</v>
      </c>
    </row>
    <row r="1051" spans="1:2" x14ac:dyDescent="0.2">
      <c r="A1051" t="s">
        <v>1802</v>
      </c>
      <c r="B1051" t="s">
        <v>1327</v>
      </c>
    </row>
    <row r="1052" spans="1:2" x14ac:dyDescent="0.2">
      <c r="A1052" t="s">
        <v>1802</v>
      </c>
      <c r="B1052" t="s">
        <v>1555</v>
      </c>
    </row>
    <row r="1053" spans="1:2" x14ac:dyDescent="0.2">
      <c r="A1053" t="s">
        <v>1802</v>
      </c>
      <c r="B1053" t="s">
        <v>1691</v>
      </c>
    </row>
    <row r="1054" spans="1:2" x14ac:dyDescent="0.2">
      <c r="A1054" t="s">
        <v>1802</v>
      </c>
      <c r="B1054" t="s">
        <v>1246</v>
      </c>
    </row>
    <row r="1055" spans="1:2" x14ac:dyDescent="0.2">
      <c r="A1055" t="s">
        <v>1803</v>
      </c>
      <c r="B1055" t="s">
        <v>1180</v>
      </c>
    </row>
    <row r="1056" spans="1:2" x14ac:dyDescent="0.2">
      <c r="A1056" t="s">
        <v>1804</v>
      </c>
      <c r="B1056" t="s">
        <v>1273</v>
      </c>
    </row>
    <row r="1057" spans="1:2" x14ac:dyDescent="0.2">
      <c r="A1057" t="s">
        <v>1804</v>
      </c>
      <c r="B1057" t="s">
        <v>1554</v>
      </c>
    </row>
    <row r="1058" spans="1:2" x14ac:dyDescent="0.2">
      <c r="A1058" t="s">
        <v>1804</v>
      </c>
      <c r="B1058" t="s">
        <v>1327</v>
      </c>
    </row>
    <row r="1059" spans="1:2" x14ac:dyDescent="0.2">
      <c r="A1059" t="s">
        <v>1804</v>
      </c>
      <c r="B1059" t="s">
        <v>1555</v>
      </c>
    </row>
    <row r="1060" spans="1:2" x14ac:dyDescent="0.2">
      <c r="A1060" t="s">
        <v>1805</v>
      </c>
      <c r="B1060" t="s">
        <v>1167</v>
      </c>
    </row>
    <row r="1061" spans="1:2" x14ac:dyDescent="0.2">
      <c r="A1061" t="s">
        <v>1805</v>
      </c>
      <c r="B1061" t="s">
        <v>1327</v>
      </c>
    </row>
    <row r="1062" spans="1:2" x14ac:dyDescent="0.2">
      <c r="A1062" t="s">
        <v>1805</v>
      </c>
      <c r="B1062" t="s">
        <v>1555</v>
      </c>
    </row>
    <row r="1063" spans="1:2" x14ac:dyDescent="0.2">
      <c r="A1063" t="s">
        <v>1805</v>
      </c>
      <c r="B1063" t="s">
        <v>1554</v>
      </c>
    </row>
    <row r="1064" spans="1:2" x14ac:dyDescent="0.2">
      <c r="A1064" t="s">
        <v>1806</v>
      </c>
      <c r="B1064" t="s">
        <v>1554</v>
      </c>
    </row>
    <row r="1065" spans="1:2" x14ac:dyDescent="0.2">
      <c r="A1065" t="s">
        <v>1806</v>
      </c>
      <c r="B1065" t="s">
        <v>1327</v>
      </c>
    </row>
    <row r="1066" spans="1:2" x14ac:dyDescent="0.2">
      <c r="A1066" t="s">
        <v>1806</v>
      </c>
      <c r="B1066" t="s">
        <v>1142</v>
      </c>
    </row>
    <row r="1067" spans="1:2" x14ac:dyDescent="0.2">
      <c r="A1067" t="s">
        <v>1806</v>
      </c>
      <c r="B1067" t="s">
        <v>1796</v>
      </c>
    </row>
    <row r="1068" spans="1:2" x14ac:dyDescent="0.2">
      <c r="A1068" t="s">
        <v>1807</v>
      </c>
      <c r="B1068" t="s">
        <v>1554</v>
      </c>
    </row>
    <row r="1069" spans="1:2" x14ac:dyDescent="0.2">
      <c r="A1069" t="s">
        <v>1807</v>
      </c>
      <c r="B1069" t="s">
        <v>1327</v>
      </c>
    </row>
    <row r="1070" spans="1:2" x14ac:dyDescent="0.2">
      <c r="A1070" t="s">
        <v>1807</v>
      </c>
      <c r="B1070" t="s">
        <v>1142</v>
      </c>
    </row>
    <row r="1071" spans="1:2" x14ac:dyDescent="0.2">
      <c r="A1071" t="s">
        <v>1808</v>
      </c>
      <c r="B1071" t="s">
        <v>1554</v>
      </c>
    </row>
    <row r="1072" spans="1:2" x14ac:dyDescent="0.2">
      <c r="A1072" t="s">
        <v>1808</v>
      </c>
      <c r="B1072" t="s">
        <v>1327</v>
      </c>
    </row>
    <row r="1073" spans="1:2" x14ac:dyDescent="0.2">
      <c r="A1073" t="s">
        <v>1808</v>
      </c>
      <c r="B1073" t="s">
        <v>1142</v>
      </c>
    </row>
    <row r="1074" spans="1:2" x14ac:dyDescent="0.2">
      <c r="A1074" t="s">
        <v>1809</v>
      </c>
      <c r="B1074" t="s">
        <v>1180</v>
      </c>
    </row>
    <row r="1075" spans="1:2" x14ac:dyDescent="0.2">
      <c r="A1075" t="s">
        <v>1809</v>
      </c>
      <c r="B1075" t="s">
        <v>1142</v>
      </c>
    </row>
    <row r="1076" spans="1:2" x14ac:dyDescent="0.2">
      <c r="A1076" t="s">
        <v>1810</v>
      </c>
      <c r="B1076" t="s">
        <v>1329</v>
      </c>
    </row>
    <row r="1077" spans="1:2" x14ac:dyDescent="0.2">
      <c r="A1077" t="s">
        <v>1810</v>
      </c>
      <c r="B1077" t="s">
        <v>1160</v>
      </c>
    </row>
    <row r="1078" spans="1:2" x14ac:dyDescent="0.2">
      <c r="A1078" t="s">
        <v>1810</v>
      </c>
      <c r="B1078" t="s">
        <v>1554</v>
      </c>
    </row>
    <row r="1079" spans="1:2" x14ac:dyDescent="0.2">
      <c r="A1079" t="s">
        <v>1810</v>
      </c>
      <c r="B1079" t="s">
        <v>1327</v>
      </c>
    </row>
    <row r="1080" spans="1:2" x14ac:dyDescent="0.2">
      <c r="A1080" t="s">
        <v>1810</v>
      </c>
      <c r="B1080" t="s">
        <v>1142</v>
      </c>
    </row>
    <row r="1081" spans="1:2" x14ac:dyDescent="0.2">
      <c r="A1081" t="s">
        <v>1811</v>
      </c>
      <c r="B1081" t="s">
        <v>1180</v>
      </c>
    </row>
    <row r="1082" spans="1:2" x14ac:dyDescent="0.2">
      <c r="A1082" t="s">
        <v>1811</v>
      </c>
      <c r="B1082" t="s">
        <v>1812</v>
      </c>
    </row>
    <row r="1083" spans="1:2" x14ac:dyDescent="0.2">
      <c r="A1083" t="s">
        <v>1811</v>
      </c>
      <c r="B1083" t="s">
        <v>1142</v>
      </c>
    </row>
    <row r="1084" spans="1:2" x14ac:dyDescent="0.2">
      <c r="A1084" t="s">
        <v>1813</v>
      </c>
      <c r="B1084" t="s">
        <v>1273</v>
      </c>
    </row>
    <row r="1085" spans="1:2" x14ac:dyDescent="0.2">
      <c r="A1085" t="s">
        <v>1813</v>
      </c>
      <c r="B1085" t="s">
        <v>1796</v>
      </c>
    </row>
    <row r="1086" spans="1:2" x14ac:dyDescent="0.2">
      <c r="A1086" t="s">
        <v>1813</v>
      </c>
      <c r="B1086" t="s">
        <v>1554</v>
      </c>
    </row>
    <row r="1087" spans="1:2" x14ac:dyDescent="0.2">
      <c r="A1087" t="s">
        <v>1813</v>
      </c>
      <c r="B1087" t="s">
        <v>1327</v>
      </c>
    </row>
    <row r="1088" spans="1:2" x14ac:dyDescent="0.2">
      <c r="A1088" t="s">
        <v>1813</v>
      </c>
      <c r="B1088" t="s">
        <v>1555</v>
      </c>
    </row>
    <row r="1089" spans="1:2" x14ac:dyDescent="0.2">
      <c r="A1089" t="s">
        <v>1814</v>
      </c>
      <c r="B1089" t="s">
        <v>1554</v>
      </c>
    </row>
    <row r="1090" spans="1:2" x14ac:dyDescent="0.2">
      <c r="A1090" t="s">
        <v>1814</v>
      </c>
      <c r="B1090" t="s">
        <v>1327</v>
      </c>
    </row>
    <row r="1091" spans="1:2" x14ac:dyDescent="0.2">
      <c r="A1091" t="s">
        <v>1814</v>
      </c>
      <c r="B1091" t="s">
        <v>1142</v>
      </c>
    </row>
    <row r="1092" spans="1:2" x14ac:dyDescent="0.2">
      <c r="A1092" t="s">
        <v>1815</v>
      </c>
      <c r="B1092" t="s">
        <v>1816</v>
      </c>
    </row>
    <row r="1093" spans="1:2" x14ac:dyDescent="0.2">
      <c r="A1093" t="s">
        <v>1815</v>
      </c>
      <c r="B1093" t="s">
        <v>1126</v>
      </c>
    </row>
    <row r="1094" spans="1:2" x14ac:dyDescent="0.2">
      <c r="A1094" t="s">
        <v>1815</v>
      </c>
      <c r="B1094" t="s">
        <v>1554</v>
      </c>
    </row>
    <row r="1095" spans="1:2" x14ac:dyDescent="0.2">
      <c r="A1095" t="s">
        <v>1815</v>
      </c>
      <c r="B1095" t="s">
        <v>1327</v>
      </c>
    </row>
    <row r="1096" spans="1:2" x14ac:dyDescent="0.2">
      <c r="A1096" t="s">
        <v>1815</v>
      </c>
      <c r="B1096" t="s">
        <v>1555</v>
      </c>
    </row>
    <row r="1097" spans="1:2" x14ac:dyDescent="0.2">
      <c r="A1097" t="s">
        <v>1817</v>
      </c>
      <c r="B1097" t="s">
        <v>1180</v>
      </c>
    </row>
    <row r="1098" spans="1:2" x14ac:dyDescent="0.2">
      <c r="A1098" t="s">
        <v>1817</v>
      </c>
      <c r="B1098" t="s">
        <v>1554</v>
      </c>
    </row>
    <row r="1099" spans="1:2" x14ac:dyDescent="0.2">
      <c r="A1099" t="s">
        <v>1817</v>
      </c>
      <c r="B1099" t="s">
        <v>1142</v>
      </c>
    </row>
    <row r="1100" spans="1:2" x14ac:dyDescent="0.2">
      <c r="A1100" t="s">
        <v>1818</v>
      </c>
      <c r="B1100" t="s">
        <v>1180</v>
      </c>
    </row>
    <row r="1101" spans="1:2" x14ac:dyDescent="0.2">
      <c r="A1101" t="s">
        <v>1818</v>
      </c>
      <c r="B1101" t="s">
        <v>1115</v>
      </c>
    </row>
    <row r="1102" spans="1:2" x14ac:dyDescent="0.2">
      <c r="A1102" t="s">
        <v>1818</v>
      </c>
      <c r="B1102" t="s">
        <v>1554</v>
      </c>
    </row>
    <row r="1103" spans="1:2" x14ac:dyDescent="0.2">
      <c r="A1103" t="s">
        <v>1818</v>
      </c>
      <c r="B1103" t="s">
        <v>1142</v>
      </c>
    </row>
    <row r="1104" spans="1:2" x14ac:dyDescent="0.2">
      <c r="A1104" t="s">
        <v>1819</v>
      </c>
      <c r="B1104" t="s">
        <v>1264</v>
      </c>
    </row>
    <row r="1105" spans="1:2" x14ac:dyDescent="0.2">
      <c r="A1105" t="s">
        <v>1819</v>
      </c>
      <c r="B1105" t="s">
        <v>1273</v>
      </c>
    </row>
    <row r="1106" spans="1:2" x14ac:dyDescent="0.2">
      <c r="A1106" t="s">
        <v>1819</v>
      </c>
      <c r="B1106" t="s">
        <v>1555</v>
      </c>
    </row>
    <row r="1107" spans="1:2" x14ac:dyDescent="0.2">
      <c r="A1107" t="s">
        <v>1819</v>
      </c>
      <c r="B1107" t="s">
        <v>1554</v>
      </c>
    </row>
    <row r="1108" spans="1:2" x14ac:dyDescent="0.2">
      <c r="A1108" t="s">
        <v>1819</v>
      </c>
      <c r="B1108" t="s">
        <v>1327</v>
      </c>
    </row>
    <row r="1109" spans="1:2" x14ac:dyDescent="0.2">
      <c r="A1109" t="s">
        <v>1819</v>
      </c>
      <c r="B1109" t="s">
        <v>1691</v>
      </c>
    </row>
    <row r="1110" spans="1:2" x14ac:dyDescent="0.2">
      <c r="A1110" t="s">
        <v>1820</v>
      </c>
      <c r="B1110" t="s">
        <v>1159</v>
      </c>
    </row>
    <row r="1111" spans="1:2" x14ac:dyDescent="0.2">
      <c r="A1111" t="s">
        <v>1820</v>
      </c>
      <c r="B1111" t="s">
        <v>1273</v>
      </c>
    </row>
    <row r="1112" spans="1:2" x14ac:dyDescent="0.2">
      <c r="A1112" t="s">
        <v>1820</v>
      </c>
      <c r="B1112" t="s">
        <v>1554</v>
      </c>
    </row>
    <row r="1113" spans="1:2" x14ac:dyDescent="0.2">
      <c r="A1113" t="s">
        <v>1820</v>
      </c>
      <c r="B1113" t="s">
        <v>1327</v>
      </c>
    </row>
    <row r="1114" spans="1:2" x14ac:dyDescent="0.2">
      <c r="A1114" t="s">
        <v>1820</v>
      </c>
      <c r="B1114" t="s">
        <v>1555</v>
      </c>
    </row>
    <row r="1115" spans="1:2" x14ac:dyDescent="0.2">
      <c r="A1115" t="s">
        <v>1820</v>
      </c>
      <c r="B1115" t="s">
        <v>1691</v>
      </c>
    </row>
    <row r="1116" spans="1:2" x14ac:dyDescent="0.2">
      <c r="A1116" t="s">
        <v>1821</v>
      </c>
      <c r="B1116" t="s">
        <v>1180</v>
      </c>
    </row>
    <row r="1117" spans="1:2" x14ac:dyDescent="0.2">
      <c r="A1117" t="s">
        <v>1821</v>
      </c>
      <c r="B1117" t="s">
        <v>1554</v>
      </c>
    </row>
    <row r="1118" spans="1:2" x14ac:dyDescent="0.2">
      <c r="A1118" t="s">
        <v>1821</v>
      </c>
      <c r="B1118" t="s">
        <v>1142</v>
      </c>
    </row>
    <row r="1119" spans="1:2" x14ac:dyDescent="0.2">
      <c r="A1119" t="s">
        <v>1822</v>
      </c>
      <c r="B1119" t="s">
        <v>1329</v>
      </c>
    </row>
    <row r="1120" spans="1:2" x14ac:dyDescent="0.2">
      <c r="A1120" t="s">
        <v>1822</v>
      </c>
      <c r="B1120" t="s">
        <v>1327</v>
      </c>
    </row>
    <row r="1121" spans="1:2" x14ac:dyDescent="0.2">
      <c r="A1121" t="s">
        <v>1822</v>
      </c>
      <c r="B1121" t="s">
        <v>1142</v>
      </c>
    </row>
    <row r="1122" spans="1:2" x14ac:dyDescent="0.2">
      <c r="A1122" t="s">
        <v>1823</v>
      </c>
      <c r="B1122" t="s">
        <v>1554</v>
      </c>
    </row>
    <row r="1123" spans="1:2" x14ac:dyDescent="0.2">
      <c r="A1123" t="s">
        <v>1823</v>
      </c>
      <c r="B1123" t="s">
        <v>1327</v>
      </c>
    </row>
    <row r="1124" spans="1:2" x14ac:dyDescent="0.2">
      <c r="A1124" t="s">
        <v>1823</v>
      </c>
      <c r="B1124" t="s">
        <v>1142</v>
      </c>
    </row>
    <row r="1125" spans="1:2" x14ac:dyDescent="0.2">
      <c r="A1125" t="s">
        <v>1824</v>
      </c>
      <c r="B1125" t="s">
        <v>1180</v>
      </c>
    </row>
    <row r="1126" spans="1:2" x14ac:dyDescent="0.2">
      <c r="A1126" t="s">
        <v>1824</v>
      </c>
      <c r="B1126" t="s">
        <v>1825</v>
      </c>
    </row>
    <row r="1127" spans="1:2" x14ac:dyDescent="0.2">
      <c r="A1127" t="s">
        <v>1824</v>
      </c>
      <c r="B1127" t="s">
        <v>1554</v>
      </c>
    </row>
    <row r="1128" spans="1:2" x14ac:dyDescent="0.2">
      <c r="A1128" t="s">
        <v>1824</v>
      </c>
      <c r="B1128" t="s">
        <v>1142</v>
      </c>
    </row>
    <row r="1129" spans="1:2" x14ac:dyDescent="0.2">
      <c r="A1129" t="s">
        <v>1826</v>
      </c>
      <c r="B1129" t="s">
        <v>1180</v>
      </c>
    </row>
    <row r="1130" spans="1:2" x14ac:dyDescent="0.2">
      <c r="A1130" t="s">
        <v>1826</v>
      </c>
      <c r="B1130" t="s">
        <v>1554</v>
      </c>
    </row>
    <row r="1131" spans="1:2" x14ac:dyDescent="0.2">
      <c r="A1131" t="s">
        <v>1826</v>
      </c>
      <c r="B1131" t="s">
        <v>1142</v>
      </c>
    </row>
    <row r="1132" spans="1:2" x14ac:dyDescent="0.2">
      <c r="A1132" t="s">
        <v>1827</v>
      </c>
      <c r="B1132" t="s">
        <v>1273</v>
      </c>
    </row>
    <row r="1133" spans="1:2" x14ac:dyDescent="0.2">
      <c r="A1133" t="s">
        <v>1827</v>
      </c>
      <c r="B1133" t="s">
        <v>1554</v>
      </c>
    </row>
    <row r="1134" spans="1:2" x14ac:dyDescent="0.2">
      <c r="A1134" t="s">
        <v>1827</v>
      </c>
      <c r="B1134" t="s">
        <v>1327</v>
      </c>
    </row>
    <row r="1135" spans="1:2" x14ac:dyDescent="0.2">
      <c r="A1135" t="s">
        <v>1827</v>
      </c>
      <c r="B1135" t="s">
        <v>1555</v>
      </c>
    </row>
    <row r="1136" spans="1:2" x14ac:dyDescent="0.2">
      <c r="A1136" t="s">
        <v>1828</v>
      </c>
      <c r="B1136" t="s">
        <v>1180</v>
      </c>
    </row>
    <row r="1137" spans="1:2" x14ac:dyDescent="0.2">
      <c r="A1137" t="s">
        <v>1828</v>
      </c>
      <c r="B1137" t="s">
        <v>1197</v>
      </c>
    </row>
    <row r="1138" spans="1:2" x14ac:dyDescent="0.2">
      <c r="A1138" t="s">
        <v>1828</v>
      </c>
      <c r="B1138" t="s">
        <v>1554</v>
      </c>
    </row>
    <row r="1139" spans="1:2" x14ac:dyDescent="0.2">
      <c r="A1139" t="s">
        <v>1828</v>
      </c>
      <c r="B1139" t="s">
        <v>1142</v>
      </c>
    </row>
    <row r="1140" spans="1:2" x14ac:dyDescent="0.2">
      <c r="A1140" t="s">
        <v>1829</v>
      </c>
      <c r="B1140" t="s">
        <v>1180</v>
      </c>
    </row>
    <row r="1141" spans="1:2" x14ac:dyDescent="0.2">
      <c r="A1141" t="s">
        <v>1829</v>
      </c>
      <c r="B1141" t="s">
        <v>1126</v>
      </c>
    </row>
    <row r="1142" spans="1:2" x14ac:dyDescent="0.2">
      <c r="A1142" t="s">
        <v>1829</v>
      </c>
      <c r="B1142" t="s">
        <v>1554</v>
      </c>
    </row>
    <row r="1143" spans="1:2" x14ac:dyDescent="0.2">
      <c r="A1143" t="s">
        <v>1829</v>
      </c>
      <c r="B1143" t="s">
        <v>1142</v>
      </c>
    </row>
    <row r="1144" spans="1:2" x14ac:dyDescent="0.2">
      <c r="A1144" t="s">
        <v>1830</v>
      </c>
      <c r="B1144" t="s">
        <v>1180</v>
      </c>
    </row>
    <row r="1145" spans="1:2" x14ac:dyDescent="0.2">
      <c r="A1145" t="s">
        <v>1830</v>
      </c>
      <c r="B1145" t="s">
        <v>1554</v>
      </c>
    </row>
    <row r="1146" spans="1:2" x14ac:dyDescent="0.2">
      <c r="A1146" t="s">
        <v>1830</v>
      </c>
      <c r="B1146" t="s">
        <v>1142</v>
      </c>
    </row>
    <row r="1147" spans="1:2" x14ac:dyDescent="0.2">
      <c r="A1147" t="s">
        <v>1831</v>
      </c>
      <c r="B1147" t="s">
        <v>1329</v>
      </c>
    </row>
    <row r="1148" spans="1:2" x14ac:dyDescent="0.2">
      <c r="A1148" t="s">
        <v>1831</v>
      </c>
      <c r="B1148" t="s">
        <v>1180</v>
      </c>
    </row>
    <row r="1149" spans="1:2" x14ac:dyDescent="0.2">
      <c r="A1149" t="s">
        <v>1831</v>
      </c>
      <c r="B1149" t="s">
        <v>1142</v>
      </c>
    </row>
    <row r="1150" spans="1:2" x14ac:dyDescent="0.2">
      <c r="A1150" t="s">
        <v>1832</v>
      </c>
      <c r="B1150" t="s">
        <v>1180</v>
      </c>
    </row>
    <row r="1151" spans="1:2" x14ac:dyDescent="0.2">
      <c r="A1151" t="s">
        <v>1832</v>
      </c>
      <c r="B1151" t="s">
        <v>1833</v>
      </c>
    </row>
    <row r="1152" spans="1:2" x14ac:dyDescent="0.2">
      <c r="A1152" t="s">
        <v>1832</v>
      </c>
      <c r="B1152" t="s">
        <v>1142</v>
      </c>
    </row>
  </sheetData>
  <pageMargins left="0.7" right="0.7" top="0.75" bottom="0.75" header="0.3" footer="0.3"/>
  <ignoredErrors>
    <ignoredError sqref="A3:B1152" numberStoredAsText="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6B48E01607B8409F6D949A86609640" ma:contentTypeVersion="28" ma:contentTypeDescription="Create a new document." ma:contentTypeScope="" ma:versionID="a9e348eb77a72749d2ee9afaaa20250b">
  <xsd:schema xmlns:xsd="http://www.w3.org/2001/XMLSchema" xmlns:xs="http://www.w3.org/2001/XMLSchema" xmlns:p="http://schemas.microsoft.com/office/2006/metadata/properties" xmlns:ns2="96c9ce25-6928-45bf-8937-da165ef22333" xmlns:ns3="1a247b7f-ed95-42dc-b7b4-ef781e74373a" xmlns:ns4="47f70f44-67fe-46b0-894e-bc561bed58a5" targetNamespace="http://schemas.microsoft.com/office/2006/metadata/properties" ma:root="true" ma:fieldsID="0730751d408d5b5e660eb0275da93f61" ns2:_="" ns3:_="" ns4:_="">
    <xsd:import namespace="96c9ce25-6928-45bf-8937-da165ef22333"/>
    <xsd:import namespace="1a247b7f-ed95-42dc-b7b4-ef781e74373a"/>
    <xsd:import namespace="47f70f44-67fe-46b0-894e-bc561bed58a5"/>
    <xsd:element name="properties">
      <xsd:complexType>
        <xsd:sequence>
          <xsd:element name="documentManagement">
            <xsd:complexType>
              <xsd:all>
                <xsd:element ref="ns2:Description0" minOccurs="0"/>
                <xsd:element ref="ns2:Report_x0020_Version" minOccurs="0"/>
                <xsd:element ref="ns2:Report_x0020_Format" minOccurs="0"/>
                <xsd:element ref="ns2:Report_x0020_Type" minOccurs="0"/>
                <xsd:element ref="ns2:Mode" minOccurs="0"/>
                <xsd:element ref="ns2:Fiscal_x0020_Year" minOccurs="0"/>
                <xsd:element ref="ns2:Document_x0020_Type" minOccurs="0"/>
                <xsd:element ref="ns3:DocumentCategoryID" minOccurs="0"/>
                <xsd:element ref="ns3:DocumentCategoryBcs_ID" minOccurs="0"/>
                <xsd:element ref="ns3:DocumentCategoryID_x003a__x0020_FocusAreaDescription" minOccurs="0"/>
                <xsd:element ref="ns4:ProjectID" minOccurs="0"/>
                <xsd:element ref="ns4:ProjectIDBcs_ID" minOccurs="0"/>
                <xsd:element ref="ns4:ProjectID_x003a__x0020_ProjectID" minOccurs="0"/>
                <xsd:element ref="ns4:ProjectID_x003a__x0020_Pro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9ce25-6928-45bf-8937-da165ef22333"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simpleType>
    </xsd:element>
    <xsd:element name="Report_x0020_Version" ma:index="9" nillable="true" ma:displayName="Report Version" ma:internalName="Report_x0020_Version">
      <xsd:simpleType>
        <xsd:restriction base="dms:Text"/>
      </xsd:simpleType>
    </xsd:element>
    <xsd:element name="Report_x0020_Format" ma:index="10" nillable="true" ma:displayName="Report Format" ma:internalName="Report_x0020_Format">
      <xsd:simpleType>
        <xsd:restriction base="dms:Text"/>
      </xsd:simpleType>
    </xsd:element>
    <xsd:element name="Report_x0020_Type" ma:index="11" nillable="true" ma:displayName="Report Type" ma:internalName="Report_x0020_Type">
      <xsd:simpleType>
        <xsd:restriction base="dms:Text"/>
      </xsd:simpleType>
    </xsd:element>
    <xsd:element name="Mode" ma:index="12" nillable="true" ma:displayName="Mode" ma:internalName="Mode">
      <xsd:simpleType>
        <xsd:restriction base="dms:Text"/>
      </xsd:simpleType>
    </xsd:element>
    <xsd:element name="Fiscal_x0020_Year" ma:index="13" nillable="true" ma:displayName="Fiscal Year" ma:internalName="Fiscal_x0020_Year">
      <xsd:simpleType>
        <xsd:restriction base="dms:Text"/>
      </xsd:simpleType>
    </xsd:element>
    <xsd:element name="Document_x0020_Type" ma:index="14" nillable="true" ma:displayName="Document Type" ma:default="Default" ma:format="Dropdown" ma:internalName="Document_x0020_Type">
      <xsd:simpleType>
        <xsd:restriction base="dms:Choice">
          <xsd:enumeration value="Default"/>
          <xsd:enumeration value="YoY"/>
        </xsd:restriction>
      </xsd:simpleType>
    </xsd:element>
  </xsd:schema>
  <xsd:schema xmlns:xsd="http://www.w3.org/2001/XMLSchema" xmlns:xs="http://www.w3.org/2001/XMLSchema" xmlns:dms="http://schemas.microsoft.com/office/2006/documentManagement/types" xmlns:pc="http://schemas.microsoft.com/office/infopath/2007/PartnerControls" targetNamespace="1a247b7f-ed95-42dc-b7b4-ef781e74373a" elementFormDefault="qualified">
    <xsd:import namespace="http://schemas.microsoft.com/office/2006/documentManagement/types"/>
    <xsd:import namespace="http://schemas.microsoft.com/office/infopath/2007/PartnerControls"/>
    <xsd:element name="DocumentCategoryID" ma:index="15" nillable="true" ma:displayName="Document Category ID" ma:internalName="DocumentCategoryID">
      <xsd:complexType>
        <xsd:simpleContent>
          <xsd:extension base="dms:BusinessDataPrimaryField">
            <xsd:attribute name="BdcField" type="xsd:string" fixed="FocusAreaID"/>
            <xsd:attribute name="RelatedFieldWssStaticName" type="xsd:string" fixed="DocumentCategoryBcs_ID"/>
            <xsd:attribute name="SecondaryFieldBdcNames" type="xsd:string" fixed="21%20FocusAreaDescription%203"/>
            <xsd:attribute name="SecondaryFieldsWssStaticNames" type="xsd:string" fixed="53%20DocumentCategoryID%5Fx003a%5F%5Fx0020%5FFocusAreaDescription%203"/>
            <xsd:attribute name="SystemInstance" type="xsd:string" fixed="PATS2005"/>
            <xsd:attribute name="EntityNamespace" type="xsd:string" fixed="EDC.WebParts.COMPLIANCE"/>
            <xsd:attribute name="EntityName" type="xsd:string" fixed="DocumentCategoryBcs"/>
            <xsd:attribute name="RelatedFieldBDCField" type="xsd:string" fixed=""/>
            <xsd:attribute name="Resolved" type="xsd:string" fixed="true"/>
          </xsd:extension>
        </xsd:simpleContent>
      </xsd:complexType>
    </xsd:element>
    <xsd:element name="DocumentCategoryBcs_ID" ma:index="16" nillable="true" ma:displayName="DocumentCategoryBcs_ID" ma:hidden="true" ma:internalName="DocumentCategoryBcs_ID">
      <xsd:complexType>
        <xsd:simpleContent>
          <xsd:extension base="dms:BusinessDataSecondaryField">
            <xsd:attribute name="BdcField" type="xsd:string" fixed="DocumentCategoryBcs_ID"/>
          </xsd:extension>
        </xsd:simpleContent>
      </xsd:complexType>
    </xsd:element>
    <xsd:element name="DocumentCategoryID_x003a__x0020_FocusAreaDescription" ma:index="17" nillable="true" ma:displayName="DocumentCategoryID: FocusAreaDescription" ma:internalName="DocumentCategoryID_x003a__x0020_FocusAreaDescription">
      <xsd:complexType>
        <xsd:simpleContent>
          <xsd:extension base="dms:BusinessDataSecondaryField">
            <xsd:attribute name="BdcField" type="xsd:string" fixed="FocusAreaDescription"/>
          </xsd:extension>
        </xsd:simpleContent>
      </xsd:complexType>
    </xsd:element>
  </xsd:schema>
  <xsd:schema xmlns:xsd="http://www.w3.org/2001/XMLSchema" xmlns:xs="http://www.w3.org/2001/XMLSchema" xmlns:dms="http://schemas.microsoft.com/office/2006/documentManagement/types" xmlns:pc="http://schemas.microsoft.com/office/infopath/2007/PartnerControls" targetNamespace="47f70f44-67fe-46b0-894e-bc561bed58a5" elementFormDefault="qualified">
    <xsd:import namespace="http://schemas.microsoft.com/office/2006/documentManagement/types"/>
    <xsd:import namespace="http://schemas.microsoft.com/office/infopath/2007/PartnerControls"/>
    <xsd:element name="ProjectID" ma:index="18" nillable="true" ma:displayName="Project ID" ma:internalName="ProjectID">
      <xsd:complexType>
        <xsd:simpleContent>
          <xsd:extension base="dms:BusinessDataPrimaryField">
            <xsd:attribute name="BdcField" type="xsd:string" fixed="ProjectID"/>
            <xsd:attribute name="RelatedFieldWssStaticName" type="xsd:string" fixed="ProjectIDBcs_ID"/>
            <xsd:attribute name="SecondaryFieldBdcNames" type="xsd:string" fixed="10%2012%20ProjectID%20ProjectName%206"/>
            <xsd:attribute name="SecondaryFieldsWssStaticNames" type="xsd:string" fixed="33%2035%20ProjectID%5Fx003a%5F%5Fx0020%5FProjectID%20ProjectID%5Fx003a%5F%5Fx0020%5FProjectName%206"/>
            <xsd:attribute name="SystemInstance" type="xsd:string" fixed="PATS2005"/>
            <xsd:attribute name="EntityNamespace" type="xsd:string" fixed="EDC.WebParts.COMPLIANCE"/>
            <xsd:attribute name="EntityName" type="xsd:string" fixed="ProjectIDBcs"/>
            <xsd:attribute name="RelatedFieldBDCField" type="xsd:string" fixed=""/>
            <xsd:attribute name="Resolved" type="xsd:string" fixed="true"/>
          </xsd:extension>
        </xsd:simpleContent>
      </xsd:complexType>
    </xsd:element>
    <xsd:element name="ProjectIDBcs_ID" ma:index="19" nillable="true" ma:displayName="ProjectIDBcs_ID" ma:hidden="true" ma:internalName="ProjectIDBcs_ID">
      <xsd:complexType>
        <xsd:simpleContent>
          <xsd:extension base="dms:BusinessDataSecondaryField">
            <xsd:attribute name="BdcField" type="xsd:string" fixed="ProjectIDBcs_ID"/>
          </xsd:extension>
        </xsd:simpleContent>
      </xsd:complexType>
    </xsd:element>
    <xsd:element name="ProjectID_x003a__x0020_ProjectID" ma:index="20" nillable="true" ma:displayName="ProjectID: ProjectID" ma:internalName="ProjectID_x003a__x0020_ProjectID">
      <xsd:complexType>
        <xsd:simpleContent>
          <xsd:extension base="dms:BusinessDataSecondaryField">
            <xsd:attribute name="BdcField" type="xsd:string" fixed="ProjectID"/>
          </xsd:extension>
        </xsd:simpleContent>
      </xsd:complexType>
    </xsd:element>
    <xsd:element name="ProjectID_x003a__x0020_ProjectName" ma:index="21" nillable="true" ma:displayName="ProjectID: ProjectName" ma:internalName="ProjectID_x003a__x0020_ProjectName">
      <xsd:complexType>
        <xsd:simpleContent>
          <xsd:extension base="dms:BusinessDataSecondaryField">
            <xsd:attribute name="BdcField" type="xsd:string" fixed="ProjectName"/>
          </xsd:extension>
        </xsd:simple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ID_x003a__x0020_ProjectID xmlns="47f70f44-67fe-46b0-894e-bc561bed58a5" xsi:nil="true"/>
    <Report_x0020_Version xmlns="96c9ce25-6928-45bf-8937-da165ef22333">34</Report_x0020_Version>
    <ProjectIDBcs_ID xmlns="47f70f44-67fe-46b0-894e-bc561bed58a5" xsi:nil="true"/>
    <DocumentCategoryBcs_ID xmlns="1a247b7f-ed95-42dc-b7b4-ef781e74373a" xsi:nil="true"/>
    <Report_x0020_Type xmlns="96c9ce25-6928-45bf-8937-da165ef22333">LL62</Report_x0020_Type>
    <Document_x0020_Type xmlns="96c9ce25-6928-45bf-8937-da165ef22333">LL62Detail</Document_x0020_Type>
    <Fiscal_x0020_Year xmlns="96c9ce25-6928-45bf-8937-da165ef22333">2014</Fiscal_x0020_Year>
    <DocumentCategoryID xmlns="1a247b7f-ed95-42dc-b7b4-ef781e74373a" xsi:nil="true" Resolved="true"/>
    <DocumentCategoryID_x003a__x0020_FocusAreaDescription xmlns="1a247b7f-ed95-42dc-b7b4-ef781e74373a" xsi:nil="true"/>
    <ProjectID xmlns="47f70f44-67fe-46b0-894e-bc561bed58a5" xsi:nil="true" Resolved="true"/>
    <Description0 xmlns="96c9ce25-6928-45bf-8937-da165ef22333" xsi:nil="true"/>
    <Mode xmlns="96c9ce25-6928-45bf-8937-da165ef22333">Offline</Mode>
    <Report_x0020_Format xmlns="96c9ce25-6928-45bf-8937-da165ef22333">EXCEL</Report_x0020_Format>
    <ProjectID_x003a__x0020_ProjectName xmlns="47f70f44-67fe-46b0-894e-bc561bed58a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1A57C67-4C39-40B6-B2B4-728AA35C0508}">
  <ds:schemaRefs>
    <ds:schemaRef ds:uri="http://schemas.microsoft.com/sharepoint/v3/contenttype/forms"/>
  </ds:schemaRefs>
</ds:datastoreItem>
</file>

<file path=customXml/itemProps2.xml><?xml version="1.0" encoding="utf-8"?>
<ds:datastoreItem xmlns:ds="http://schemas.openxmlformats.org/officeDocument/2006/customXml" ds:itemID="{9752F842-B0DF-4B05-A030-BC0D31DD7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9ce25-6928-45bf-8937-da165ef22333"/>
    <ds:schemaRef ds:uri="1a247b7f-ed95-42dc-b7b4-ef781e74373a"/>
    <ds:schemaRef ds:uri="47f70f44-67fe-46b0-894e-bc561bed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703DA8-C007-43CE-89D0-B2636B002427}">
  <ds:schemaRefs>
    <ds:schemaRef ds:uri="http://schemas.openxmlformats.org/package/2006/metadata/core-properties"/>
    <ds:schemaRef ds:uri="1a247b7f-ed95-42dc-b7b4-ef781e74373a"/>
    <ds:schemaRef ds:uri="http://purl.org/dc/elements/1.1/"/>
    <ds:schemaRef ds:uri="96c9ce25-6928-45bf-8937-da165ef22333"/>
    <ds:schemaRef ds:uri="http://schemas.microsoft.com/office/2006/metadata/properties"/>
    <ds:schemaRef ds:uri="http://schemas.microsoft.com/office/2006/documentManagement/types"/>
    <ds:schemaRef ds:uri="47f70f44-67fe-46b0-894e-bc561bed58a5"/>
    <ds:schemaRef ds:uri="http://purl.org/dc/dcmitype/"/>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C8282D95-B861-4767-954B-882206A0E5D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Project Data</vt:lpstr>
      <vt:lpstr>Comments</vt:lpstr>
      <vt:lpstr>'Project Data'!Criteria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2015-01-28T18:30:12Z</dcterms:created>
  <dcterms:modified xsi:type="dcterms:W3CDTF">2019-01-30T23:13:50Z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695500.000000000</vt:lpwstr>
  </property>
</Properties>
</file>